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stados Financieros SGB 2021\7 Julio\"/>
    </mc:Choice>
  </mc:AlternateContent>
  <xr:revisionPtr revIDLastSave="0" documentId="13_ncr:1_{6A7BA67B-F65A-47AB-B4BC-751A991785E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'!$A$1:$B$63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14" i="2"/>
  <c r="B19" i="2" s="1"/>
  <c r="B34" i="2" l="1"/>
  <c r="B44" i="2"/>
  <c r="B18" i="1" l="1"/>
  <c r="B52" i="2" l="1"/>
  <c r="B25" i="1" l="1"/>
  <c r="B27" i="1" s="1"/>
  <c r="B38" i="1" l="1"/>
  <c r="A48" i="2" l="1"/>
  <c r="B36" i="2"/>
  <c r="B54" i="2" s="1"/>
  <c r="B47" i="1"/>
  <c r="B44" i="1"/>
  <c r="B54" i="1" l="1"/>
  <c r="B56" i="1" s="1"/>
  <c r="B58" i="1" l="1"/>
</calcChain>
</file>

<file path=xl/sharedStrings.xml><?xml version="1.0" encoding="utf-8"?>
<sst xmlns="http://schemas.openxmlformats.org/spreadsheetml/2006/main" count="90" uniqueCount="83">
  <si>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</si>
  <si>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</si>
  <si>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</si>
  <si>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</si>
  <si>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</si>
  <si>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</si>
  <si>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</si>
  <si>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</si>
  <si>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</si>
  <si>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</si>
  <si>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</si>
  <si>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</si>
  <si>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</si>
  <si>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</si>
  <si>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</si>
  <si>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</si>
  <si>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</si>
  <si>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</si>
  <si>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</si>
  <si>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</si>
  <si>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</si>
  <si>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</si>
  <si>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</si>
  <si>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</si>
  <si>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</si>
  <si>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</si>
  <si>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</si>
  <si>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</si>
  <si>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</si>
  <si>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</si>
  <si>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</si>
  <si>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</si>
  <si>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</si>
  <si>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</si>
  <si>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</si>
  <si>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</si>
  <si>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</si>
  <si>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</si>
  <si>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</si>
  <si>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</si>
  <si>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</si>
  <si>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</si>
  <si>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</si>
  <si>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</si>
  <si>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</si>
  <si>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</si>
  <si>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</si>
  <si>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</si>
  <si>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</si>
  <si>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</si>
  <si>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</si>
  <si>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</si>
  <si>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</si>
  <si>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</si>
  <si>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</si>
  <si>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</si>
  <si>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</si>
  <si>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</si>
  <si>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</si>
  <si>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</si>
  <si>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</si>
  <si>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</si>
  <si>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</si>
  <si>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</si>
  <si>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</si>
  <si>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</si>
  <si>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</si>
  <si>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</si>
  <si>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</si>
  <si>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</si>
  <si>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</si>
  <si>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</si>
  <si>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</si>
  <si>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</si>
  <si>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</si>
  <si>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</si>
  <si>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                Lic. Karina Lilibeth Vega Sánchez </t>
  </si>
  <si>
    <t>Contador General</t>
  </si>
  <si>
    <t>Lic. Rolando Duarte Schlageter                                                                          Lic. Karina Lilibeth Vega Sánchez</t>
  </si>
  <si>
    <t>OBLIG. POR OPERACIONES BURSATILES</t>
  </si>
  <si>
    <t>CUENTAS POR PAGAR RELACIONADAS</t>
  </si>
  <si>
    <t>Balance General al 31 de julio   de 2021</t>
  </si>
  <si>
    <t>Estado de Resultados del 01 de enero al 31 de Julio 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</si>
</sst>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61</xdr:row>
      <xdr:rowOff>0</xdr:rowOff>
    </xdr:from>
    <xdr:to>
      <xdr:col>2</xdr:col>
      <xdr:colOff>0</xdr:colOff>
      <xdr:row>61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4"/>
  <sheetViews>
    <sheetView tabSelected="1" zoomScaleNormal="100" workbookViewId="0">
      <selection activeCell="B17" sqref="B17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9" customWidth="1"/>
    <col min="3" max="16384" width="11.42578125" style="1"/>
  </cols>
  <sheetData>
    <row r="1" spans="1:2" ht="18.75" customHeight="1" x14ac:dyDescent="0.25">
      <c r="A1" s="60" t="s">
        <v>67</v>
      </c>
      <c r="B1" s="60"/>
    </row>
    <row r="2" spans="1:2" ht="18.75" customHeight="1" x14ac:dyDescent="0.25">
      <c r="A2" s="60" t="s">
        <v>68</v>
      </c>
      <c r="B2" s="60"/>
    </row>
    <row r="3" spans="1:2" ht="18.75" customHeight="1" x14ac:dyDescent="0.25">
      <c r="A3" s="60" t="s">
        <v>69</v>
      </c>
      <c r="B3" s="60"/>
    </row>
    <row r="4" spans="1:2" ht="18.75" customHeight="1" x14ac:dyDescent="0.25">
      <c r="A4" s="59" t="s">
        <v>81</v>
      </c>
      <c r="B4" s="59"/>
    </row>
    <row r="5" spans="1:2" ht="18.75" customHeight="1" x14ac:dyDescent="0.25">
      <c r="A5" s="59" t="s">
        <v>70</v>
      </c>
      <c r="B5" s="59"/>
    </row>
    <row r="6" spans="1:2" ht="12.75" customHeight="1" x14ac:dyDescent="0.25">
      <c r="A6" s="61"/>
      <c r="B6" s="61"/>
    </row>
    <row r="7" spans="1:2" ht="12.75" customHeight="1" x14ac:dyDescent="0.25">
      <c r="A7" s="3" t="s">
        <v>0</v>
      </c>
      <c r="B7" s="32" t="s">
        <v>1</v>
      </c>
    </row>
    <row r="8" spans="1:2" ht="12.75" customHeight="1" x14ac:dyDescent="0.25">
      <c r="A8" s="3" t="s">
        <v>2</v>
      </c>
      <c r="B8" s="33"/>
    </row>
    <row r="9" spans="1:2" ht="12.75" customHeight="1" x14ac:dyDescent="0.25">
      <c r="A9" s="8" t="s">
        <v>3</v>
      </c>
      <c r="B9" s="55">
        <v>0.12</v>
      </c>
    </row>
    <row r="10" spans="1:2" ht="12.75" customHeight="1" x14ac:dyDescent="0.25">
      <c r="A10" s="8" t="s">
        <v>4</v>
      </c>
      <c r="B10" s="8">
        <v>68.98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887.5</v>
      </c>
    </row>
    <row r="13" spans="1:2" ht="12.75" customHeight="1" x14ac:dyDescent="0.25">
      <c r="A13" s="8" t="s">
        <v>7</v>
      </c>
      <c r="B13" s="8">
        <v>117.37</v>
      </c>
    </row>
    <row r="14" spans="1:2" ht="12.75" customHeight="1" x14ac:dyDescent="0.25">
      <c r="A14" s="8" t="s">
        <v>8</v>
      </c>
      <c r="B14" s="8">
        <v>0.14000000000000001</v>
      </c>
    </row>
    <row r="15" spans="1:2" ht="12.75" customHeight="1" x14ac:dyDescent="0.25">
      <c r="A15" s="8" t="s">
        <v>9</v>
      </c>
      <c r="B15" s="8">
        <v>10.11</v>
      </c>
    </row>
    <row r="16" spans="1:2" ht="12.75" customHeight="1" x14ac:dyDescent="0.25">
      <c r="A16" s="8" t="s">
        <v>10</v>
      </c>
      <c r="B16" s="8">
        <v>24.69</v>
      </c>
    </row>
    <row r="17" spans="1:2" ht="12.75" customHeight="1" x14ac:dyDescent="0.25">
      <c r="A17" s="8" t="s">
        <v>11</v>
      </c>
      <c r="B17" s="8"/>
    </row>
    <row r="18" spans="1:2" ht="12.75" customHeight="1" x14ac:dyDescent="0.25">
      <c r="A18" s="8"/>
      <c r="B18" s="34">
        <f>SUM(B9:B17)</f>
        <v>1112.31</v>
      </c>
    </row>
    <row r="19" spans="1:2" ht="12.75" customHeight="1" x14ac:dyDescent="0.25">
      <c r="A19" s="45" t="s">
        <v>12</v>
      </c>
      <c r="B19" s="5"/>
    </row>
    <row r="20" spans="1:2" ht="12.75" customHeight="1" x14ac:dyDescent="0.25">
      <c r="A20" s="8" t="s">
        <v>13</v>
      </c>
      <c r="B20" s="8">
        <v>113.25</v>
      </c>
    </row>
    <row r="21" spans="1:2" ht="12.75" customHeight="1" x14ac:dyDescent="0.25">
      <c r="A21" s="8" t="s">
        <v>14</v>
      </c>
      <c r="B21" s="8">
        <v>84.17</v>
      </c>
    </row>
    <row r="22" spans="1:2" ht="12.75" customHeight="1" x14ac:dyDescent="0.25">
      <c r="A22" s="8" t="s">
        <v>15</v>
      </c>
      <c r="B22" s="8">
        <v>107.87</v>
      </c>
    </row>
    <row r="23" spans="1:2" ht="12.75" customHeight="1" x14ac:dyDescent="0.25">
      <c r="A23" s="8" t="s">
        <v>16</v>
      </c>
      <c r="B23" s="8">
        <v>1129.6400000000001</v>
      </c>
    </row>
    <row r="24" spans="1:2" ht="12.75" customHeight="1" x14ac:dyDescent="0.25">
      <c r="A24" s="8" t="s">
        <v>17</v>
      </c>
      <c r="B24" s="8">
        <v>0</v>
      </c>
    </row>
    <row r="25" spans="1:2" ht="12.75" customHeight="1" x14ac:dyDescent="0.25">
      <c r="A25" s="8"/>
      <c r="B25" s="34">
        <f>SUM(B20:B24)</f>
        <v>1434.93</v>
      </c>
    </row>
    <row r="26" spans="1:2" ht="12.75" customHeight="1" x14ac:dyDescent="0.25">
      <c r="A26" s="8"/>
      <c r="B26" s="5"/>
    </row>
    <row r="27" spans="1:2" ht="12.75" customHeight="1" thickBot="1" x14ac:dyDescent="0.3">
      <c r="A27" s="46" t="s">
        <v>18</v>
      </c>
      <c r="B27" s="7">
        <f>+B25+B18</f>
        <v>2547.2399999999998</v>
      </c>
    </row>
    <row r="28" spans="1:2" ht="12.75" customHeight="1" thickTop="1" x14ac:dyDescent="0.25">
      <c r="A28" s="45" t="s">
        <v>19</v>
      </c>
      <c r="B28" s="6"/>
    </row>
    <row r="29" spans="1:2" ht="12.75" customHeight="1" x14ac:dyDescent="0.25">
      <c r="A29" s="45" t="s">
        <v>2</v>
      </c>
      <c r="B29" s="5"/>
    </row>
    <row r="30" spans="1:2" ht="12.75" customHeight="1" x14ac:dyDescent="0.25">
      <c r="A30" s="1" t="s">
        <v>79</v>
      </c>
      <c r="B30" s="8">
        <v>16.14</v>
      </c>
    </row>
    <row r="31" spans="1:2" ht="12.75" customHeight="1" x14ac:dyDescent="0.25">
      <c r="A31" s="1" t="s">
        <v>20</v>
      </c>
      <c r="B31" s="8">
        <v>225.58</v>
      </c>
    </row>
    <row r="32" spans="1:2" ht="12.75" customHeight="1" x14ac:dyDescent="0.25">
      <c r="A32" s="1" t="s">
        <v>80</v>
      </c>
      <c r="B32" s="8">
        <v>289.12</v>
      </c>
    </row>
    <row r="33" spans="1:2" ht="12.75" customHeight="1" x14ac:dyDescent="0.25">
      <c r="A33" s="1" t="s">
        <v>21</v>
      </c>
      <c r="B33" s="8">
        <v>23.39</v>
      </c>
    </row>
    <row r="34" spans="1:2" ht="12.75" customHeight="1" x14ac:dyDescent="0.25">
      <c r="A34" s="8"/>
      <c r="B34" s="34">
        <f>SUM(B30:B33)</f>
        <v>554.23</v>
      </c>
    </row>
    <row r="35" spans="1:2" ht="12.75" customHeight="1" x14ac:dyDescent="0.25">
      <c r="A35" s="45" t="s">
        <v>22</v>
      </c>
      <c r="B35" s="5"/>
    </row>
    <row r="36" spans="1:2" ht="12.75" customHeight="1" x14ac:dyDescent="0.25">
      <c r="A36" s="8" t="s">
        <v>23</v>
      </c>
      <c r="B36" s="4">
        <v>0</v>
      </c>
    </row>
    <row r="37" spans="1:2" ht="12.75" customHeight="1" x14ac:dyDescent="0.25">
      <c r="A37" s="8"/>
      <c r="B37" s="5"/>
    </row>
    <row r="38" spans="1:2" ht="12.75" customHeight="1" x14ac:dyDescent="0.25">
      <c r="A38" s="46" t="s">
        <v>24</v>
      </c>
      <c r="B38" s="34">
        <f>+B34+B36</f>
        <v>554.23</v>
      </c>
    </row>
    <row r="39" spans="1:2" ht="12.75" customHeight="1" x14ac:dyDescent="0.25">
      <c r="A39" s="8"/>
      <c r="B39" s="6"/>
    </row>
    <row r="40" spans="1:2" ht="12.75" customHeight="1" x14ac:dyDescent="0.25">
      <c r="A40" s="45" t="s">
        <v>25</v>
      </c>
      <c r="B40" s="6" t="s">
        <v>1</v>
      </c>
    </row>
    <row r="41" spans="1:2" ht="12.75" customHeight="1" x14ac:dyDescent="0.25">
      <c r="A41" s="45" t="s">
        <v>26</v>
      </c>
      <c r="B41" s="6"/>
    </row>
    <row r="42" spans="1:2" ht="12.75" customHeight="1" x14ac:dyDescent="0.25">
      <c r="A42" s="8" t="s">
        <v>27</v>
      </c>
      <c r="B42" s="4">
        <v>702</v>
      </c>
    </row>
    <row r="43" spans="1:2" ht="12.75" customHeight="1" x14ac:dyDescent="0.25">
      <c r="A43" s="8" t="s">
        <v>28</v>
      </c>
      <c r="B43" s="4">
        <v>654</v>
      </c>
    </row>
    <row r="44" spans="1:2" ht="12.75" customHeight="1" x14ac:dyDescent="0.25">
      <c r="A44" s="8"/>
      <c r="B44" s="34">
        <f>SUM(B42:B43)</f>
        <v>1356</v>
      </c>
    </row>
    <row r="45" spans="1:2" ht="12.75" customHeight="1" x14ac:dyDescent="0.25">
      <c r="A45" s="45" t="s">
        <v>29</v>
      </c>
      <c r="B45" s="35"/>
    </row>
    <row r="46" spans="1:2" ht="12.75" customHeight="1" x14ac:dyDescent="0.25">
      <c r="A46" s="8" t="s">
        <v>30</v>
      </c>
      <c r="B46" s="36">
        <v>296.73</v>
      </c>
    </row>
    <row r="47" spans="1:2" ht="12.75" customHeight="1" x14ac:dyDescent="0.25">
      <c r="A47" s="8"/>
      <c r="B47" s="34">
        <f>SUM(B46)</f>
        <v>296.73</v>
      </c>
    </row>
    <row r="48" spans="1:2" ht="12.75" customHeight="1" x14ac:dyDescent="0.25">
      <c r="A48" s="8"/>
      <c r="B48" s="5"/>
    </row>
    <row r="49" spans="1:3" ht="12.75" customHeight="1" x14ac:dyDescent="0.25">
      <c r="A49" s="47" t="s">
        <v>31</v>
      </c>
      <c r="B49" s="8">
        <v>-2.39</v>
      </c>
    </row>
    <row r="50" spans="1:3" ht="12.75" customHeight="1" x14ac:dyDescent="0.25">
      <c r="A50" s="8"/>
      <c r="B50" s="5"/>
    </row>
    <row r="51" spans="1:3" ht="12.75" customHeight="1" x14ac:dyDescent="0.25">
      <c r="A51" s="45" t="s">
        <v>32</v>
      </c>
      <c r="B51" s="5"/>
    </row>
    <row r="52" spans="1:3" ht="12.75" customHeight="1" x14ac:dyDescent="0.25">
      <c r="A52" s="8" t="s">
        <v>33</v>
      </c>
      <c r="B52" s="8">
        <v>0</v>
      </c>
    </row>
    <row r="53" spans="1:3" ht="12.75" customHeight="1" x14ac:dyDescent="0.25">
      <c r="A53" s="8" t="s">
        <v>34</v>
      </c>
      <c r="B53" s="55">
        <v>342.67</v>
      </c>
    </row>
    <row r="54" spans="1:3" ht="12.75" customHeight="1" x14ac:dyDescent="0.25">
      <c r="A54" s="8"/>
      <c r="B54" s="34">
        <f>SUM(B52:B53)</f>
        <v>342.67</v>
      </c>
    </row>
    <row r="55" spans="1:3" ht="12.75" customHeight="1" x14ac:dyDescent="0.25">
      <c r="A55" s="8"/>
      <c r="B55" s="6"/>
    </row>
    <row r="56" spans="1:3" ht="12.75" customHeight="1" x14ac:dyDescent="0.25">
      <c r="A56" s="46" t="s">
        <v>35</v>
      </c>
      <c r="B56" s="34">
        <f>+B54+B47+B44+B49</f>
        <v>1993.01</v>
      </c>
    </row>
    <row r="57" spans="1:3" ht="12.75" customHeight="1" x14ac:dyDescent="0.25">
      <c r="A57" s="47"/>
      <c r="B57" s="37"/>
    </row>
    <row r="58" spans="1:3" ht="12.75" customHeight="1" thickBot="1" x14ac:dyDescent="0.3">
      <c r="A58" s="48" t="s">
        <v>36</v>
      </c>
      <c r="B58" s="7">
        <f>+B56+B38</f>
        <v>2547.2399999999998</v>
      </c>
      <c r="C58" s="53"/>
    </row>
    <row r="59" spans="1:3" ht="12.75" customHeight="1" thickTop="1" thickBot="1" x14ac:dyDescent="0.3">
      <c r="B59" s="38"/>
    </row>
    <row r="60" spans="1:3" ht="12.75" customHeight="1" thickTop="1" x14ac:dyDescent="0.25">
      <c r="B60" s="44"/>
    </row>
    <row r="61" spans="1:3" ht="12.75" customHeight="1" x14ac:dyDescent="0.25">
      <c r="A61" s="9"/>
      <c r="B61" s="33"/>
    </row>
    <row r="62" spans="1:3" ht="12.75" customHeight="1" x14ac:dyDescent="0.25">
      <c r="A62" s="58" t="s">
        <v>76</v>
      </c>
      <c r="B62" s="58"/>
    </row>
    <row r="63" spans="1:3" ht="12.75" customHeight="1" x14ac:dyDescent="0.25">
      <c r="A63" s="43" t="s">
        <v>75</v>
      </c>
      <c r="B63" s="43" t="s">
        <v>74</v>
      </c>
    </row>
    <row r="64" spans="1:3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9"/>
      <c r="B66" s="33"/>
    </row>
    <row r="67" spans="1:2" ht="12.75" customHeight="1" x14ac:dyDescent="0.25">
      <c r="A67" s="2"/>
      <c r="B67" s="32"/>
    </row>
    <row r="68" spans="1:2" ht="12.75" customHeight="1" x14ac:dyDescent="0.25">
      <c r="A68" s="10"/>
      <c r="B68" s="40"/>
    </row>
    <row r="73" spans="1:2" ht="12.75" customHeight="1" x14ac:dyDescent="0.25">
      <c r="A73" s="2"/>
      <c r="B73" s="32"/>
    </row>
    <row r="74" spans="1:2" ht="12.75" customHeight="1" x14ac:dyDescent="0.25">
      <c r="A74" s="10"/>
      <c r="B74" s="40"/>
    </row>
  </sheetData>
  <mergeCells count="7">
    <mergeCell ref="A62:B62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zoomScale="90" zoomScaleNormal="90" workbookViewId="0">
      <selection activeCell="B16" sqref="B16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s="52" customFormat="1" ht="15.75" customHeight="1" x14ac:dyDescent="0.25">
      <c r="B1" s="8"/>
    </row>
    <row r="2" spans="1:3" s="52" customFormat="1" ht="15.75" customHeight="1" x14ac:dyDescent="0.25">
      <c r="B2" s="8"/>
    </row>
    <row r="3" spans="1:3" ht="15.75" customHeight="1" x14ac:dyDescent="0.25">
      <c r="A3" s="62" t="s">
        <v>67</v>
      </c>
      <c r="B3" s="62"/>
    </row>
    <row r="4" spans="1:3" ht="15.75" customHeight="1" x14ac:dyDescent="0.25">
      <c r="A4" s="62" t="s">
        <v>68</v>
      </c>
      <c r="B4" s="62"/>
    </row>
    <row r="5" spans="1:3" ht="15.75" customHeight="1" x14ac:dyDescent="0.25">
      <c r="A5" s="62" t="s">
        <v>69</v>
      </c>
      <c r="B5" s="62"/>
    </row>
    <row r="6" spans="1:3" ht="15.75" customHeight="1" x14ac:dyDescent="0.25">
      <c r="A6" s="63" t="s">
        <v>82</v>
      </c>
      <c r="B6" s="63"/>
    </row>
    <row r="7" spans="1:3" ht="15.75" customHeight="1" x14ac:dyDescent="0.25">
      <c r="A7" s="63" t="s">
        <v>71</v>
      </c>
      <c r="B7" s="63"/>
    </row>
    <row r="8" spans="1:3" ht="25.5" customHeight="1" x14ac:dyDescent="0.25">
      <c r="A8" s="42"/>
      <c r="B8" s="42"/>
    </row>
    <row r="9" spans="1:3" ht="15.75" customHeight="1" x14ac:dyDescent="0.25">
      <c r="A9" s="14" t="s">
        <v>37</v>
      </c>
      <c r="B9" s="24"/>
    </row>
    <row r="10" spans="1:3" ht="15.75" customHeight="1" x14ac:dyDescent="0.25">
      <c r="A10" s="15" t="s">
        <v>38</v>
      </c>
      <c r="B10" s="12">
        <v>272.45</v>
      </c>
      <c r="C10" s="56"/>
    </row>
    <row r="11" spans="1:3" ht="15.75" customHeight="1" x14ac:dyDescent="0.25">
      <c r="A11" s="15" t="s">
        <v>39</v>
      </c>
      <c r="B11" s="12">
        <v>80.27</v>
      </c>
      <c r="C11" s="56"/>
    </row>
    <row r="12" spans="1:3" ht="15.75" customHeight="1" x14ac:dyDescent="0.25">
      <c r="A12" s="15" t="s">
        <v>40</v>
      </c>
      <c r="B12" s="12">
        <v>55.37</v>
      </c>
      <c r="C12" s="56"/>
    </row>
    <row r="13" spans="1:3" ht="15.75" customHeight="1" x14ac:dyDescent="0.25">
      <c r="A13" s="15" t="s">
        <v>41</v>
      </c>
      <c r="B13" s="12">
        <v>174.93</v>
      </c>
      <c r="C13" s="56"/>
    </row>
    <row r="14" spans="1:3" ht="15.75" customHeight="1" x14ac:dyDescent="0.25">
      <c r="A14" s="14"/>
      <c r="B14" s="25">
        <f>SUM(B10:B13)</f>
        <v>583.02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42</v>
      </c>
      <c r="B16" s="23">
        <v>0</v>
      </c>
    </row>
    <row r="17" spans="1:3" ht="15.75" customHeight="1" x14ac:dyDescent="0.25">
      <c r="A17" s="16" t="s">
        <v>43</v>
      </c>
      <c r="B17" s="23">
        <v>587.29</v>
      </c>
      <c r="C17" s="56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44</v>
      </c>
      <c r="B19" s="28">
        <f>+B14+B16+B17</f>
        <v>1170.31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45</v>
      </c>
      <c r="B21" s="29">
        <v>0</v>
      </c>
    </row>
    <row r="22" spans="1:3" ht="15.75" customHeight="1" x14ac:dyDescent="0.25">
      <c r="A22" s="19" t="s">
        <v>46</v>
      </c>
      <c r="B22" s="29">
        <v>0</v>
      </c>
    </row>
    <row r="23" spans="1:3" ht="15.75" customHeight="1" x14ac:dyDescent="0.25">
      <c r="A23" s="14" t="s">
        <v>47</v>
      </c>
      <c r="B23" s="26"/>
    </row>
    <row r="24" spans="1:3" ht="15.75" customHeight="1" x14ac:dyDescent="0.25">
      <c r="A24" s="16" t="s">
        <v>48</v>
      </c>
      <c r="B24" s="23">
        <v>632.5</v>
      </c>
      <c r="C24" s="56"/>
    </row>
    <row r="25" spans="1:3" ht="15.75" customHeight="1" x14ac:dyDescent="0.25">
      <c r="A25" s="16" t="s">
        <v>49</v>
      </c>
      <c r="B25" s="23">
        <v>7.34</v>
      </c>
      <c r="C25" s="56"/>
    </row>
    <row r="26" spans="1:3" ht="15.75" customHeight="1" x14ac:dyDescent="0.25">
      <c r="A26" s="16" t="s">
        <v>50</v>
      </c>
      <c r="B26" s="23">
        <v>134.4</v>
      </c>
      <c r="C26" s="56"/>
    </row>
    <row r="27" spans="1:3" ht="15.75" customHeight="1" x14ac:dyDescent="0.25">
      <c r="A27" s="16" t="s">
        <v>51</v>
      </c>
      <c r="B27" s="23">
        <v>4.4800000000000004</v>
      </c>
      <c r="C27" s="56"/>
    </row>
    <row r="28" spans="1:3" ht="15.75" customHeight="1" x14ac:dyDescent="0.25">
      <c r="A28" s="16" t="s">
        <v>52</v>
      </c>
      <c r="B28" s="23">
        <v>17.71</v>
      </c>
      <c r="C28" s="56"/>
    </row>
    <row r="29" spans="1:3" ht="15.75" customHeight="1" x14ac:dyDescent="0.25">
      <c r="A29" s="16" t="s">
        <v>53</v>
      </c>
      <c r="B29" s="23">
        <v>40.03</v>
      </c>
      <c r="C29" s="56"/>
    </row>
    <row r="30" spans="1:3" ht="15.75" customHeight="1" x14ac:dyDescent="0.25">
      <c r="A30" s="16"/>
      <c r="B30" s="57">
        <v>836.47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54</v>
      </c>
      <c r="B32" s="12">
        <v>35.799999999999997</v>
      </c>
      <c r="C32" s="56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55</v>
      </c>
      <c r="B34" s="28">
        <f>+B32+B30</f>
        <v>872.27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56</v>
      </c>
      <c r="B36" s="30">
        <f>+B19-B34</f>
        <v>298.03999999999996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57</v>
      </c>
      <c r="B38" s="26"/>
    </row>
    <row r="39" spans="1:3" ht="15.75" customHeight="1" x14ac:dyDescent="0.25">
      <c r="A39" s="16" t="s">
        <v>58</v>
      </c>
      <c r="B39" s="12">
        <v>62.97</v>
      </c>
      <c r="C39" s="56"/>
    </row>
    <row r="40" spans="1:3" ht="15.75" customHeight="1" x14ac:dyDescent="0.25">
      <c r="A40" s="41" t="s">
        <v>73</v>
      </c>
      <c r="B40" s="12">
        <v>0</v>
      </c>
      <c r="C40" s="52"/>
    </row>
    <row r="41" spans="1:3" ht="15.75" customHeight="1" x14ac:dyDescent="0.25">
      <c r="A41" s="41"/>
      <c r="B41" s="26"/>
    </row>
    <row r="42" spans="1:3" s="1" customFormat="1" ht="15.75" customHeight="1" x14ac:dyDescent="0.25">
      <c r="A42" s="22" t="s">
        <v>43</v>
      </c>
      <c r="B42" s="29"/>
    </row>
    <row r="43" spans="1:3" s="1" customFormat="1" ht="15.75" customHeight="1" x14ac:dyDescent="0.25">
      <c r="A43" s="19" t="s">
        <v>59</v>
      </c>
      <c r="B43" s="12">
        <v>2.2599999999999998</v>
      </c>
      <c r="C43" s="54"/>
    </row>
    <row r="44" spans="1:3" ht="15.75" customHeight="1" x14ac:dyDescent="0.25">
      <c r="A44" s="14" t="s">
        <v>60</v>
      </c>
      <c r="B44" s="25">
        <f>+B39+B40+B43</f>
        <v>65.23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61</v>
      </c>
      <c r="B46" s="26"/>
    </row>
    <row r="47" spans="1:3" ht="15.75" customHeight="1" x14ac:dyDescent="0.25">
      <c r="A47" s="16" t="s">
        <v>62</v>
      </c>
      <c r="B47" s="12">
        <v>0.22</v>
      </c>
      <c r="C47" s="52"/>
    </row>
    <row r="48" spans="1:3" ht="15.75" customHeight="1" x14ac:dyDescent="0.25">
      <c r="A48" s="16" t="str">
        <f>+'[1]E.R. ACUMULADO'!B51</f>
        <v>GASTOS DE IMPUETOS IOF</v>
      </c>
      <c r="B48" s="12">
        <v>0.34</v>
      </c>
      <c r="C48" s="52"/>
    </row>
    <row r="49" spans="1:3" ht="15.75" customHeight="1" x14ac:dyDescent="0.25">
      <c r="A49" s="16" t="s">
        <v>63</v>
      </c>
      <c r="B49" s="12">
        <v>2.44</v>
      </c>
      <c r="C49" s="56"/>
    </row>
    <row r="50" spans="1:3" ht="15.75" customHeight="1" x14ac:dyDescent="0.25">
      <c r="A50" s="16" t="s">
        <v>64</v>
      </c>
      <c r="B50" s="12">
        <v>1.96</v>
      </c>
      <c r="C50" s="56"/>
    </row>
    <row r="51" spans="1:3" ht="15.75" customHeight="1" x14ac:dyDescent="0.25">
      <c r="A51" s="16" t="s">
        <v>65</v>
      </c>
      <c r="B51" s="12">
        <v>15.64</v>
      </c>
    </row>
    <row r="52" spans="1:3" ht="15.75" customHeight="1" x14ac:dyDescent="0.25">
      <c r="A52" s="21" t="s">
        <v>66</v>
      </c>
      <c r="B52" s="25">
        <f>SUM(B47:B51)</f>
        <v>20.6</v>
      </c>
    </row>
    <row r="53" spans="1:3" ht="15.75" customHeight="1" x14ac:dyDescent="0.25">
      <c r="A53" s="15"/>
      <c r="B53" s="31"/>
    </row>
    <row r="54" spans="1:3" ht="15.75" customHeight="1" thickBot="1" x14ac:dyDescent="0.3">
      <c r="A54" s="50" t="s">
        <v>72</v>
      </c>
      <c r="B54" s="51">
        <f>B36+B44-B52</f>
        <v>342.66999999999996</v>
      </c>
    </row>
    <row r="55" spans="1:3" ht="15.75" customHeight="1" thickTop="1" x14ac:dyDescent="0.25"/>
    <row r="56" spans="1:3" ht="15.75" customHeight="1" x14ac:dyDescent="0.25">
      <c r="A56" s="58" t="s">
        <v>78</v>
      </c>
      <c r="B56" s="58"/>
    </row>
    <row r="57" spans="1:3" ht="15.75" customHeight="1" x14ac:dyDescent="0.25">
      <c r="A57" s="43" t="s">
        <v>75</v>
      </c>
      <c r="B57" s="43" t="s">
        <v>77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2021-08-27T16:17:24Z</cp:lastPrinted>
  <dcterms:created xsi:type="dcterms:W3CDTF">2017-04-20T21:35:40Z</dcterms:created>
  <dcterms:modified xsi:type="dcterms:W3CDTF">2021-08-31T19:21:30Z</dcterms:modified>
</cp:coreProperties>
</file>