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\07 JULIO 2021\def\"/>
    </mc:Choice>
  </mc:AlternateContent>
  <bookViews>
    <workbookView xWindow="0" yWindow="0" windowWidth="19200" windowHeight="6760"/>
  </bookViews>
  <sheets>
    <sheet name="B G. 07 2021" sheetId="5" r:id="rId1"/>
    <sheet name="E R. 07 2021" sheetId="6" r:id="rId2"/>
  </sheets>
  <definedNames>
    <definedName name="_xlnm.Print_Area" localSheetId="0">'B G. 07 2021'!$A$1:$F$75</definedName>
    <definedName name="_xlnm.Print_Area" localSheetId="1">'E R. 07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<sst xmlns="http://schemas.openxmlformats.org/spreadsheetml/2006/main" count="104" uniqueCount="94">
  <si>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</si>
  <si>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</si>
  <si>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</si>
  <si>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</si>
  <si>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</si>
  <si>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</si>
  <si>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</si>
  <si>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</si>
  <si>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</si>
  <si>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</si>
  <si>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</si>
  <si>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</si>
  <si>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</si>
  <si>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</si>
  <si>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</si>
  <si>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</si>
  <si>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</si>
  <si>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</si>
  <si>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</si>
  <si>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</si>
  <si>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</si>
  <si>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</si>
  <si>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</si>
  <si>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</si>
  <si>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</si>
  <si>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</si>
  <si>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</si>
  <si>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</si>
  <si>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</si>
  <si>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</si>
  <si>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</si>
  <si>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</si>
  <si>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</si>
  <si>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</si>
  <si>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</si>
  <si>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</si>
  <si>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</si>
  <si>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</si>
  <si>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</si>
  <si>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</si>
  <si>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</si>
  <si>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</si>
  <si>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</si>
  <si>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</si>
  <si>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</si>
  <si>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</si>
  <si>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</si>
  <si>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</si>
  <si>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</si>
  <si>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</si>
  <si>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</si>
  <si>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</si>
  <si>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</si>
  <si>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</si>
  <si>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</si>
  <si>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</si>
  <si>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</si>
  <si>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</si>
  <si>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</si>
  <si>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</si>
  <si>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</si>
  <si>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</si>
  <si>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</si>
  <si>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</si>
  <si>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</si>
  <si>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</si>
  <si>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</si>
  <si>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</si>
  <si>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</si>
  <si>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</si>
  <si>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</si>
  <si>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</si>
  <si>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</si>
  <si>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</si>
  <si>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</si>
  <si>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</si>
  <si>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</si>
  <si>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</si>
  <si>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</si>
  <si>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</si>
  <si>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</si>
  <si>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</si>
  <si>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</si>
  <si>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</si>
  <si>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</si>
  <si>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</si>
  <si>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</si>
  <si>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</si>
  <si>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</si>
  <si>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</si>
  <si>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</si>
  <si>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</si>
  <si>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Julio de 2021</t>
  </si>
  <si>
    <t>Estado de resultados del 01 de Enero al 31 de Julio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</si>
</sst>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10" zoomScaleSheetLayoutView="100" workbookViewId="0">
      <selection activeCell="B73" sqref="B73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420277.05000000005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243261.57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18444.63</v>
      </c>
      <c r="D12" s="5"/>
      <c r="F12" s="51"/>
    </row>
    <row r="13" spans="1:6" x14ac:dyDescent="0.25">
      <c r="A13" s="3">
        <v>116</v>
      </c>
      <c r="B13" s="4" t="s">
        <v>9</v>
      </c>
      <c r="C13" s="5">
        <v>6915.65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2266.41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4094.52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199234.9</v>
      </c>
    </row>
    <row r="17" spans="1:8" x14ac:dyDescent="0.25">
      <c r="A17" s="3">
        <v>123</v>
      </c>
      <c r="B17" s="4" t="s">
        <v>13</v>
      </c>
      <c r="C17" s="5">
        <v>111577.9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87657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619511.95000000007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87763.77</v>
      </c>
    </row>
    <row r="23" spans="1:8" x14ac:dyDescent="0.25">
      <c r="A23" s="3">
        <v>213</v>
      </c>
      <c r="B23" s="4" t="s">
        <v>18</v>
      </c>
      <c r="C23" s="5">
        <v>66269.990000000005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21493.78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87763.77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-12031</v>
      </c>
    </row>
    <row r="35" spans="1:8" x14ac:dyDescent="0.25">
      <c r="A35" s="3">
        <v>332</v>
      </c>
      <c r="B35" s="4" t="s">
        <v>28</v>
      </c>
      <c r="C35" s="5">
        <v>-12031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231779.18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52975.11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619511.94999999995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60" t="s">
        <v>90</v>
      </c>
      <c r="C67" s="61" t="s">
        <v>87</v>
      </c>
      <c r="D67" s="22"/>
      <c r="E67" s="8" t="s">
        <v>89</v>
      </c>
    </row>
    <row r="68" spans="1:6" ht="13" x14ac:dyDescent="0.3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115" zoomScaleNormal="115" workbookViewId="0">
      <selection activeCell="D48" sqref="D48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93</v>
      </c>
      <c r="C2" s="64"/>
      <c r="D2" s="64"/>
    </row>
    <row r="3" spans="1:6" ht="14" x14ac:dyDescent="0.3">
      <c r="B3" s="64" t="s">
        <v>1</v>
      </c>
      <c r="C3" s="64"/>
      <c r="D3" s="64"/>
    </row>
    <row r="5" spans="1:6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22041.45</v>
      </c>
      <c r="F8" s="33">
        <v>110937.04</v>
      </c>
    </row>
    <row r="9" spans="1:6" x14ac:dyDescent="0.25">
      <c r="A9" s="24">
        <v>512</v>
      </c>
      <c r="B9" s="31" t="s">
        <v>53</v>
      </c>
      <c r="C9" s="32"/>
      <c r="D9" s="34">
        <v>5212.9799999999996</v>
      </c>
      <c r="F9" s="34">
        <v>41224.68</v>
      </c>
    </row>
    <row r="10" spans="1:6" x14ac:dyDescent="0.25">
      <c r="A10" s="24"/>
      <c r="B10" s="35" t="s">
        <v>54</v>
      </c>
      <c r="C10" s="32"/>
      <c r="D10" s="36">
        <f>SUM(D8:D9)</f>
        <v>27254.43</v>
      </c>
      <c r="F10" s="36">
        <f>SUM(F8:F9)</f>
        <v>152161.72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13622.57</v>
      </c>
      <c r="F14" s="33">
        <v>89973.119999999995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7358.12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14673.73</v>
      </c>
      <c r="E18" s="40"/>
      <c r="F18" s="36">
        <f>SUM(F13:F17)</f>
        <v>97331.239999999991</v>
      </c>
    </row>
    <row r="19" spans="1:6" x14ac:dyDescent="0.25">
      <c r="A19" s="41"/>
      <c r="B19" s="35" t="s">
        <v>60</v>
      </c>
      <c r="C19" s="29"/>
      <c r="D19" s="5">
        <f>+D10-D18</f>
        <v>12580.7</v>
      </c>
      <c r="E19" s="42"/>
      <c r="F19" s="5">
        <f>+F10-F18</f>
        <v>54830.48000000001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1515.02</v>
      </c>
      <c r="E22" s="42"/>
      <c r="F22" s="43">
        <v>18604.62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1515.02</v>
      </c>
      <c r="E26" s="42"/>
      <c r="F26" s="34">
        <f>+F22</f>
        <v>18604.62</v>
      </c>
    </row>
    <row r="27" spans="1:6" x14ac:dyDescent="0.25">
      <c r="A27" s="41"/>
      <c r="B27" s="27" t="s">
        <v>67</v>
      </c>
      <c r="C27" s="29"/>
      <c r="D27" s="5">
        <f>+D19+D26</f>
        <v>14095.720000000001</v>
      </c>
      <c r="F27" s="5">
        <f>+F19+F26</f>
        <v>73435.100000000006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14095.720000000001</v>
      </c>
      <c r="E39" s="40"/>
      <c r="F39" s="45">
        <f>+F27-F38</f>
        <v>73435.100000000006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6440.28</v>
      </c>
      <c r="E42" s="42"/>
      <c r="F42" s="43">
        <v>20459.990000000002</v>
      </c>
    </row>
    <row r="43" spans="1:6" ht="13" x14ac:dyDescent="0.4">
      <c r="A43" s="24"/>
      <c r="B43" s="31"/>
      <c r="C43" s="32"/>
      <c r="D43" s="62">
        <f>+D42</f>
        <v>6440.28</v>
      </c>
      <c r="F43" s="62">
        <f>+F42</f>
        <v>20459.990000000002</v>
      </c>
    </row>
    <row r="44" spans="1:6" ht="13" x14ac:dyDescent="0.4">
      <c r="A44" s="41"/>
      <c r="B44" s="27" t="s">
        <v>80</v>
      </c>
      <c r="C44" s="29"/>
      <c r="D44" s="63">
        <f>+D27-D43</f>
        <v>7655.4400000000014</v>
      </c>
      <c r="F44" s="63">
        <f>+F27-F43</f>
        <v>52975.11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60"/>
      <c r="C49" s="61"/>
      <c r="D49" s="22"/>
      <c r="E49" s="8"/>
      <c r="F49" s="60"/>
    </row>
    <row r="50" spans="1:6" ht="13" x14ac:dyDescent="0.3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" x14ac:dyDescent="0.3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07 2021</vt:lpstr>
      <vt:lpstr>E R. 07 2021</vt:lpstr>
      <vt:lpstr>'B G. 07 2021'!Área_de_impresión</vt:lpstr>
      <vt:lpstr>'E R. 07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2021-06-11T17:16:55Z</cp:lastPrinted>
  <dcterms:created xsi:type="dcterms:W3CDTF">2013-04-30T16:12:24Z</dcterms:created>
  <dcterms:modified xsi:type="dcterms:W3CDTF">2021-08-03T02:34:35Z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