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13_ncr:1_{FE069AA2-72CF-4ECA-9CF2-D00CCAD15A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resultado!$A$1:$M$44</definedName>
    <definedName name="_xlnm.Print_Area" localSheetId="0">'situación financiera'!$A$1:$K$75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I47" i="1"/>
  <c r="K23" i="1"/>
  <c r="I23" i="1"/>
  <c r="I33" i="1" l="1"/>
  <c r="K33" i="1"/>
  <c r="K17" i="2" l="1"/>
  <c r="K23" i="2" s="1"/>
  <c r="K64" i="1"/>
  <c r="I64" i="1"/>
  <c r="K55" i="1"/>
  <c r="K56" i="1" s="1"/>
  <c r="I55" i="1"/>
  <c r="I56" i="1" s="1"/>
  <c r="M17" i="2"/>
  <c r="M23" i="2" s="1"/>
  <c r="A2" i="2"/>
  <c r="I65" i="1" l="1"/>
  <c r="M27" i="2"/>
  <c r="M31" i="2" s="1"/>
  <c r="K34" i="1"/>
  <c r="I34" i="1"/>
  <c r="K65" i="1"/>
  <c r="K27" i="2"/>
  <c r="K31" i="2" l="1"/>
</calcChain>
</file>

<file path=xl/sharedStrings.xml><?xml version="1.0" encoding="utf-8"?>
<sst xmlns="http://schemas.openxmlformats.org/spreadsheetml/2006/main" count="89" uniqueCount="76">
  <si>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</si>
  <si>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</si>
  <si>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</si>
  <si>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</si>
  <si>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</si>
  <si>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</si>
  <si>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</si>
  <si>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</si>
  <si>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</si>
  <si>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</si>
  <si>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</si>
  <si>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</si>
  <si>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</si>
  <si>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</si>
  <si>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</si>
  <si>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</si>
  <si>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</si>
  <si>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</si>
  <si>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</si>
  <si>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</si>
  <si>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</si>
  <si>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</si>
  <si>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</si>
  <si>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</si>
  <si>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</si>
  <si>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</si>
  <si>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</si>
  <si>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</si>
  <si>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</si>
  <si>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</si>
  <si>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</si>
  <si>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</si>
  <si>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</si>
  <si>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</si>
  <si>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</si>
  <si>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</si>
  <si>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</si>
  <si>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</si>
  <si>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</si>
  <si>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</si>
  <si>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</si>
  <si>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</si>
  <si>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</si>
  <si>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</si>
  <si>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</si>
  <si>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</si>
  <si>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</si>
  <si>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</si>
  <si>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</si>
  <si>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</si>
  <si>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</si>
  <si>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</si>
  <si>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</si>
  <si>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</si>
  <si>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</si>
  <si>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</si>
  <si>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</si>
  <si>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</si>
  <si>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</si>
  <si>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</si>
  <si>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</si>
  <si>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</si>
  <si>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</si>
  <si>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</si>
  <si>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</si>
  <si>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</si>
  <si>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</si>
  <si>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</si>
  <si>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</si>
  <si>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</si>
  <si>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</si>
  <si>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</si>
  <si>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</si>
  <si>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</si>
  <si>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Al 31 de enero de 2021 y 2020</t>
  </si>
  <si>
    <t>Por el periodo terminado del 1 de enero al 31 de enero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</si>
</sst>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0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10" xfId="39" applyNumberFormat="1" applyFont="1" applyBorder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23" borderId="0" xfId="39" applyNumberFormat="1" applyFont="1" applyFill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0" fontId="27" fillId="0" borderId="0" xfId="41" applyFont="1" applyFill="1" applyAlignment="1">
      <alignment horizontal="center"/>
    </xf>
    <xf numFmtId="37" fontId="28" fillId="0" borderId="0" xfId="41" applyNumberFormat="1" applyFont="1" applyBorder="1" applyAlignment="1">
      <alignment horizontal="left"/>
    </xf>
    <xf numFmtId="0" fontId="10" fillId="0" borderId="0" xfId="0" applyFont="1" applyBorder="1"/>
    <xf numFmtId="37" fontId="10" fillId="0" borderId="0" xfId="41" applyNumberFormat="1" applyFont="1" applyBorder="1"/>
    <xf numFmtId="0" fontId="63" fillId="0" borderId="0" xfId="0" applyFont="1"/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showGridLines="0" tabSelected="1" zoomScale="145" zoomScaleNormal="145" workbookViewId="0">
      <selection activeCell="I4" sqref="I4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0.332031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24354326</v>
      </c>
      <c r="J15" s="23"/>
      <c r="K15" s="9">
        <v>35086709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16580348</v>
      </c>
      <c r="J16" s="23"/>
      <c r="K16" s="9">
        <v>18396502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501137</v>
      </c>
      <c r="J18" s="23"/>
      <c r="K18" s="9">
        <v>367028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26163501</v>
      </c>
      <c r="J19" s="23"/>
      <c r="K19" s="9">
        <v>24713317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1846996</v>
      </c>
      <c r="J20" s="23"/>
      <c r="K20" s="9">
        <v>1932162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7612476</v>
      </c>
      <c r="J21" s="23"/>
      <c r="K21" s="9">
        <v>6530959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4283833</v>
      </c>
      <c r="J22" s="23"/>
      <c r="K22" s="32">
        <v>5823774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81342617</v>
      </c>
      <c r="J23" s="35"/>
      <c r="K23" s="32">
        <f>SUM(K15:K22)</f>
        <v>92850451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381943021</v>
      </c>
      <c r="J26" s="40"/>
      <c r="K26" s="9">
        <v>390128309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2977279</v>
      </c>
      <c r="J27" s="37"/>
      <c r="K27" s="9">
        <v>2974779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43055059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13233915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232832906</v>
      </c>
      <c r="J31" s="23"/>
      <c r="K31" s="42">
        <v>232569062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982280</v>
      </c>
      <c r="J32" s="23"/>
      <c r="K32" s="32">
        <v>2036119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692690968</v>
      </c>
      <c r="J33" s="23"/>
      <c r="K33" s="32">
        <f>SUM(K26:K32)</f>
        <v>699530101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774033585</v>
      </c>
      <c r="J34" s="23"/>
      <c r="K34" s="43">
        <f>+K23+K33</f>
        <v>792380552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2369793</v>
      </c>
      <c r="J38" s="44"/>
      <c r="K38" s="9">
        <v>1351055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14217176</v>
      </c>
      <c r="J39" s="23"/>
      <c r="K39" s="9">
        <v>16655186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1967412</v>
      </c>
      <c r="J40" s="23"/>
      <c r="K40" s="9">
        <v>1009726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32003656</v>
      </c>
      <c r="J41" s="23"/>
      <c r="K41" s="9">
        <v>25339052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6416147</v>
      </c>
      <c r="J42" s="23"/>
      <c r="K42" s="9">
        <v>14799490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3000000</v>
      </c>
      <c r="J43" s="45"/>
      <c r="K43" s="42">
        <v>8000000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633016</v>
      </c>
      <c r="J44" s="23"/>
      <c r="K44" s="9">
        <v>587211</v>
      </c>
      <c r="M44" s="28"/>
    </row>
    <row r="45" spans="1:21">
      <c r="A45" s="24"/>
      <c r="B45" s="5" t="s">
        <v>23</v>
      </c>
      <c r="C45" s="1"/>
      <c r="D45" s="1"/>
      <c r="E45" s="1"/>
      <c r="F45" s="1"/>
      <c r="G45" s="1"/>
      <c r="H45" s="21"/>
      <c r="I45" s="42">
        <v>4816509</v>
      </c>
      <c r="J45" s="45"/>
      <c r="K45" s="42">
        <v>7872919</v>
      </c>
      <c r="M45" s="28"/>
    </row>
    <row r="46" spans="1:21" ht="6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M46" s="28"/>
    </row>
    <row r="47" spans="1:21">
      <c r="A47" s="34" t="s">
        <v>44</v>
      </c>
      <c r="B47" s="34"/>
      <c r="C47" s="34"/>
      <c r="D47" s="34"/>
      <c r="E47" s="34"/>
      <c r="F47" s="34"/>
      <c r="G47" s="34"/>
      <c r="H47" s="21"/>
      <c r="I47" s="46">
        <f>SUM(I38:I45)</f>
        <v>65423709</v>
      </c>
      <c r="J47" s="23"/>
      <c r="K47" s="46">
        <f>SUM(K38:K45)</f>
        <v>75614639</v>
      </c>
      <c r="M47" s="28"/>
    </row>
    <row r="48" spans="1:21" ht="1.5" customHeight="1">
      <c r="A48" s="2"/>
      <c r="B48" s="1"/>
      <c r="C48" s="1"/>
      <c r="D48" s="1"/>
      <c r="E48" s="1"/>
      <c r="F48" s="1"/>
      <c r="G48" s="1"/>
      <c r="H48" s="21"/>
      <c r="I48" s="9"/>
      <c r="J48" s="23"/>
      <c r="K48" s="9"/>
      <c r="M48" s="28"/>
    </row>
    <row r="49" spans="1:13">
      <c r="A49" s="2" t="s">
        <v>20</v>
      </c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1"/>
      <c r="B50" s="5" t="s">
        <v>63</v>
      </c>
      <c r="C50" s="1"/>
      <c r="D50" s="1"/>
      <c r="E50" s="1"/>
      <c r="F50" s="1"/>
      <c r="G50" s="1"/>
      <c r="H50" s="21"/>
      <c r="I50" s="9">
        <v>7306242</v>
      </c>
      <c r="J50" s="23"/>
      <c r="K50" s="9">
        <v>7610938</v>
      </c>
      <c r="M50" s="28"/>
    </row>
    <row r="51" spans="1:13">
      <c r="A51" s="1"/>
      <c r="B51" s="5" t="s">
        <v>57</v>
      </c>
      <c r="C51" s="39"/>
      <c r="D51" s="39"/>
      <c r="E51" s="39"/>
      <c r="F51" s="39"/>
      <c r="G51" s="39"/>
      <c r="H51" s="21"/>
      <c r="I51" s="9">
        <v>214174574</v>
      </c>
      <c r="J51" s="40"/>
      <c r="K51" s="9">
        <v>206829156</v>
      </c>
      <c r="M51" s="28"/>
    </row>
    <row r="52" spans="1:13">
      <c r="A52" s="1"/>
      <c r="B52" s="5" t="s">
        <v>29</v>
      </c>
      <c r="C52" s="1"/>
      <c r="D52" s="1"/>
      <c r="E52" s="1"/>
      <c r="F52" s="1"/>
      <c r="G52" s="1"/>
      <c r="H52" s="21"/>
      <c r="I52" s="9">
        <v>3248052</v>
      </c>
      <c r="J52" s="23"/>
      <c r="K52" s="9">
        <v>4668397</v>
      </c>
      <c r="M52" s="28"/>
    </row>
    <row r="53" spans="1:13">
      <c r="A53" s="1"/>
      <c r="B53" s="5" t="s">
        <v>47</v>
      </c>
      <c r="C53" s="1"/>
      <c r="D53" s="1"/>
      <c r="E53" s="1"/>
      <c r="F53" s="1"/>
      <c r="G53" s="1"/>
      <c r="H53" s="21"/>
      <c r="I53" s="9">
        <v>408197</v>
      </c>
      <c r="J53" s="23"/>
      <c r="K53" s="9">
        <v>898953</v>
      </c>
      <c r="M53" s="28"/>
    </row>
    <row r="54" spans="1:13">
      <c r="A54" s="1"/>
      <c r="B54" s="5" t="s">
        <v>14</v>
      </c>
      <c r="C54" s="1"/>
      <c r="D54" s="1"/>
      <c r="E54" s="1"/>
      <c r="F54" s="1"/>
      <c r="G54" s="1"/>
      <c r="H54" s="21"/>
      <c r="I54" s="9">
        <v>2079464</v>
      </c>
      <c r="J54" s="23"/>
      <c r="K54" s="9">
        <v>8000000</v>
      </c>
      <c r="M54" s="28"/>
    </row>
    <row r="55" spans="1:13">
      <c r="A55" s="34" t="s">
        <v>24</v>
      </c>
      <c r="B55" s="34"/>
      <c r="C55" s="34"/>
      <c r="D55" s="34"/>
      <c r="E55" s="34"/>
      <c r="F55" s="34"/>
      <c r="G55" s="34"/>
      <c r="H55" s="21"/>
      <c r="I55" s="46">
        <f>SUM(I50:I54)</f>
        <v>227216529</v>
      </c>
      <c r="J55" s="23"/>
      <c r="K55" s="46">
        <f>SUM(K50:K54)</f>
        <v>228007444</v>
      </c>
      <c r="M55" s="28"/>
    </row>
    <row r="56" spans="1:13">
      <c r="A56" s="34" t="s">
        <v>30</v>
      </c>
      <c r="B56" s="34"/>
      <c r="C56" s="34"/>
      <c r="D56" s="34"/>
      <c r="E56" s="34"/>
      <c r="F56" s="34"/>
      <c r="G56" s="34"/>
      <c r="H56" s="21"/>
      <c r="I56" s="32">
        <f>+I47+I55</f>
        <v>292640238</v>
      </c>
      <c r="J56" s="23"/>
      <c r="K56" s="32">
        <f>+K47+K55</f>
        <v>303622083</v>
      </c>
      <c r="L56" s="27"/>
      <c r="M56" s="28"/>
    </row>
    <row r="57" spans="1:13" ht="1.5" customHeight="1">
      <c r="A57" s="24"/>
      <c r="B57" s="1"/>
      <c r="C57" s="1"/>
      <c r="D57" s="1"/>
      <c r="E57" s="1"/>
      <c r="F57" s="1"/>
      <c r="G57" s="1"/>
      <c r="H57" s="21"/>
      <c r="I57" s="9"/>
      <c r="J57" s="23"/>
      <c r="K57" s="9"/>
      <c r="M57" s="28"/>
    </row>
    <row r="58" spans="1:13">
      <c r="A58" s="34" t="s">
        <v>4</v>
      </c>
      <c r="B58" s="1"/>
      <c r="C58" s="1"/>
      <c r="D58" s="1"/>
      <c r="E58" s="1"/>
      <c r="F58" s="1"/>
      <c r="G58" s="1"/>
      <c r="H58" s="21"/>
      <c r="I58" s="9"/>
      <c r="J58" s="23"/>
      <c r="K58" s="9"/>
      <c r="M58" s="28"/>
    </row>
    <row r="59" spans="1:13">
      <c r="A59" s="1"/>
      <c r="B59" s="5" t="s">
        <v>40</v>
      </c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24"/>
      <c r="B60" s="5" t="s">
        <v>33</v>
      </c>
      <c r="C60" s="1"/>
      <c r="D60" s="1"/>
      <c r="E60" s="1"/>
      <c r="F60" s="1"/>
      <c r="G60" s="1"/>
      <c r="H60" s="21"/>
      <c r="I60" s="9">
        <v>370394930</v>
      </c>
      <c r="J60" s="23"/>
      <c r="K60" s="9">
        <v>370394930</v>
      </c>
      <c r="M60" s="28"/>
    </row>
    <row r="61" spans="1:13">
      <c r="A61" s="1"/>
      <c r="B61" s="5" t="s">
        <v>25</v>
      </c>
      <c r="C61" s="1"/>
      <c r="D61" s="1"/>
      <c r="E61" s="1"/>
      <c r="F61" s="1"/>
      <c r="G61" s="1"/>
      <c r="H61" s="21"/>
      <c r="I61" s="9">
        <v>74078986</v>
      </c>
      <c r="J61" s="23"/>
      <c r="K61" s="9">
        <v>73614429</v>
      </c>
      <c r="M61" s="28"/>
    </row>
    <row r="62" spans="1:13">
      <c r="A62" s="1"/>
      <c r="B62" s="5" t="s">
        <v>10</v>
      </c>
      <c r="C62" s="8"/>
      <c r="D62" s="1"/>
      <c r="E62" s="1"/>
      <c r="F62" s="1"/>
      <c r="G62" s="1"/>
      <c r="H62" s="21"/>
      <c r="I62" s="42">
        <v>39500634</v>
      </c>
      <c r="J62" s="23"/>
      <c r="K62" s="42">
        <v>47279196</v>
      </c>
      <c r="M62" s="28"/>
    </row>
    <row r="63" spans="1:13">
      <c r="A63" s="1"/>
      <c r="B63" s="5" t="s">
        <v>48</v>
      </c>
      <c r="C63" s="8"/>
      <c r="D63" s="1"/>
      <c r="E63" s="1"/>
      <c r="F63" s="1"/>
      <c r="G63" s="1"/>
      <c r="H63" s="21"/>
      <c r="I63" s="32">
        <v>-2581203</v>
      </c>
      <c r="J63" s="23"/>
      <c r="K63" s="32">
        <v>-2530086</v>
      </c>
      <c r="M63" s="28"/>
    </row>
    <row r="64" spans="1:13">
      <c r="A64" s="34" t="s">
        <v>45</v>
      </c>
      <c r="B64" s="34"/>
      <c r="C64" s="34"/>
      <c r="D64" s="34"/>
      <c r="E64" s="34"/>
      <c r="F64" s="34"/>
      <c r="G64" s="34"/>
      <c r="H64" s="21"/>
      <c r="I64" s="46">
        <f>SUM(I60:I63)</f>
        <v>481393347</v>
      </c>
      <c r="J64" s="23"/>
      <c r="K64" s="46">
        <f>SUM(K60:K63)</f>
        <v>488758469</v>
      </c>
      <c r="M64" s="28"/>
    </row>
    <row r="65" spans="1:16">
      <c r="A65" s="34" t="s">
        <v>46</v>
      </c>
      <c r="B65" s="34"/>
      <c r="C65" s="34"/>
      <c r="D65" s="34"/>
      <c r="E65" s="34"/>
      <c r="F65" s="34"/>
      <c r="G65" s="34"/>
      <c r="H65" s="21"/>
      <c r="I65" s="43">
        <f>+I56+I64</f>
        <v>774033585</v>
      </c>
      <c r="J65" s="23"/>
      <c r="K65" s="43">
        <f>+K56+K64</f>
        <v>792380552</v>
      </c>
      <c r="L65" s="27"/>
    </row>
    <row r="66" spans="1:16" ht="13.8" thickTop="1">
      <c r="A66" s="34"/>
      <c r="B66" s="8" t="s">
        <v>66</v>
      </c>
      <c r="C66" s="34"/>
      <c r="D66" s="34"/>
      <c r="E66" s="34"/>
      <c r="F66" s="34"/>
      <c r="G66" s="34"/>
      <c r="H66" s="21"/>
      <c r="I66" s="42"/>
      <c r="J66" s="23"/>
      <c r="K66" s="42"/>
      <c r="L66" s="27"/>
    </row>
    <row r="67" spans="1:16" ht="10.5" customHeight="1">
      <c r="A67" s="34"/>
      <c r="B67" s="8"/>
      <c r="C67" s="34"/>
      <c r="D67" s="34"/>
      <c r="E67" s="34"/>
      <c r="F67" s="34"/>
      <c r="G67" s="34"/>
      <c r="H67" s="53"/>
      <c r="I67" s="42"/>
      <c r="J67" s="23"/>
      <c r="K67" s="42"/>
      <c r="L67" s="27"/>
    </row>
    <row r="68" spans="1:16" ht="10.5" customHeight="1">
      <c r="A68" s="34"/>
      <c r="B68" s="8"/>
      <c r="C68" s="34"/>
      <c r="D68" s="34"/>
      <c r="E68" s="34"/>
      <c r="F68" s="34"/>
      <c r="G68" s="34"/>
      <c r="H68" s="95"/>
      <c r="I68" s="42"/>
      <c r="J68" s="23"/>
      <c r="K68" s="42"/>
      <c r="L68" s="27"/>
    </row>
    <row r="69" spans="1:16" ht="12.75" customHeight="1">
      <c r="A69" s="34"/>
      <c r="B69" s="8"/>
      <c r="C69" s="34"/>
      <c r="D69" s="34"/>
      <c r="E69" s="34"/>
      <c r="F69" s="34"/>
      <c r="G69" s="34"/>
      <c r="H69" s="95"/>
      <c r="I69" s="42"/>
      <c r="J69" s="23"/>
      <c r="K69" s="42"/>
      <c r="L69" s="27"/>
    </row>
    <row r="70" spans="1:16" ht="12.75" customHeight="1">
      <c r="A70" s="34"/>
      <c r="B70" s="8"/>
      <c r="C70" s="34"/>
      <c r="D70" s="34"/>
      <c r="E70" s="34"/>
      <c r="F70" s="34"/>
      <c r="G70" s="34"/>
      <c r="H70" s="95"/>
      <c r="I70" s="42"/>
      <c r="J70" s="23"/>
      <c r="K70" s="42"/>
      <c r="L70" s="27"/>
    </row>
    <row r="71" spans="1:16" ht="12.75" customHeight="1">
      <c r="A71" s="47"/>
      <c r="B71" s="48"/>
      <c r="C71" s="48"/>
      <c r="D71" s="48"/>
      <c r="E71" s="48"/>
      <c r="F71" s="48"/>
      <c r="G71" s="48"/>
      <c r="H71" s="20"/>
      <c r="I71" s="49"/>
      <c r="J71" s="50"/>
      <c r="K71" s="49"/>
      <c r="L71" s="51"/>
    </row>
    <row r="72" spans="1:16">
      <c r="A72" s="48"/>
      <c r="B72" s="48"/>
      <c r="C72" s="48"/>
      <c r="D72" s="48"/>
      <c r="E72" s="48"/>
      <c r="F72" s="48"/>
      <c r="G72" s="48"/>
      <c r="H72" s="20"/>
      <c r="I72" s="101" t="s">
        <v>71</v>
      </c>
      <c r="J72" s="102"/>
      <c r="K72" s="103"/>
      <c r="L72" s="51"/>
      <c r="P72" s="7" t="s">
        <v>55</v>
      </c>
    </row>
    <row r="73" spans="1:16">
      <c r="A73" s="52"/>
      <c r="B73" s="100" t="s">
        <v>67</v>
      </c>
      <c r="C73" s="100"/>
      <c r="D73" s="100"/>
      <c r="E73" s="52"/>
      <c r="F73" s="100" t="s">
        <v>69</v>
      </c>
      <c r="G73" s="100"/>
      <c r="H73" s="100"/>
      <c r="I73" s="104"/>
      <c r="J73" s="105"/>
      <c r="K73" s="106"/>
      <c r="L73" s="27"/>
    </row>
    <row r="74" spans="1:16">
      <c r="A74" s="52"/>
      <c r="B74" s="100" t="s">
        <v>68</v>
      </c>
      <c r="C74" s="100"/>
      <c r="D74" s="100"/>
      <c r="E74" s="52"/>
      <c r="F74" s="100" t="s">
        <v>70</v>
      </c>
      <c r="G74" s="100"/>
      <c r="H74" s="100"/>
      <c r="I74" s="107"/>
      <c r="J74" s="108"/>
      <c r="K74" s="109"/>
      <c r="L74" s="27"/>
    </row>
    <row r="75" spans="1:16" ht="6" customHeight="1" thickBot="1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4"/>
    </row>
    <row r="78" spans="1:16">
      <c r="D78" s="54"/>
    </row>
  </sheetData>
  <mergeCells count="5">
    <mergeCell ref="B73:D73"/>
    <mergeCell ref="B74:D74"/>
    <mergeCell ref="F73:H73"/>
    <mergeCell ref="F74:H74"/>
    <mergeCell ref="I72:K74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showGridLines="0" zoomScale="115" zoomScaleNormal="115" workbookViewId="0">
      <selection activeCell="K2" sqref="K2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2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K2" s="99"/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7306370</v>
      </c>
      <c r="L15" s="30"/>
      <c r="M15" s="69">
        <v>10830590</v>
      </c>
      <c r="O15" s="87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72">
        <v>-3329994</v>
      </c>
      <c r="L16" s="73"/>
      <c r="M16" s="72">
        <v>-3388057</v>
      </c>
      <c r="O16" s="88"/>
      <c r="P16" s="30"/>
      <c r="Q16" s="74"/>
      <c r="R16" s="71"/>
      <c r="S16" s="71"/>
    </row>
    <row r="17" spans="1:19">
      <c r="A17" s="75" t="s">
        <v>12</v>
      </c>
      <c r="B17" s="75"/>
      <c r="C17" s="75"/>
      <c r="D17" s="75"/>
      <c r="E17" s="75"/>
      <c r="F17" s="75"/>
      <c r="G17" s="75"/>
      <c r="H17" s="75"/>
      <c r="K17" s="76">
        <f>SUM(K15:K16)</f>
        <v>3976376</v>
      </c>
      <c r="L17" s="73"/>
      <c r="M17" s="76">
        <f>SUM(M15:M16)</f>
        <v>7442533</v>
      </c>
      <c r="O17" s="89"/>
      <c r="P17" s="73"/>
      <c r="Q17" s="73"/>
      <c r="R17" s="71"/>
      <c r="S17" s="71"/>
    </row>
    <row r="18" spans="1:19">
      <c r="C18" s="73"/>
      <c r="D18" s="73"/>
      <c r="E18" s="77"/>
      <c r="F18" s="73"/>
      <c r="G18" s="73"/>
      <c r="H18" s="73"/>
      <c r="K18" s="69"/>
      <c r="L18" s="73"/>
      <c r="M18" s="69"/>
      <c r="R18" s="71"/>
      <c r="S18" s="71"/>
    </row>
    <row r="19" spans="1:19">
      <c r="A19" s="7" t="s">
        <v>59</v>
      </c>
      <c r="C19" s="73"/>
      <c r="D19" s="73"/>
      <c r="E19" s="77"/>
      <c r="F19" s="73"/>
      <c r="G19" s="73"/>
      <c r="H19" s="73"/>
      <c r="I19" s="68"/>
      <c r="K19" s="69">
        <v>66248</v>
      </c>
      <c r="L19" s="73"/>
      <c r="M19" s="69">
        <v>67125</v>
      </c>
      <c r="R19" s="71"/>
      <c r="S19" s="71"/>
    </row>
    <row r="20" spans="1:19">
      <c r="A20" s="67" t="s">
        <v>5</v>
      </c>
      <c r="I20" s="68"/>
      <c r="J20" s="68"/>
      <c r="K20" s="78">
        <v>-1204801</v>
      </c>
      <c r="L20" s="73"/>
      <c r="M20" s="78">
        <v>-1468590</v>
      </c>
      <c r="O20" s="88"/>
      <c r="P20" s="30"/>
      <c r="Q20" s="74"/>
      <c r="R20" s="71"/>
      <c r="S20" s="71"/>
    </row>
    <row r="21" spans="1:19">
      <c r="A21" s="67" t="s">
        <v>6</v>
      </c>
      <c r="I21" s="68"/>
      <c r="J21" s="68"/>
      <c r="K21" s="79">
        <v>-78991</v>
      </c>
      <c r="L21" s="73"/>
      <c r="M21" s="79">
        <v>-27129</v>
      </c>
      <c r="N21" s="90"/>
      <c r="O21" s="88"/>
      <c r="P21" s="30"/>
      <c r="Q21" s="74"/>
      <c r="R21" s="71"/>
      <c r="S21" s="71"/>
    </row>
    <row r="22" spans="1:19">
      <c r="A22" s="67" t="s">
        <v>60</v>
      </c>
      <c r="I22" s="68"/>
      <c r="J22" s="68"/>
      <c r="K22" s="72">
        <v>-260911</v>
      </c>
      <c r="L22" s="73"/>
      <c r="M22" s="72">
        <v>0</v>
      </c>
      <c r="N22" s="90"/>
      <c r="O22" s="88"/>
      <c r="P22" s="30"/>
      <c r="Q22" s="74"/>
      <c r="R22" s="71"/>
      <c r="S22" s="71"/>
    </row>
    <row r="23" spans="1:19" ht="15.75" customHeight="1">
      <c r="A23" s="75" t="s">
        <v>9</v>
      </c>
      <c r="B23" s="75"/>
      <c r="C23" s="75"/>
      <c r="D23" s="75"/>
      <c r="E23" s="75"/>
      <c r="F23" s="75"/>
      <c r="G23" s="75"/>
      <c r="H23" s="75"/>
      <c r="K23" s="69">
        <f>SUM(K17:K22)</f>
        <v>2497921</v>
      </c>
      <c r="L23" s="73"/>
      <c r="M23" s="69">
        <f>SUM(M17:M22)</f>
        <v>6013939</v>
      </c>
      <c r="O23" s="89"/>
      <c r="P23" s="73"/>
      <c r="Q23" s="73"/>
      <c r="R23" s="71"/>
      <c r="S23" s="71"/>
    </row>
    <row r="24" spans="1:19">
      <c r="A24" s="77"/>
      <c r="D24" s="73"/>
      <c r="E24" s="77"/>
      <c r="F24" s="73"/>
      <c r="G24" s="73"/>
      <c r="H24" s="73"/>
      <c r="K24" s="69"/>
      <c r="L24" s="73"/>
      <c r="M24" s="69"/>
      <c r="R24" s="71"/>
      <c r="S24" s="71"/>
    </row>
    <row r="25" spans="1:19">
      <c r="A25" s="7" t="s">
        <v>61</v>
      </c>
      <c r="C25" s="73"/>
      <c r="D25" s="73"/>
      <c r="E25" s="77"/>
      <c r="F25" s="73"/>
      <c r="G25" s="73"/>
      <c r="H25" s="73"/>
      <c r="I25" s="68"/>
      <c r="J25" s="68"/>
      <c r="K25" s="69">
        <v>1234009</v>
      </c>
      <c r="L25" s="73"/>
      <c r="M25" s="69">
        <v>1310271</v>
      </c>
      <c r="O25" s="89"/>
      <c r="P25" s="73"/>
      <c r="Q25" s="73"/>
      <c r="R25" s="71"/>
      <c r="S25" s="71"/>
    </row>
    <row r="26" spans="1:19">
      <c r="A26" s="7" t="s">
        <v>7</v>
      </c>
      <c r="C26" s="73"/>
      <c r="D26" s="73"/>
      <c r="E26" s="73"/>
      <c r="F26" s="73"/>
      <c r="G26" s="73"/>
      <c r="H26" s="73"/>
      <c r="I26" s="68"/>
      <c r="J26" s="68"/>
      <c r="K26" s="72">
        <v>-648289</v>
      </c>
      <c r="L26" s="73"/>
      <c r="M26" s="72">
        <v>-465729</v>
      </c>
      <c r="O26" s="88"/>
      <c r="P26" s="73"/>
      <c r="Q26" s="74"/>
      <c r="R26" s="71"/>
      <c r="S26" s="71"/>
    </row>
    <row r="27" spans="1:19" ht="15" customHeight="1">
      <c r="A27" s="75" t="s">
        <v>32</v>
      </c>
      <c r="B27" s="75"/>
      <c r="C27" s="75"/>
      <c r="D27" s="75"/>
      <c r="E27" s="75"/>
      <c r="F27" s="75"/>
      <c r="G27" s="75"/>
      <c r="H27" s="75"/>
      <c r="K27" s="69">
        <f>SUM(K23:K26)</f>
        <v>3083641</v>
      </c>
      <c r="L27" s="73"/>
      <c r="M27" s="69">
        <f>SUM(M23:M26)</f>
        <v>6858481</v>
      </c>
      <c r="O27" s="89"/>
      <c r="P27" s="73"/>
      <c r="Q27" s="73"/>
      <c r="R27" s="71"/>
      <c r="S27" s="71"/>
    </row>
    <row r="28" spans="1:19">
      <c r="A28" s="77"/>
      <c r="D28" s="73"/>
      <c r="E28" s="77"/>
      <c r="F28" s="73"/>
      <c r="G28" s="73"/>
      <c r="H28" s="73"/>
      <c r="K28" s="69"/>
      <c r="L28" s="73"/>
      <c r="M28" s="69"/>
      <c r="R28" s="71"/>
      <c r="S28" s="71"/>
    </row>
    <row r="29" spans="1:19">
      <c r="A29" s="73" t="s">
        <v>8</v>
      </c>
      <c r="D29" s="73"/>
      <c r="E29" s="77"/>
      <c r="F29" s="73"/>
      <c r="G29" s="73"/>
      <c r="H29" s="73"/>
      <c r="I29" s="68"/>
      <c r="J29" s="68"/>
      <c r="K29" s="70">
        <v>-772642</v>
      </c>
      <c r="L29" s="73"/>
      <c r="M29" s="70">
        <v>-1840242</v>
      </c>
      <c r="O29" s="91"/>
      <c r="P29" s="91"/>
      <c r="Q29" s="74"/>
      <c r="R29" s="71"/>
      <c r="S29" s="71"/>
    </row>
    <row r="30" spans="1:19">
      <c r="A30" s="73" t="s">
        <v>31</v>
      </c>
      <c r="D30" s="73"/>
      <c r="E30" s="77"/>
      <c r="F30" s="73"/>
      <c r="G30" s="73"/>
      <c r="H30" s="73"/>
      <c r="I30" s="68"/>
      <c r="J30" s="68"/>
      <c r="K30" s="72">
        <v>0</v>
      </c>
      <c r="L30" s="73"/>
      <c r="M30" s="72">
        <v>-240047</v>
      </c>
      <c r="O30" s="92"/>
      <c r="P30" s="73"/>
      <c r="Q30" s="80"/>
      <c r="R30" s="71"/>
      <c r="S30" s="71"/>
    </row>
    <row r="31" spans="1:19" ht="15" customHeight="1">
      <c r="A31" s="75" t="s">
        <v>13</v>
      </c>
      <c r="B31" s="75"/>
      <c r="C31" s="75"/>
      <c r="D31" s="75"/>
      <c r="E31" s="75"/>
      <c r="F31" s="75"/>
      <c r="G31" s="75"/>
      <c r="H31" s="75"/>
      <c r="K31" s="81">
        <f>SUM(K27:K30)</f>
        <v>2310999</v>
      </c>
      <c r="L31" s="73"/>
      <c r="M31" s="81">
        <f>+M27+M29+M30</f>
        <v>4778192</v>
      </c>
      <c r="N31" s="93"/>
      <c r="O31" s="93"/>
      <c r="P31" s="73"/>
      <c r="Q31" s="73"/>
      <c r="R31" s="71"/>
      <c r="S31" s="71"/>
    </row>
    <row r="32" spans="1:19">
      <c r="A32" s="75"/>
      <c r="B32" s="75"/>
      <c r="C32" s="75"/>
      <c r="D32" s="75"/>
      <c r="E32" s="75"/>
      <c r="F32" s="75"/>
      <c r="G32" s="75"/>
      <c r="H32" s="75"/>
      <c r="K32" s="76"/>
      <c r="L32" s="73"/>
      <c r="M32" s="76"/>
      <c r="N32" s="94"/>
      <c r="O32" s="93"/>
      <c r="P32" s="73"/>
      <c r="Q32" s="73"/>
      <c r="R32" s="71"/>
      <c r="S32" s="71"/>
    </row>
    <row r="33" spans="1:14" s="97" customFormat="1" ht="15.9" customHeight="1">
      <c r="A33" s="96"/>
      <c r="B33" s="96"/>
      <c r="C33" s="96"/>
      <c r="D33" s="96"/>
      <c r="E33" s="96"/>
      <c r="F33" s="96"/>
      <c r="G33" s="96"/>
      <c r="H33" s="96"/>
      <c r="K33" s="98"/>
      <c r="L33" s="98"/>
      <c r="M33" s="98"/>
    </row>
    <row r="34" spans="1:14">
      <c r="A34" s="82"/>
      <c r="I34" s="83"/>
      <c r="J34" s="83"/>
      <c r="K34" s="83"/>
      <c r="L34" s="83"/>
      <c r="M34" s="83"/>
      <c r="N34" s="73"/>
    </row>
    <row r="35" spans="1:14">
      <c r="A35" s="82"/>
      <c r="I35" s="83"/>
      <c r="J35" s="83"/>
      <c r="K35" s="83"/>
      <c r="L35" s="83"/>
      <c r="M35" s="83"/>
      <c r="N35" s="73"/>
    </row>
    <row r="36" spans="1:14">
      <c r="A36" s="82"/>
      <c r="I36" s="83"/>
      <c r="J36" s="83"/>
      <c r="K36" s="83"/>
      <c r="L36" s="83"/>
      <c r="M36" s="83"/>
      <c r="N36" s="73"/>
    </row>
    <row r="37" spans="1:14">
      <c r="A37" s="82"/>
      <c r="I37" s="83"/>
      <c r="J37" s="83"/>
      <c r="K37" s="83"/>
      <c r="L37" s="83"/>
      <c r="M37" s="83"/>
      <c r="N37" s="73"/>
    </row>
    <row r="38" spans="1:14">
      <c r="A38" s="82"/>
      <c r="I38" s="83"/>
      <c r="J38" s="83"/>
      <c r="K38" s="83"/>
      <c r="L38" s="83"/>
      <c r="M38" s="83"/>
      <c r="N38" s="73"/>
    </row>
    <row r="39" spans="1:14">
      <c r="I39" s="83"/>
      <c r="J39" s="83"/>
      <c r="K39" s="83"/>
      <c r="L39" s="83"/>
      <c r="M39" s="83"/>
      <c r="N39" s="73"/>
    </row>
    <row r="40" spans="1:14" ht="12.75" customHeight="1">
      <c r="A40" s="82"/>
      <c r="B40" s="100" t="s">
        <v>67</v>
      </c>
      <c r="C40" s="100"/>
      <c r="D40" s="100"/>
      <c r="F40" s="100" t="s">
        <v>69</v>
      </c>
      <c r="G40" s="100"/>
      <c r="H40" s="100"/>
      <c r="I40" s="83"/>
      <c r="J40" s="83"/>
      <c r="K40" s="111" t="s">
        <v>71</v>
      </c>
      <c r="L40" s="112"/>
      <c r="M40" s="113"/>
      <c r="N40" s="73"/>
    </row>
    <row r="41" spans="1:14">
      <c r="A41" s="84"/>
      <c r="B41" s="100" t="s">
        <v>68</v>
      </c>
      <c r="C41" s="100"/>
      <c r="D41" s="100"/>
      <c r="E41" s="84"/>
      <c r="F41" s="100" t="s">
        <v>70</v>
      </c>
      <c r="G41" s="100"/>
      <c r="H41" s="100"/>
      <c r="I41" s="66"/>
      <c r="J41" s="66"/>
      <c r="K41" s="114"/>
      <c r="L41" s="115"/>
      <c r="M41" s="116"/>
      <c r="N41" s="85"/>
    </row>
    <row r="42" spans="1:14">
      <c r="A42" s="86"/>
      <c r="B42" s="86"/>
      <c r="C42" s="86"/>
      <c r="D42" s="86"/>
      <c r="E42" s="86"/>
      <c r="F42" s="86"/>
      <c r="G42" s="86"/>
      <c r="H42" s="86"/>
      <c r="I42" s="68"/>
      <c r="J42" s="68"/>
      <c r="K42" s="117"/>
      <c r="L42" s="118"/>
      <c r="M42" s="119"/>
      <c r="N42" s="73"/>
    </row>
    <row r="43" spans="1:14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73"/>
    </row>
    <row r="44" spans="1:14">
      <c r="A44" s="57"/>
      <c r="B44" s="57"/>
      <c r="C44" s="57"/>
      <c r="D44" s="57"/>
      <c r="E44" s="57"/>
      <c r="F44" s="57"/>
      <c r="G44" s="57"/>
      <c r="H44" s="57"/>
      <c r="I44" s="58"/>
      <c r="J44" s="58"/>
      <c r="K44" s="57"/>
      <c r="L44" s="57"/>
      <c r="M44" s="57"/>
    </row>
    <row r="48" spans="1:14">
      <c r="C48" s="7" t="s">
        <v>26</v>
      </c>
    </row>
  </sheetData>
  <mergeCells count="6">
    <mergeCell ref="A43:M43"/>
    <mergeCell ref="B40:D40"/>
    <mergeCell ref="B41:D41"/>
    <mergeCell ref="F40:H40"/>
    <mergeCell ref="F41:H41"/>
    <mergeCell ref="K40:M42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2021-04-29T19:20:32Z</cp:lastPrinted>
  <dcterms:created xsi:type="dcterms:W3CDTF">2007-02-26T21:24:58Z</dcterms:created>
  <dcterms:modified xsi:type="dcterms:W3CDTF">2021-07-13T20:49:14Z</dcterms:modified>
</cp:coreProperties>
</file>