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05D22CA8-C3E1-4EAA-811D-C3AACE8978AC}" xr6:coauthVersionLast="47" xr6:coauthVersionMax="47" xr10:uidLastSave="{00000000-0000-0000-0000-000000000000}"/>
  <bookViews>
    <workbookView xWindow="-120" yWindow="-120" windowWidth="20730" windowHeight="11160" xr2:uid="{9DF1B92D-B9A5-47D1-9598-090A8AFB66D3}"/>
  </bookViews>
  <sheets>
    <sheet name="ER Bolsa" sheetId="1" r:id="rId1"/>
    <sheet name="BG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[13]Balance!#REF!</definedName>
    <definedName name="_DAT7">[13]Balance!#REF!</definedName>
    <definedName name="_DAT8">#REF!</definedName>
    <definedName name="_DAT9">#REF!</definedName>
    <definedName name="_xlnm._FilterDatabase" localSheetId="0" hidden="1">'ER Bolsa'!#REF!</definedName>
    <definedName name="_xlnm._FilterDatabase">#N/A</definedName>
    <definedName name="_g4" hidden="1">{#N/A,#N/A,FALSE,"model"}</definedName>
    <definedName name="_Re97">'[29]Com-Emp'!$B$57:$M$57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0">#REF!</definedName>
    <definedName name="AD">#REF!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1">'BG Bolsa'!$A$1:$E$71</definedName>
    <definedName name="_xlnm.Print_Area" localSheetId="0">'ER Bolsa'!$B$1:$E$44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'[7]lista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0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[10]CAR04B!$U$2:$U$899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0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[11]Celular!#REF!</definedName>
    <definedName name="Cuadro_1_10">[11]Celular!#REF!</definedName>
    <definedName name="Cuadro_1_11">[11]Celular!#REF!</definedName>
    <definedName name="Cuadro_1_12">[11]Celular!#REF!</definedName>
    <definedName name="Cuadro_1_13">[11]Celular!#REF!</definedName>
    <definedName name="Cuadro_1_14">[11]Celular!#REF!</definedName>
    <definedName name="Cuadro_1_15">[11]Celular!#REF!</definedName>
    <definedName name="Cuadro_1_16">[11]Celular!#REF!</definedName>
    <definedName name="Cuadro_1_2">[11]Celular!#REF!</definedName>
    <definedName name="Cuadro_1_3">[11]Celular!#REF!</definedName>
    <definedName name="Cuadro_1_4">[11]Celular!#REF!</definedName>
    <definedName name="Cuadro_1_5">[11]Celular!#REF!</definedName>
    <definedName name="Cuadro_1_6">[11]Celular!#REF!</definedName>
    <definedName name="Cuadro_1_7">[11]Celular!#REF!</definedName>
    <definedName name="Cuadro_1_8">[11]Celular!#REF!</definedName>
    <definedName name="Cuadro_1_9">[11]Celular!#REF!</definedName>
    <definedName name="cuentas">#N/A</definedName>
    <definedName name="Currency">[12]Instructions!$C$16</definedName>
    <definedName name="DATA1">[1]E1!#REF!</definedName>
    <definedName name="DATA10">[1]E1!#REF!</definedName>
    <definedName name="DATA11">[1]E1!#REF!</definedName>
    <definedName name="DATA12">[1]E1!#REF!</definedName>
    <definedName name="DATA13">[1]E1!#REF!</definedName>
    <definedName name="DATA14">[1]E1!#REF!</definedName>
    <definedName name="DATA15">[1]E1!#REF!</definedName>
    <definedName name="DATA16">[1]E1!#REF!</definedName>
    <definedName name="DATA17">[1]E1!#REF!</definedName>
    <definedName name="DATA2">[1]E1!#REF!</definedName>
    <definedName name="DATA3">[1]E1!#REF!</definedName>
    <definedName name="DATA4">[1]E1!#REF!</definedName>
    <definedName name="DATA5">[1]E1!#REF!</definedName>
    <definedName name="DATA6">[1]E1!#REF!</definedName>
    <definedName name="DATA7">[1]E1!#REF!</definedName>
    <definedName name="DATA8">[1]E1!#REF!</definedName>
    <definedName name="DATA9">[1]E1!#REF!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0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'[15]Tabla de amortización'!$I$18:$I$377</definedName>
    <definedName name="escenarios">[16]Sensibilidad!$CD$10:$CD$93</definedName>
    <definedName name="F_Growth">'[17]Datos Financieros'!$C$78</definedName>
    <definedName name="F_Int_1">'[18]Datos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[10]CAR04B!$O$2:$O$899</definedName>
    <definedName name="Full_Print">'[15]Tabla de amortización'!$A$1:$I$377</definedName>
    <definedName name="FX">[19]Sensitivities!$C$20:$O$20</definedName>
    <definedName name="FXRate">[12]Instructions!$C$18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ROW('[15]Tabla de amortización'!$17:$17)</definedName>
    <definedName name="Hoja1" hidden="1">{#N/A,#N/A,FALSE,"model"}</definedName>
    <definedName name="HojaB">#REF!</definedName>
    <definedName name="IMPERIAL" localSheetId="0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'[15]Tabla de amortización'!$D$7</definedName>
    <definedName name="Interval_cutoff">#REF!</definedName>
    <definedName name="INVMAR">'[20]FISICO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[21]Const!$G$1:$H$13</definedName>
    <definedName name="Loan_Amount">'[15]Tabla de amortización'!$D$6</definedName>
    <definedName name="Loan_Start">'[15]Tabla de amortización'!$D$10</definedName>
    <definedName name="Loan_Years">'[15]Tabla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[23]Recprop!$C$7:$L$7</definedName>
    <definedName name="MAñoA">#REF!</definedName>
    <definedName name="Marcas_GrupoQ">[10]CAR04B!$T$2:$T$899</definedName>
    <definedName name="MARGEN">'[7]MARG DE VENTAS'!$A$1:$R$22</definedName>
    <definedName name="MARGTRIMESTRES">#REF!</definedName>
    <definedName name="mes">[24]CONTRATO!$AE$1</definedName>
    <definedName name="MesA">#REF!</definedName>
    <definedName name="MesAA">#REF!</definedName>
    <definedName name="MesAAnt">[25]Const!$B$6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'[26]Summary ($)'!#REF!</definedName>
    <definedName name="Monetary_Precision">#REF!</definedName>
    <definedName name="NEW_YORKER" localSheetId="0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0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[20]INGRESOS!$A$1:$C$25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[30]SisReal97!$A$1:$M$770</definedName>
    <definedName name="SPIRIT">#REF!</definedName>
    <definedName name="SUNDANCE">#REF!</definedName>
    <definedName name="t_crediauto" localSheetId="0">[31]GUA!#REF!</definedName>
    <definedName name="t_crediauto">[31]GUA!#REF!</definedName>
    <definedName name="t_grupoq" localSheetId="0">[31]GUA!#REF!</definedName>
    <definedName name="t_grupoq">[31]GUA!#REF!</definedName>
    <definedName name="t_inter" localSheetId="0">[31]GUA!#REF!</definedName>
    <definedName name="t_inter">[31]GUA!#REF!</definedName>
    <definedName name="t_servicial" localSheetId="0">[31]GUA!#REF!</definedName>
    <definedName name="t_servicial">[31]GUA!#REF!</definedName>
    <definedName name="TALON" localSheetId="0">#REF!</definedName>
    <definedName name="TALON">#REF!</definedName>
    <definedName name="tc">[32]TMB!$F$87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0">'ER Bolsa'!$5:$5</definedName>
    <definedName name="TOTAL_CAR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30" i="2" s="1"/>
  <c r="E63" i="2"/>
  <c r="E52" i="2"/>
  <c r="E44" i="2"/>
  <c r="E19" i="2"/>
  <c r="E45" i="1"/>
  <c r="E39" i="1"/>
  <c r="E34" i="1"/>
  <c r="E16" i="1"/>
  <c r="E12" i="1"/>
  <c r="E54" i="2" l="1"/>
  <c r="E65" i="2" s="1"/>
  <c r="E35" i="1"/>
  <c r="E41" i="1" s="1"/>
</calcChain>
</file>

<file path=xl/sharedStrings.xml><?xml version="1.0" encoding="utf-8"?>
<sst xmlns="http://schemas.openxmlformats.org/spreadsheetml/2006/main" count="119" uniqueCount="96">
  <si>
    <t xml:space="preserve">CrediQ, S.A. de C.V. y subsidiarias </t>
  </si>
  <si>
    <t>(Compañía salvadoreña subsidiaria de Inversiones CrediQ Business, S.A.)</t>
  </si>
  <si>
    <t>Estados Consolidados del Resultado Integral (No auditados)</t>
  </si>
  <si>
    <t>Intereses</t>
  </si>
  <si>
    <t>$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</si>
  <si>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</si>
  <si>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</si>
  <si>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</si>
  <si>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</si>
  <si>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</si>
  <si>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</si>
  <si>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</si>
  <si>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</si>
  <si>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</si>
  <si>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</si>
  <si>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</si>
  <si>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</si>
  <si>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</si>
  <si>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</si>
  <si>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</si>
  <si>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</si>
  <si>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</si>
  <si>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</si>
  <si>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</si>
  <si>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</si>
  <si>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</si>
  <si>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</si>
  <si>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</si>
  <si>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</si>
  <si>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</si>
  <si>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</si>
  <si>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</si>
  <si>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</si>
  <si>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</si>
  <si>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</si>
  <si>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</si>
  <si>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</si>
  <si>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</si>
  <si>
    <t xml:space="preserve">     César Artiga                                      </t>
  </si>
  <si>
    <t>Martha Romero</t>
  </si>
  <si>
    <t>Jefe Depto. Contabilidad</t>
  </si>
  <si>
    <t>Gerente Financiero</t>
  </si>
  <si>
    <t>Estados Consolidados de Situación Financiera (No auditados)</t>
  </si>
  <si>
    <t>(Cifras expresadas en miles de dólares estadounidenses)</t>
  </si>
  <si>
    <t>Balance General</t>
  </si>
  <si>
    <t>Febrero 2019</t>
  </si>
  <si>
    <t>ACTIVO</t>
  </si>
  <si>
    <t>Activo Circulante</t>
  </si>
  <si>
    <t>Efectivo y Equivalentes de Efectivo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</si>
  <si>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</si>
  <si>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</si>
  <si>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</si>
  <si>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</si>
  <si>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</si>
  <si>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</si>
  <si>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</si>
  <si>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</si>
  <si>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</si>
  <si>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</si>
  <si>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</si>
  <si>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</si>
  <si>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</si>
  <si>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</si>
  <si>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</si>
  <si>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</si>
  <si>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</si>
  <si>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</si>
  <si>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</si>
  <si>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</si>
  <si>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</si>
  <si>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</si>
  <si>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</si>
  <si>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</si>
  <si>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</si>
  <si>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</si>
  <si>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</si>
  <si>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</si>
  <si>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</si>
  <si>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</si>
  <si>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</si>
  <si>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</si>
  <si>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</si>
  <si>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</si>
  <si>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</si>
  <si>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</si>
  <si>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</si>
  <si>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</si>
  <si>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</si>
  <si>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</si>
  <si>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</si>
  <si>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</si>
  <si>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</si>
  <si>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</si>
  <si>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</si>
  <si>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</si>
  <si>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>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</si>
</sst>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0" fillId="0" borderId="0"/>
    <xf numFmtId="0" fontId="5" fillId="0" borderId="0"/>
  </cellStyleXfs>
  <cellXfs count="53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6" fillId="0" borderId="0" xfId="4" applyNumberFormat="1" applyFont="1"/>
    <xf numFmtId="165" fontId="7" fillId="0" borderId="0" xfId="1" applyNumberFormat="1" applyFont="1"/>
    <xf numFmtId="38" fontId="6" fillId="0" borderId="1" xfId="4" applyNumberFormat="1" applyFont="1" applyBorder="1"/>
    <xf numFmtId="165" fontId="6" fillId="0" borderId="1" xfId="1" applyNumberFormat="1" applyFont="1" applyBorder="1"/>
    <xf numFmtId="38" fontId="3" fillId="0" borderId="0" xfId="4" applyNumberFormat="1" applyFont="1" applyAlignment="1">
      <alignment horizontal="center"/>
    </xf>
    <xf numFmtId="38" fontId="6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6" fillId="0" borderId="0" xfId="4" applyFont="1"/>
    <xf numFmtId="165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4" fillId="0" borderId="0" xfId="2" applyNumberFormat="1" applyFont="1" applyFill="1" applyBorder="1"/>
    <xf numFmtId="165" fontId="4" fillId="0" borderId="2" xfId="1" applyNumberFormat="1" applyFont="1" applyFill="1" applyBorder="1"/>
    <xf numFmtId="167" fontId="3" fillId="0" borderId="0" xfId="2" applyNumberFormat="1" applyFont="1"/>
    <xf numFmtId="0" fontId="8" fillId="0" borderId="0" xfId="4" applyFont="1" applyAlignment="1">
      <alignment horizontal="center"/>
    </xf>
    <xf numFmtId="165" fontId="8" fillId="0" borderId="0" xfId="1" applyNumberFormat="1" applyFont="1" applyFill="1" applyBorder="1"/>
    <xf numFmtId="38" fontId="9" fillId="0" borderId="0" xfId="4" applyNumberFormat="1" applyFont="1"/>
    <xf numFmtId="0" fontId="6" fillId="0" borderId="0" xfId="0" applyFont="1" applyAlignment="1"/>
    <xf numFmtId="0" fontId="11" fillId="0" borderId="0" xfId="5" applyFont="1" applyAlignment="1">
      <alignment horizontal="left"/>
    </xf>
    <xf numFmtId="0" fontId="6" fillId="0" borderId="0" xfId="6" applyFont="1"/>
    <xf numFmtId="165" fontId="4" fillId="0" borderId="3" xfId="1" applyNumberFormat="1" applyFont="1" applyFill="1" applyBorder="1"/>
    <xf numFmtId="0" fontId="4" fillId="0" borderId="0" xfId="4" applyFont="1"/>
    <xf numFmtId="165" fontId="4" fillId="0" borderId="4" xfId="1" applyNumberFormat="1" applyFont="1" applyFill="1" applyBorder="1"/>
    <xf numFmtId="0" fontId="6" fillId="0" borderId="0" xfId="4" applyFont="1" applyAlignment="1">
      <alignment horizontal="center"/>
    </xf>
    <xf numFmtId="38" fontId="4" fillId="2" borderId="0" xfId="4" applyNumberFormat="1" applyFont="1" applyFill="1"/>
    <xf numFmtId="38" fontId="4" fillId="0" borderId="0" xfId="4" applyNumberFormat="1" applyFont="1" applyAlignment="1">
      <alignment horizontal="center"/>
    </xf>
    <xf numFmtId="0" fontId="3" fillId="0" borderId="0" xfId="4" applyFont="1"/>
    <xf numFmtId="165" fontId="3" fillId="0" borderId="0" xfId="1" applyNumberFormat="1" applyFont="1" applyFill="1" applyBorder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12" fillId="0" borderId="0" xfId="4" applyFont="1" applyAlignment="1">
      <alignment horizontal="left"/>
    </xf>
    <xf numFmtId="38" fontId="13" fillId="0" borderId="0" xfId="4" applyNumberFormat="1" applyFont="1"/>
    <xf numFmtId="38" fontId="3" fillId="0" borderId="1" xfId="4" applyNumberFormat="1" applyFont="1" applyBorder="1"/>
    <xf numFmtId="38" fontId="14" fillId="3" borderId="0" xfId="4" applyNumberFormat="1" applyFont="1" applyFill="1" applyAlignment="1">
      <alignment horizontal="center"/>
    </xf>
    <xf numFmtId="38" fontId="14" fillId="3" borderId="0" xfId="4" applyNumberFormat="1" applyFont="1" applyFill="1"/>
    <xf numFmtId="49" fontId="14" fillId="3" borderId="0" xfId="4" applyNumberFormat="1" applyFont="1" applyFill="1" applyAlignment="1">
      <alignment horizontal="center"/>
    </xf>
    <xf numFmtId="38" fontId="15" fillId="0" borderId="0" xfId="4" applyNumberFormat="1" applyFont="1" applyAlignment="1">
      <alignment horizontal="left"/>
    </xf>
    <xf numFmtId="38" fontId="14" fillId="0" borderId="0" xfId="4" applyNumberFormat="1" applyFont="1"/>
    <xf numFmtId="49" fontId="14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15" fillId="0" borderId="0" xfId="4" applyNumberFormat="1" applyFont="1"/>
    <xf numFmtId="165" fontId="15" fillId="0" borderId="2" xfId="1" applyNumberFormat="1" applyFont="1" applyFill="1" applyBorder="1"/>
    <xf numFmtId="165" fontId="15" fillId="0" borderId="4" xfId="1" applyNumberFormat="1" applyFont="1" applyFill="1" applyBorder="1"/>
    <xf numFmtId="10" fontId="13" fillId="0" borderId="0" xfId="3" applyNumberFormat="1" applyFont="1" applyFill="1"/>
    <xf numFmtId="38" fontId="15" fillId="2" borderId="0" xfId="4" applyNumberFormat="1" applyFont="1" applyFill="1"/>
    <xf numFmtId="38" fontId="15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B9D4179E-9E72-46F0-9B23-74F666353BE3}"/>
    <cellStyle name="Normal_Formatos de Reporte de Información General" xfId="6" xr:uid="{DC3DD796-FC11-4074-8242-1F800888BFA0}"/>
    <cellStyle name="Normal_Junio_03" xfId="4" xr:uid="{399C2660-F101-475D-A11C-78CF3560D4DD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BDCA-7C69-4870-B5F6-64FA1E8092E2}">
  <sheetPr>
    <tabColor theme="5" tint="0.39997558519241921"/>
  </sheetPr>
  <dimension ref="B1:E93"/>
  <sheetViews>
    <sheetView showGridLines="0" tabSelected="1" zoomScaleNormal="100" workbookViewId="0">
      <pane xSplit="5" ySplit="5" topLeftCell="F6" activePane="bottomRight" state="frozen"/>
      <selection activeCell="B1" sqref="B1:E60"/>
      <selection pane="topRight" activeCell="B1" sqref="B1:E60"/>
      <selection pane="bottomLeft" activeCell="B1" sqref="B1:E60"/>
      <selection pane="bottomRight" activeCell="E46" sqref="E46"/>
    </sheetView>
  </sheetViews>
  <sheetFormatPr baseColWidth="10" defaultColWidth="8" defaultRowHeight="12.75" x14ac:dyDescent="0.2"/>
  <cols>
    <col min="1" max="1" width="1.625" style="2" customWidth="1"/>
    <col min="2" max="2" width="39.875" style="32" customWidth="1"/>
    <col min="3" max="3" width="2.375" style="32" customWidth="1"/>
    <col min="4" max="4" width="0.125" style="32" customWidth="1"/>
    <col min="5" max="5" width="11.125" style="36" customWidth="1"/>
    <col min="6" max="6" width="9.375" style="2" bestFit="1" customWidth="1"/>
    <col min="7" max="7" width="9.875" style="2" bestFit="1" customWidth="1"/>
    <col min="8" max="256" width="8" style="2"/>
    <col min="257" max="257" width="1.625" style="2" customWidth="1"/>
    <col min="258" max="258" width="39.875" style="2" customWidth="1"/>
    <col min="259" max="259" width="2.375" style="2" customWidth="1"/>
    <col min="260" max="260" width="0.125" style="2" customWidth="1"/>
    <col min="261" max="261" width="11.12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9.875" style="2" customWidth="1"/>
    <col min="515" max="515" width="2.375" style="2" customWidth="1"/>
    <col min="516" max="516" width="0.125" style="2" customWidth="1"/>
    <col min="517" max="517" width="11.12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9.875" style="2" customWidth="1"/>
    <col min="771" max="771" width="2.375" style="2" customWidth="1"/>
    <col min="772" max="772" width="0.125" style="2" customWidth="1"/>
    <col min="773" max="773" width="11.12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9.875" style="2" customWidth="1"/>
    <col min="1027" max="1027" width="2.375" style="2" customWidth="1"/>
    <col min="1028" max="1028" width="0.125" style="2" customWidth="1"/>
    <col min="1029" max="1029" width="11.12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9.875" style="2" customWidth="1"/>
    <col min="1283" max="1283" width="2.375" style="2" customWidth="1"/>
    <col min="1284" max="1284" width="0.125" style="2" customWidth="1"/>
    <col min="1285" max="1285" width="11.12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9.875" style="2" customWidth="1"/>
    <col min="1539" max="1539" width="2.375" style="2" customWidth="1"/>
    <col min="1540" max="1540" width="0.125" style="2" customWidth="1"/>
    <col min="1541" max="1541" width="11.12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9.875" style="2" customWidth="1"/>
    <col min="1795" max="1795" width="2.375" style="2" customWidth="1"/>
    <col min="1796" max="1796" width="0.125" style="2" customWidth="1"/>
    <col min="1797" max="1797" width="11.12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9.875" style="2" customWidth="1"/>
    <col min="2051" max="2051" width="2.375" style="2" customWidth="1"/>
    <col min="2052" max="2052" width="0.125" style="2" customWidth="1"/>
    <col min="2053" max="2053" width="11.12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9.875" style="2" customWidth="1"/>
    <col min="2307" max="2307" width="2.375" style="2" customWidth="1"/>
    <col min="2308" max="2308" width="0.125" style="2" customWidth="1"/>
    <col min="2309" max="2309" width="11.12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9.875" style="2" customWidth="1"/>
    <col min="2563" max="2563" width="2.375" style="2" customWidth="1"/>
    <col min="2564" max="2564" width="0.125" style="2" customWidth="1"/>
    <col min="2565" max="2565" width="11.12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9.875" style="2" customWidth="1"/>
    <col min="2819" max="2819" width="2.375" style="2" customWidth="1"/>
    <col min="2820" max="2820" width="0.125" style="2" customWidth="1"/>
    <col min="2821" max="2821" width="11.12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9.875" style="2" customWidth="1"/>
    <col min="3075" max="3075" width="2.375" style="2" customWidth="1"/>
    <col min="3076" max="3076" width="0.125" style="2" customWidth="1"/>
    <col min="3077" max="3077" width="11.12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9.875" style="2" customWidth="1"/>
    <col min="3331" max="3331" width="2.375" style="2" customWidth="1"/>
    <col min="3332" max="3332" width="0.125" style="2" customWidth="1"/>
    <col min="3333" max="3333" width="11.12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9.875" style="2" customWidth="1"/>
    <col min="3587" max="3587" width="2.375" style="2" customWidth="1"/>
    <col min="3588" max="3588" width="0.125" style="2" customWidth="1"/>
    <col min="3589" max="3589" width="11.12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9.875" style="2" customWidth="1"/>
    <col min="3843" max="3843" width="2.375" style="2" customWidth="1"/>
    <col min="3844" max="3844" width="0.125" style="2" customWidth="1"/>
    <col min="3845" max="3845" width="11.12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9.875" style="2" customWidth="1"/>
    <col min="4099" max="4099" width="2.375" style="2" customWidth="1"/>
    <col min="4100" max="4100" width="0.125" style="2" customWidth="1"/>
    <col min="4101" max="4101" width="11.12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9.875" style="2" customWidth="1"/>
    <col min="4355" max="4355" width="2.375" style="2" customWidth="1"/>
    <col min="4356" max="4356" width="0.125" style="2" customWidth="1"/>
    <col min="4357" max="4357" width="11.12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9.875" style="2" customWidth="1"/>
    <col min="4611" max="4611" width="2.375" style="2" customWidth="1"/>
    <col min="4612" max="4612" width="0.125" style="2" customWidth="1"/>
    <col min="4613" max="4613" width="11.12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9.875" style="2" customWidth="1"/>
    <col min="4867" max="4867" width="2.375" style="2" customWidth="1"/>
    <col min="4868" max="4868" width="0.125" style="2" customWidth="1"/>
    <col min="4869" max="4869" width="11.12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9.875" style="2" customWidth="1"/>
    <col min="5123" max="5123" width="2.375" style="2" customWidth="1"/>
    <col min="5124" max="5124" width="0.125" style="2" customWidth="1"/>
    <col min="5125" max="5125" width="11.12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9.875" style="2" customWidth="1"/>
    <col min="5379" max="5379" width="2.375" style="2" customWidth="1"/>
    <col min="5380" max="5380" width="0.125" style="2" customWidth="1"/>
    <col min="5381" max="5381" width="11.12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9.875" style="2" customWidth="1"/>
    <col min="5635" max="5635" width="2.375" style="2" customWidth="1"/>
    <col min="5636" max="5636" width="0.125" style="2" customWidth="1"/>
    <col min="5637" max="5637" width="11.12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9.875" style="2" customWidth="1"/>
    <col min="5891" max="5891" width="2.375" style="2" customWidth="1"/>
    <col min="5892" max="5892" width="0.125" style="2" customWidth="1"/>
    <col min="5893" max="5893" width="11.12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9.875" style="2" customWidth="1"/>
    <col min="6147" max="6147" width="2.375" style="2" customWidth="1"/>
    <col min="6148" max="6148" width="0.125" style="2" customWidth="1"/>
    <col min="6149" max="6149" width="11.12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9.875" style="2" customWidth="1"/>
    <col min="6403" max="6403" width="2.375" style="2" customWidth="1"/>
    <col min="6404" max="6404" width="0.125" style="2" customWidth="1"/>
    <col min="6405" max="6405" width="11.12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9.875" style="2" customWidth="1"/>
    <col min="6659" max="6659" width="2.375" style="2" customWidth="1"/>
    <col min="6660" max="6660" width="0.125" style="2" customWidth="1"/>
    <col min="6661" max="6661" width="11.12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9.875" style="2" customWidth="1"/>
    <col min="6915" max="6915" width="2.375" style="2" customWidth="1"/>
    <col min="6916" max="6916" width="0.125" style="2" customWidth="1"/>
    <col min="6917" max="6917" width="11.12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9.875" style="2" customWidth="1"/>
    <col min="7171" max="7171" width="2.375" style="2" customWidth="1"/>
    <col min="7172" max="7172" width="0.125" style="2" customWidth="1"/>
    <col min="7173" max="7173" width="11.12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9.875" style="2" customWidth="1"/>
    <col min="7427" max="7427" width="2.375" style="2" customWidth="1"/>
    <col min="7428" max="7428" width="0.125" style="2" customWidth="1"/>
    <col min="7429" max="7429" width="11.12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9.875" style="2" customWidth="1"/>
    <col min="7683" max="7683" width="2.375" style="2" customWidth="1"/>
    <col min="7684" max="7684" width="0.125" style="2" customWidth="1"/>
    <col min="7685" max="7685" width="11.12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9.875" style="2" customWidth="1"/>
    <col min="7939" max="7939" width="2.375" style="2" customWidth="1"/>
    <col min="7940" max="7940" width="0.125" style="2" customWidth="1"/>
    <col min="7941" max="7941" width="11.12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9.875" style="2" customWidth="1"/>
    <col min="8195" max="8195" width="2.375" style="2" customWidth="1"/>
    <col min="8196" max="8196" width="0.125" style="2" customWidth="1"/>
    <col min="8197" max="8197" width="11.12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9.875" style="2" customWidth="1"/>
    <col min="8451" max="8451" width="2.375" style="2" customWidth="1"/>
    <col min="8452" max="8452" width="0.125" style="2" customWidth="1"/>
    <col min="8453" max="8453" width="11.12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9.875" style="2" customWidth="1"/>
    <col min="8707" max="8707" width="2.375" style="2" customWidth="1"/>
    <col min="8708" max="8708" width="0.125" style="2" customWidth="1"/>
    <col min="8709" max="8709" width="11.12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9.875" style="2" customWidth="1"/>
    <col min="8963" max="8963" width="2.375" style="2" customWidth="1"/>
    <col min="8964" max="8964" width="0.125" style="2" customWidth="1"/>
    <col min="8965" max="8965" width="11.12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9.875" style="2" customWidth="1"/>
    <col min="9219" max="9219" width="2.375" style="2" customWidth="1"/>
    <col min="9220" max="9220" width="0.125" style="2" customWidth="1"/>
    <col min="9221" max="9221" width="11.12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9.875" style="2" customWidth="1"/>
    <col min="9475" max="9475" width="2.375" style="2" customWidth="1"/>
    <col min="9476" max="9476" width="0.125" style="2" customWidth="1"/>
    <col min="9477" max="9477" width="11.12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9.875" style="2" customWidth="1"/>
    <col min="9731" max="9731" width="2.375" style="2" customWidth="1"/>
    <col min="9732" max="9732" width="0.125" style="2" customWidth="1"/>
    <col min="9733" max="9733" width="11.12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9.875" style="2" customWidth="1"/>
    <col min="9987" max="9987" width="2.375" style="2" customWidth="1"/>
    <col min="9988" max="9988" width="0.125" style="2" customWidth="1"/>
    <col min="9989" max="9989" width="11.12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9.875" style="2" customWidth="1"/>
    <col min="10243" max="10243" width="2.375" style="2" customWidth="1"/>
    <col min="10244" max="10244" width="0.125" style="2" customWidth="1"/>
    <col min="10245" max="10245" width="11.12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9.875" style="2" customWidth="1"/>
    <col min="10499" max="10499" width="2.375" style="2" customWidth="1"/>
    <col min="10500" max="10500" width="0.125" style="2" customWidth="1"/>
    <col min="10501" max="10501" width="11.12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9.875" style="2" customWidth="1"/>
    <col min="10755" max="10755" width="2.375" style="2" customWidth="1"/>
    <col min="10756" max="10756" width="0.125" style="2" customWidth="1"/>
    <col min="10757" max="10757" width="11.12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9.875" style="2" customWidth="1"/>
    <col min="11011" max="11011" width="2.375" style="2" customWidth="1"/>
    <col min="11012" max="11012" width="0.125" style="2" customWidth="1"/>
    <col min="11013" max="11013" width="11.12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9.875" style="2" customWidth="1"/>
    <col min="11267" max="11267" width="2.375" style="2" customWidth="1"/>
    <col min="11268" max="11268" width="0.125" style="2" customWidth="1"/>
    <col min="11269" max="11269" width="11.12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9.875" style="2" customWidth="1"/>
    <col min="11523" max="11523" width="2.375" style="2" customWidth="1"/>
    <col min="11524" max="11524" width="0.125" style="2" customWidth="1"/>
    <col min="11525" max="11525" width="11.12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9.875" style="2" customWidth="1"/>
    <col min="11779" max="11779" width="2.375" style="2" customWidth="1"/>
    <col min="11780" max="11780" width="0.125" style="2" customWidth="1"/>
    <col min="11781" max="11781" width="11.12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9.875" style="2" customWidth="1"/>
    <col min="12035" max="12035" width="2.375" style="2" customWidth="1"/>
    <col min="12036" max="12036" width="0.125" style="2" customWidth="1"/>
    <col min="12037" max="12037" width="11.12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9.875" style="2" customWidth="1"/>
    <col min="12291" max="12291" width="2.375" style="2" customWidth="1"/>
    <col min="12292" max="12292" width="0.125" style="2" customWidth="1"/>
    <col min="12293" max="12293" width="11.12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9.875" style="2" customWidth="1"/>
    <col min="12547" max="12547" width="2.375" style="2" customWidth="1"/>
    <col min="12548" max="12548" width="0.125" style="2" customWidth="1"/>
    <col min="12549" max="12549" width="11.12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9.875" style="2" customWidth="1"/>
    <col min="12803" max="12803" width="2.375" style="2" customWidth="1"/>
    <col min="12804" max="12804" width="0.125" style="2" customWidth="1"/>
    <col min="12805" max="12805" width="11.12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9.875" style="2" customWidth="1"/>
    <col min="13059" max="13059" width="2.375" style="2" customWidth="1"/>
    <col min="13060" max="13060" width="0.125" style="2" customWidth="1"/>
    <col min="13061" max="13061" width="11.12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9.875" style="2" customWidth="1"/>
    <col min="13315" max="13315" width="2.375" style="2" customWidth="1"/>
    <col min="13316" max="13316" width="0.125" style="2" customWidth="1"/>
    <col min="13317" max="13317" width="11.12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9.875" style="2" customWidth="1"/>
    <col min="13571" max="13571" width="2.375" style="2" customWidth="1"/>
    <col min="13572" max="13572" width="0.125" style="2" customWidth="1"/>
    <col min="13573" max="13573" width="11.12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9.875" style="2" customWidth="1"/>
    <col min="13827" max="13827" width="2.375" style="2" customWidth="1"/>
    <col min="13828" max="13828" width="0.125" style="2" customWidth="1"/>
    <col min="13829" max="13829" width="11.12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9.875" style="2" customWidth="1"/>
    <col min="14083" max="14083" width="2.375" style="2" customWidth="1"/>
    <col min="14084" max="14084" width="0.125" style="2" customWidth="1"/>
    <col min="14085" max="14085" width="11.12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9.875" style="2" customWidth="1"/>
    <col min="14339" max="14339" width="2.375" style="2" customWidth="1"/>
    <col min="14340" max="14340" width="0.125" style="2" customWidth="1"/>
    <col min="14341" max="14341" width="11.12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9.875" style="2" customWidth="1"/>
    <col min="14595" max="14595" width="2.375" style="2" customWidth="1"/>
    <col min="14596" max="14596" width="0.125" style="2" customWidth="1"/>
    <col min="14597" max="14597" width="11.12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9.875" style="2" customWidth="1"/>
    <col min="14851" max="14851" width="2.375" style="2" customWidth="1"/>
    <col min="14852" max="14852" width="0.125" style="2" customWidth="1"/>
    <col min="14853" max="14853" width="11.12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9.875" style="2" customWidth="1"/>
    <col min="15107" max="15107" width="2.375" style="2" customWidth="1"/>
    <col min="15108" max="15108" width="0.125" style="2" customWidth="1"/>
    <col min="15109" max="15109" width="11.12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9.875" style="2" customWidth="1"/>
    <col min="15363" max="15363" width="2.375" style="2" customWidth="1"/>
    <col min="15364" max="15364" width="0.125" style="2" customWidth="1"/>
    <col min="15365" max="15365" width="11.12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9.875" style="2" customWidth="1"/>
    <col min="15619" max="15619" width="2.375" style="2" customWidth="1"/>
    <col min="15620" max="15620" width="0.125" style="2" customWidth="1"/>
    <col min="15621" max="15621" width="11.12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9.875" style="2" customWidth="1"/>
    <col min="15875" max="15875" width="2.375" style="2" customWidth="1"/>
    <col min="15876" max="15876" width="0.125" style="2" customWidth="1"/>
    <col min="15877" max="15877" width="11.12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9.875" style="2" customWidth="1"/>
    <col min="16131" max="16131" width="2.375" style="2" customWidth="1"/>
    <col min="16132" max="16132" width="0.125" style="2" customWidth="1"/>
    <col min="16133" max="16133" width="11.12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3" t="s">
        <v>1</v>
      </c>
      <c r="C2" s="4"/>
      <c r="D2" s="4"/>
      <c r="E2" s="5"/>
    </row>
    <row r="3" spans="2:5" x14ac:dyDescent="0.2">
      <c r="B3" s="6" t="s">
        <v>2</v>
      </c>
      <c r="C3" s="6"/>
      <c r="D3" s="6"/>
      <c r="E3" s="7"/>
    </row>
    <row r="4" spans="2:5" s="10" customFormat="1" ht="13.5" thickBot="1" x14ac:dyDescent="0.25">
      <c r="B4" s="8" t="s">
        <v>95</v>
      </c>
      <c r="C4" s="8"/>
      <c r="D4" s="6"/>
      <c r="E4" s="9"/>
    </row>
    <row r="5" spans="2:5" s="12" customFormat="1" x14ac:dyDescent="0.2">
      <c r="B5" s="11" t="s">
        <v>43</v>
      </c>
      <c r="C5" s="11"/>
      <c r="D5" s="11"/>
      <c r="E5" s="11"/>
    </row>
    <row r="6" spans="2:5" ht="14.25" customHeight="1" x14ac:dyDescent="0.2">
      <c r="B6" s="13" t="s">
        <v>3</v>
      </c>
      <c r="C6" s="13" t="s">
        <v>4</v>
      </c>
      <c r="D6" s="13"/>
      <c r="E6" s="14">
        <v>11790.601939999999</v>
      </c>
    </row>
    <row r="7" spans="2:5" x14ac:dyDescent="0.2">
      <c r="B7" s="15" t="s">
        <v>5</v>
      </c>
      <c r="C7" s="16"/>
      <c r="D7" s="16"/>
      <c r="E7" s="14">
        <v>2685.6787000000004</v>
      </c>
    </row>
    <row r="8" spans="2:5" x14ac:dyDescent="0.2">
      <c r="B8" s="15" t="s">
        <v>6</v>
      </c>
      <c r="C8" s="16"/>
      <c r="D8" s="16"/>
      <c r="E8" s="14">
        <v>799.46339999999998</v>
      </c>
    </row>
    <row r="9" spans="2:5" x14ac:dyDescent="0.2">
      <c r="B9" s="15" t="s">
        <v>7</v>
      </c>
      <c r="C9" s="15"/>
      <c r="D9" s="15"/>
      <c r="E9" s="14">
        <v>1398.5090699999998</v>
      </c>
    </row>
    <row r="10" spans="2:5" x14ac:dyDescent="0.2">
      <c r="B10" s="13" t="s">
        <v>8</v>
      </c>
      <c r="C10" s="13"/>
      <c r="D10" s="13"/>
      <c r="E10" s="14">
        <v>536.82309999999995</v>
      </c>
    </row>
    <row r="11" spans="2:5" x14ac:dyDescent="0.2">
      <c r="B11" s="13" t="s">
        <v>9</v>
      </c>
      <c r="C11" s="13"/>
      <c r="D11" s="13"/>
      <c r="E11" s="14">
        <v>1545.1740899999998</v>
      </c>
    </row>
    <row r="12" spans="2:5" s="19" customFormat="1" x14ac:dyDescent="0.2">
      <c r="B12" s="17" t="s">
        <v>10</v>
      </c>
      <c r="C12" s="17" t="s">
        <v>4</v>
      </c>
      <c r="D12" s="17"/>
      <c r="E12" s="18">
        <f>SUM(E6:E11)</f>
        <v>18756.2503</v>
      </c>
    </row>
    <row r="13" spans="2:5" ht="4.5" customHeight="1" x14ac:dyDescent="0.2">
      <c r="B13" s="13"/>
      <c r="C13" s="13"/>
      <c r="D13" s="13"/>
      <c r="E13" s="14"/>
    </row>
    <row r="14" spans="2:5" x14ac:dyDescent="0.2">
      <c r="B14" s="13" t="s">
        <v>11</v>
      </c>
      <c r="C14" s="13" t="s">
        <v>4</v>
      </c>
      <c r="D14" s="13"/>
      <c r="E14" s="14">
        <v>3850.51899</v>
      </c>
    </row>
    <row r="15" spans="2:5" x14ac:dyDescent="0.2">
      <c r="B15" s="13" t="s">
        <v>12</v>
      </c>
      <c r="C15" s="13"/>
      <c r="D15" s="13"/>
      <c r="E15" s="14">
        <v>900.15284999999994</v>
      </c>
    </row>
    <row r="16" spans="2:5" s="19" customFormat="1" x14ac:dyDescent="0.2">
      <c r="B16" s="17" t="s">
        <v>13</v>
      </c>
      <c r="C16" s="17" t="s">
        <v>4</v>
      </c>
      <c r="D16" s="17"/>
      <c r="E16" s="18">
        <f>SUM(E14:E15)</f>
        <v>4750.67184</v>
      </c>
    </row>
    <row r="17" spans="2:5" s="22" customFormat="1" ht="4.5" customHeight="1" x14ac:dyDescent="0.2">
      <c r="B17" s="20"/>
      <c r="C17" s="20"/>
      <c r="D17" s="20"/>
      <c r="E17" s="21"/>
    </row>
    <row r="18" spans="2:5" x14ac:dyDescent="0.2">
      <c r="B18" s="13" t="s">
        <v>14</v>
      </c>
      <c r="C18" s="13" t="s">
        <v>4</v>
      </c>
      <c r="D18" s="13"/>
      <c r="E18" s="14">
        <v>1979.8459299999995</v>
      </c>
    </row>
    <row r="19" spans="2:5" x14ac:dyDescent="0.2">
      <c r="B19" s="13" t="s">
        <v>15</v>
      </c>
      <c r="C19" s="13"/>
      <c r="D19" s="13"/>
      <c r="E19" s="14">
        <v>748.04329000000007</v>
      </c>
    </row>
    <row r="20" spans="2:5" x14ac:dyDescent="0.2">
      <c r="B20" s="13" t="s">
        <v>16</v>
      </c>
      <c r="C20" s="13"/>
      <c r="D20" s="13"/>
      <c r="E20" s="14">
        <v>178.9434</v>
      </c>
    </row>
    <row r="21" spans="2:5" x14ac:dyDescent="0.2">
      <c r="B21" s="23" t="s">
        <v>17</v>
      </c>
      <c r="C21" s="23"/>
      <c r="D21" s="23"/>
      <c r="E21" s="14">
        <v>1466.9155699999999</v>
      </c>
    </row>
    <row r="22" spans="2:5" x14ac:dyDescent="0.2">
      <c r="B22" s="23" t="s">
        <v>18</v>
      </c>
      <c r="C22" s="23"/>
      <c r="D22" s="23"/>
      <c r="E22" s="14">
        <v>79.032300000000006</v>
      </c>
    </row>
    <row r="23" spans="2:5" x14ac:dyDescent="0.2">
      <c r="B23" s="23" t="s">
        <v>19</v>
      </c>
      <c r="C23" s="23"/>
      <c r="D23" s="23"/>
      <c r="E23" s="14">
        <v>324.35553000000004</v>
      </c>
    </row>
    <row r="24" spans="2:5" x14ac:dyDescent="0.2">
      <c r="B24" s="23" t="s">
        <v>20</v>
      </c>
      <c r="C24" s="23"/>
      <c r="D24" s="23"/>
      <c r="E24" s="14">
        <v>255.72671</v>
      </c>
    </row>
    <row r="25" spans="2:5" x14ac:dyDescent="0.2">
      <c r="B25" s="23" t="s">
        <v>21</v>
      </c>
      <c r="C25" s="23"/>
      <c r="D25" s="23"/>
      <c r="E25" s="14">
        <v>239.87683000000001</v>
      </c>
    </row>
    <row r="26" spans="2:5" x14ac:dyDescent="0.2">
      <c r="B26" s="24" t="s">
        <v>22</v>
      </c>
      <c r="C26" s="24"/>
      <c r="D26" s="24"/>
      <c r="E26" s="14">
        <v>3.3303199999999999</v>
      </c>
    </row>
    <row r="27" spans="2:5" x14ac:dyDescent="0.2">
      <c r="B27" s="24" t="s">
        <v>23</v>
      </c>
      <c r="C27" s="24"/>
      <c r="D27" s="24"/>
      <c r="E27" s="14">
        <v>789.06918000000007</v>
      </c>
    </row>
    <row r="28" spans="2:5" x14ac:dyDescent="0.2">
      <c r="B28" s="23" t="s">
        <v>24</v>
      </c>
      <c r="C28" s="23"/>
      <c r="D28" s="23"/>
      <c r="E28" s="14">
        <v>69.790720000000007</v>
      </c>
    </row>
    <row r="29" spans="2:5" x14ac:dyDescent="0.2">
      <c r="B29" s="25" t="s">
        <v>25</v>
      </c>
      <c r="C29" s="25"/>
      <c r="D29" s="25"/>
      <c r="E29" s="14">
        <v>1787.1016299999999</v>
      </c>
    </row>
    <row r="30" spans="2:5" x14ac:dyDescent="0.2">
      <c r="B30" s="23" t="s">
        <v>26</v>
      </c>
      <c r="C30" s="25"/>
      <c r="D30" s="25"/>
      <c r="E30" s="14">
        <v>166.52548999999999</v>
      </c>
    </row>
    <row r="31" spans="2:5" x14ac:dyDescent="0.2">
      <c r="B31" s="25" t="s">
        <v>27</v>
      </c>
      <c r="C31" s="25"/>
      <c r="D31" s="25"/>
      <c r="E31" s="14">
        <v>113.20374</v>
      </c>
    </row>
    <row r="32" spans="2:5" x14ac:dyDescent="0.2">
      <c r="B32" s="25" t="s">
        <v>5</v>
      </c>
      <c r="C32" s="25"/>
      <c r="D32" s="25"/>
      <c r="E32" s="14">
        <v>182.92426999999998</v>
      </c>
    </row>
    <row r="33" spans="2:5" x14ac:dyDescent="0.2">
      <c r="B33" s="23" t="s">
        <v>28</v>
      </c>
      <c r="C33" s="23"/>
      <c r="D33" s="23"/>
      <c r="E33" s="14">
        <v>1636.9812299999999</v>
      </c>
    </row>
    <row r="34" spans="2:5" s="19" customFormat="1" x14ac:dyDescent="0.2">
      <c r="B34" s="17" t="s">
        <v>29</v>
      </c>
      <c r="C34" s="17" t="s">
        <v>4</v>
      </c>
      <c r="D34" s="17"/>
      <c r="E34" s="18">
        <f>SUM(E18:E33)</f>
        <v>10021.666139999999</v>
      </c>
    </row>
    <row r="35" spans="2:5" s="19" customFormat="1" x14ac:dyDescent="0.2">
      <c r="B35" s="17" t="s">
        <v>30</v>
      </c>
      <c r="C35" s="17"/>
      <c r="D35" s="17"/>
      <c r="E35" s="18">
        <f>+E12-E16-E34</f>
        <v>3983.9123200000013</v>
      </c>
    </row>
    <row r="36" spans="2:5" x14ac:dyDescent="0.2">
      <c r="B36" s="23"/>
      <c r="C36" s="23"/>
      <c r="D36" s="23"/>
      <c r="E36" s="14"/>
    </row>
    <row r="37" spans="2:5" x14ac:dyDescent="0.2">
      <c r="B37" s="13" t="s">
        <v>31</v>
      </c>
      <c r="C37" s="13" t="s">
        <v>4</v>
      </c>
      <c r="D37" s="13"/>
      <c r="E37" s="14">
        <v>438.43344999999999</v>
      </c>
    </row>
    <row r="38" spans="2:5" x14ac:dyDescent="0.2">
      <c r="B38" s="13" t="s">
        <v>32</v>
      </c>
      <c r="C38" s="13"/>
      <c r="D38" s="13"/>
      <c r="E38" s="14">
        <v>50.758009999999999</v>
      </c>
    </row>
    <row r="39" spans="2:5" s="19" customFormat="1" x14ac:dyDescent="0.2">
      <c r="B39" s="17" t="s">
        <v>33</v>
      </c>
      <c r="C39" s="17" t="s">
        <v>4</v>
      </c>
      <c r="D39" s="17"/>
      <c r="E39" s="26">
        <f>SUM(E37:E38)</f>
        <v>489.19146000000001</v>
      </c>
    </row>
    <row r="40" spans="2:5" s="19" customFormat="1" x14ac:dyDescent="0.2">
      <c r="B40" s="13" t="s">
        <v>34</v>
      </c>
      <c r="C40" s="17"/>
      <c r="D40" s="17"/>
      <c r="E40" s="14">
        <v>88.787859999999995</v>
      </c>
    </row>
    <row r="41" spans="2:5" x14ac:dyDescent="0.2">
      <c r="B41" s="27" t="s">
        <v>35</v>
      </c>
      <c r="C41" s="13"/>
      <c r="D41" s="13"/>
      <c r="E41" s="26">
        <f>+E35+E39+E40</f>
        <v>4561.8916400000016</v>
      </c>
    </row>
    <row r="42" spans="2:5" x14ac:dyDescent="0.2">
      <c r="B42" s="13"/>
      <c r="C42" s="13"/>
      <c r="D42" s="13"/>
      <c r="E42" s="14"/>
    </row>
    <row r="43" spans="2:5" x14ac:dyDescent="0.2">
      <c r="B43" s="17" t="s">
        <v>36</v>
      </c>
      <c r="C43" s="17" t="s">
        <v>4</v>
      </c>
      <c r="D43" s="17"/>
      <c r="E43" s="14">
        <v>1963.1448399999999</v>
      </c>
    </row>
    <row r="44" spans="2:5" x14ac:dyDescent="0.2">
      <c r="B44" s="13"/>
      <c r="C44" s="13"/>
      <c r="D44" s="13"/>
      <c r="E44" s="14"/>
    </row>
    <row r="45" spans="2:5" ht="13.5" thickBot="1" x14ac:dyDescent="0.25">
      <c r="B45" s="27" t="s">
        <v>37</v>
      </c>
      <c r="C45" s="13"/>
      <c r="D45" s="13"/>
      <c r="E45" s="28">
        <f>+E41-E43</f>
        <v>2598.7468000000017</v>
      </c>
    </row>
    <row r="46" spans="2:5" ht="13.5" thickTop="1" x14ac:dyDescent="0.2">
      <c r="B46" s="13"/>
      <c r="C46" s="13"/>
      <c r="D46" s="13"/>
      <c r="E46" s="14"/>
    </row>
    <row r="47" spans="2:5" ht="10.5" customHeight="1" x14ac:dyDescent="0.2">
      <c r="B47" s="13"/>
      <c r="C47" s="13"/>
      <c r="D47" s="13"/>
      <c r="E47" s="14"/>
    </row>
    <row r="48" spans="2:5" ht="19.5" customHeight="1" x14ac:dyDescent="0.2">
      <c r="B48" s="13"/>
      <c r="C48" s="13"/>
      <c r="D48" s="13"/>
      <c r="E48" s="14"/>
    </row>
    <row r="49" spans="2:5" ht="22.5" customHeight="1" x14ac:dyDescent="0.2">
      <c r="B49" s="29"/>
      <c r="C49" s="29"/>
      <c r="D49" s="29"/>
      <c r="E49" s="14"/>
    </row>
    <row r="50" spans="2:5" x14ac:dyDescent="0.2">
      <c r="B50" s="30" t="s">
        <v>38</v>
      </c>
      <c r="C50" s="31" t="s">
        <v>39</v>
      </c>
      <c r="D50" s="31"/>
      <c r="E50" s="31"/>
    </row>
    <row r="51" spans="2:5" x14ac:dyDescent="0.2">
      <c r="B51" s="30" t="s">
        <v>40</v>
      </c>
      <c r="C51" s="31" t="s">
        <v>41</v>
      </c>
      <c r="D51" s="31"/>
      <c r="E51" s="31"/>
    </row>
    <row r="52" spans="2:5" x14ac:dyDescent="0.2">
      <c r="E52" s="33"/>
    </row>
    <row r="53" spans="2:5" x14ac:dyDescent="0.2">
      <c r="E53" s="33"/>
    </row>
    <row r="54" spans="2:5" x14ac:dyDescent="0.2">
      <c r="E54" s="33"/>
    </row>
    <row r="55" spans="2:5" x14ac:dyDescent="0.2">
      <c r="E55" s="33"/>
    </row>
    <row r="56" spans="2:5" x14ac:dyDescent="0.2">
      <c r="E56" s="33"/>
    </row>
    <row r="57" spans="2:5" x14ac:dyDescent="0.2">
      <c r="E57" s="33"/>
    </row>
    <row r="58" spans="2:5" x14ac:dyDescent="0.2">
      <c r="E58" s="33"/>
    </row>
    <row r="59" spans="2:5" x14ac:dyDescent="0.2">
      <c r="E59" s="33"/>
    </row>
    <row r="60" spans="2:5" x14ac:dyDescent="0.2">
      <c r="E60" s="33"/>
    </row>
    <row r="61" spans="2:5" x14ac:dyDescent="0.2">
      <c r="B61" s="34"/>
      <c r="C61" s="34"/>
      <c r="D61" s="34"/>
      <c r="E61" s="33"/>
    </row>
    <row r="62" spans="2:5" x14ac:dyDescent="0.2">
      <c r="E62" s="33"/>
    </row>
    <row r="63" spans="2:5" x14ac:dyDescent="0.2">
      <c r="E63" s="33"/>
    </row>
    <row r="64" spans="2:5" x14ac:dyDescent="0.2">
      <c r="E64" s="35"/>
    </row>
    <row r="65" spans="2:5" x14ac:dyDescent="0.2">
      <c r="E65" s="35"/>
    </row>
    <row r="66" spans="2:5" x14ac:dyDescent="0.2">
      <c r="E66" s="35"/>
    </row>
    <row r="67" spans="2:5" x14ac:dyDescent="0.2">
      <c r="E67" s="35"/>
    </row>
    <row r="68" spans="2:5" x14ac:dyDescent="0.2">
      <c r="E68" s="35"/>
    </row>
    <row r="69" spans="2:5" x14ac:dyDescent="0.2">
      <c r="B69" s="34"/>
      <c r="C69" s="34"/>
      <c r="D69" s="34"/>
      <c r="E69" s="35"/>
    </row>
    <row r="70" spans="2:5" x14ac:dyDescent="0.2">
      <c r="E70" s="35"/>
    </row>
    <row r="71" spans="2:5" x14ac:dyDescent="0.2">
      <c r="E71" s="35"/>
    </row>
    <row r="72" spans="2:5" x14ac:dyDescent="0.2">
      <c r="E72" s="35"/>
    </row>
    <row r="73" spans="2:5" x14ac:dyDescent="0.2">
      <c r="E73" s="35"/>
    </row>
    <row r="74" spans="2:5" x14ac:dyDescent="0.2">
      <c r="E74" s="35"/>
    </row>
    <row r="75" spans="2:5" x14ac:dyDescent="0.2">
      <c r="E75" s="35"/>
    </row>
    <row r="76" spans="2:5" x14ac:dyDescent="0.2">
      <c r="E76" s="35"/>
    </row>
    <row r="77" spans="2:5" x14ac:dyDescent="0.2">
      <c r="E77" s="35"/>
    </row>
    <row r="78" spans="2:5" x14ac:dyDescent="0.2">
      <c r="E78" s="35"/>
    </row>
    <row r="79" spans="2:5" x14ac:dyDescent="0.2">
      <c r="E79" s="35"/>
    </row>
    <row r="80" spans="2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</sheetData>
  <mergeCells count="4">
    <mergeCell ref="B1:E1"/>
    <mergeCell ref="B5:E5"/>
    <mergeCell ref="C50:E50"/>
    <mergeCell ref="C51:E5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17439-CAAC-4A9C-9588-23EB0F1DA092}">
  <sheetPr>
    <tabColor theme="5" tint="0.39997558519241921"/>
    <pageSetUpPr fitToPage="1"/>
  </sheetPr>
  <dimension ref="B2:E71"/>
  <sheetViews>
    <sheetView showGridLines="0" topLeftCell="A2" zoomScaleNormal="100" workbookViewId="0">
      <pane xSplit="5" ySplit="7" topLeftCell="F24" activePane="bottomRight" state="frozen"/>
      <selection activeCell="B1" sqref="B1:E60"/>
      <selection pane="topRight" activeCell="B1" sqref="B1:E60"/>
      <selection pane="bottomLeft" activeCell="B1" sqref="B1:E60"/>
      <selection pane="bottomRight" activeCell="G68" sqref="G68"/>
    </sheetView>
  </sheetViews>
  <sheetFormatPr baseColWidth="10" defaultColWidth="17.625" defaultRowHeight="12.75" x14ac:dyDescent="0.2"/>
  <cols>
    <col min="1" max="1" width="2.625" style="2" customWidth="1"/>
    <col min="2" max="2" width="42.875" style="2" customWidth="1"/>
    <col min="3" max="3" width="2" style="2" bestFit="1" customWidth="1"/>
    <col min="4" max="4" width="2.375" style="2" customWidth="1"/>
    <col min="5" max="5" width="12" style="2" bestFit="1" customWidth="1"/>
    <col min="6" max="256" width="17.625" style="2"/>
    <col min="257" max="257" width="2.625" style="2" customWidth="1"/>
    <col min="258" max="258" width="42.875" style="2" customWidth="1"/>
    <col min="259" max="259" width="2" style="2" bestFit="1" customWidth="1"/>
    <col min="260" max="260" width="2.375" style="2" customWidth="1"/>
    <col min="261" max="261" width="12" style="2" bestFit="1" customWidth="1"/>
    <col min="262" max="512" width="17.625" style="2"/>
    <col min="513" max="513" width="2.625" style="2" customWidth="1"/>
    <col min="514" max="514" width="42.875" style="2" customWidth="1"/>
    <col min="515" max="515" width="2" style="2" bestFit="1" customWidth="1"/>
    <col min="516" max="516" width="2.375" style="2" customWidth="1"/>
    <col min="517" max="517" width="12" style="2" bestFit="1" customWidth="1"/>
    <col min="518" max="768" width="17.625" style="2"/>
    <col min="769" max="769" width="2.625" style="2" customWidth="1"/>
    <col min="770" max="770" width="42.875" style="2" customWidth="1"/>
    <col min="771" max="771" width="2" style="2" bestFit="1" customWidth="1"/>
    <col min="772" max="772" width="2.375" style="2" customWidth="1"/>
    <col min="773" max="773" width="12" style="2" bestFit="1" customWidth="1"/>
    <col min="774" max="1024" width="17.625" style="2"/>
    <col min="1025" max="1025" width="2.625" style="2" customWidth="1"/>
    <col min="1026" max="1026" width="42.875" style="2" customWidth="1"/>
    <col min="1027" max="1027" width="2" style="2" bestFit="1" customWidth="1"/>
    <col min="1028" max="1028" width="2.375" style="2" customWidth="1"/>
    <col min="1029" max="1029" width="12" style="2" bestFit="1" customWidth="1"/>
    <col min="1030" max="1280" width="17.625" style="2"/>
    <col min="1281" max="1281" width="2.625" style="2" customWidth="1"/>
    <col min="1282" max="1282" width="42.875" style="2" customWidth="1"/>
    <col min="1283" max="1283" width="2" style="2" bestFit="1" customWidth="1"/>
    <col min="1284" max="1284" width="2.375" style="2" customWidth="1"/>
    <col min="1285" max="1285" width="12" style="2" bestFit="1" customWidth="1"/>
    <col min="1286" max="1536" width="17.625" style="2"/>
    <col min="1537" max="1537" width="2.625" style="2" customWidth="1"/>
    <col min="1538" max="1538" width="42.875" style="2" customWidth="1"/>
    <col min="1539" max="1539" width="2" style="2" bestFit="1" customWidth="1"/>
    <col min="1540" max="1540" width="2.375" style="2" customWidth="1"/>
    <col min="1541" max="1541" width="12" style="2" bestFit="1" customWidth="1"/>
    <col min="1542" max="1792" width="17.625" style="2"/>
    <col min="1793" max="1793" width="2.625" style="2" customWidth="1"/>
    <col min="1794" max="1794" width="42.875" style="2" customWidth="1"/>
    <col min="1795" max="1795" width="2" style="2" bestFit="1" customWidth="1"/>
    <col min="1796" max="1796" width="2.375" style="2" customWidth="1"/>
    <col min="1797" max="1797" width="12" style="2" bestFit="1" customWidth="1"/>
    <col min="1798" max="2048" width="17.625" style="2"/>
    <col min="2049" max="2049" width="2.625" style="2" customWidth="1"/>
    <col min="2050" max="2050" width="42.875" style="2" customWidth="1"/>
    <col min="2051" max="2051" width="2" style="2" bestFit="1" customWidth="1"/>
    <col min="2052" max="2052" width="2.375" style="2" customWidth="1"/>
    <col min="2053" max="2053" width="12" style="2" bestFit="1" customWidth="1"/>
    <col min="2054" max="2304" width="17.625" style="2"/>
    <col min="2305" max="2305" width="2.625" style="2" customWidth="1"/>
    <col min="2306" max="2306" width="42.875" style="2" customWidth="1"/>
    <col min="2307" max="2307" width="2" style="2" bestFit="1" customWidth="1"/>
    <col min="2308" max="2308" width="2.375" style="2" customWidth="1"/>
    <col min="2309" max="2309" width="12" style="2" bestFit="1" customWidth="1"/>
    <col min="2310" max="2560" width="17.625" style="2"/>
    <col min="2561" max="2561" width="2.625" style="2" customWidth="1"/>
    <col min="2562" max="2562" width="42.875" style="2" customWidth="1"/>
    <col min="2563" max="2563" width="2" style="2" bestFit="1" customWidth="1"/>
    <col min="2564" max="2564" width="2.375" style="2" customWidth="1"/>
    <col min="2565" max="2565" width="12" style="2" bestFit="1" customWidth="1"/>
    <col min="2566" max="2816" width="17.625" style="2"/>
    <col min="2817" max="2817" width="2.625" style="2" customWidth="1"/>
    <col min="2818" max="2818" width="42.875" style="2" customWidth="1"/>
    <col min="2819" max="2819" width="2" style="2" bestFit="1" customWidth="1"/>
    <col min="2820" max="2820" width="2.375" style="2" customWidth="1"/>
    <col min="2821" max="2821" width="12" style="2" bestFit="1" customWidth="1"/>
    <col min="2822" max="3072" width="17.625" style="2"/>
    <col min="3073" max="3073" width="2.625" style="2" customWidth="1"/>
    <col min="3074" max="3074" width="42.875" style="2" customWidth="1"/>
    <col min="3075" max="3075" width="2" style="2" bestFit="1" customWidth="1"/>
    <col min="3076" max="3076" width="2.375" style="2" customWidth="1"/>
    <col min="3077" max="3077" width="12" style="2" bestFit="1" customWidth="1"/>
    <col min="3078" max="3328" width="17.625" style="2"/>
    <col min="3329" max="3329" width="2.625" style="2" customWidth="1"/>
    <col min="3330" max="3330" width="42.875" style="2" customWidth="1"/>
    <col min="3331" max="3331" width="2" style="2" bestFit="1" customWidth="1"/>
    <col min="3332" max="3332" width="2.375" style="2" customWidth="1"/>
    <col min="3333" max="3333" width="12" style="2" bestFit="1" customWidth="1"/>
    <col min="3334" max="3584" width="17.625" style="2"/>
    <col min="3585" max="3585" width="2.625" style="2" customWidth="1"/>
    <col min="3586" max="3586" width="42.875" style="2" customWidth="1"/>
    <col min="3587" max="3587" width="2" style="2" bestFit="1" customWidth="1"/>
    <col min="3588" max="3588" width="2.375" style="2" customWidth="1"/>
    <col min="3589" max="3589" width="12" style="2" bestFit="1" customWidth="1"/>
    <col min="3590" max="3840" width="17.625" style="2"/>
    <col min="3841" max="3841" width="2.625" style="2" customWidth="1"/>
    <col min="3842" max="3842" width="42.875" style="2" customWidth="1"/>
    <col min="3843" max="3843" width="2" style="2" bestFit="1" customWidth="1"/>
    <col min="3844" max="3844" width="2.375" style="2" customWidth="1"/>
    <col min="3845" max="3845" width="12" style="2" bestFit="1" customWidth="1"/>
    <col min="3846" max="4096" width="17.625" style="2"/>
    <col min="4097" max="4097" width="2.625" style="2" customWidth="1"/>
    <col min="4098" max="4098" width="42.875" style="2" customWidth="1"/>
    <col min="4099" max="4099" width="2" style="2" bestFit="1" customWidth="1"/>
    <col min="4100" max="4100" width="2.375" style="2" customWidth="1"/>
    <col min="4101" max="4101" width="12" style="2" bestFit="1" customWidth="1"/>
    <col min="4102" max="4352" width="17.625" style="2"/>
    <col min="4353" max="4353" width="2.625" style="2" customWidth="1"/>
    <col min="4354" max="4354" width="42.875" style="2" customWidth="1"/>
    <col min="4355" max="4355" width="2" style="2" bestFit="1" customWidth="1"/>
    <col min="4356" max="4356" width="2.375" style="2" customWidth="1"/>
    <col min="4357" max="4357" width="12" style="2" bestFit="1" customWidth="1"/>
    <col min="4358" max="4608" width="17.625" style="2"/>
    <col min="4609" max="4609" width="2.625" style="2" customWidth="1"/>
    <col min="4610" max="4610" width="42.875" style="2" customWidth="1"/>
    <col min="4611" max="4611" width="2" style="2" bestFit="1" customWidth="1"/>
    <col min="4612" max="4612" width="2.375" style="2" customWidth="1"/>
    <col min="4613" max="4613" width="12" style="2" bestFit="1" customWidth="1"/>
    <col min="4614" max="4864" width="17.625" style="2"/>
    <col min="4865" max="4865" width="2.625" style="2" customWidth="1"/>
    <col min="4866" max="4866" width="42.875" style="2" customWidth="1"/>
    <col min="4867" max="4867" width="2" style="2" bestFit="1" customWidth="1"/>
    <col min="4868" max="4868" width="2.375" style="2" customWidth="1"/>
    <col min="4869" max="4869" width="12" style="2" bestFit="1" customWidth="1"/>
    <col min="4870" max="5120" width="17.625" style="2"/>
    <col min="5121" max="5121" width="2.625" style="2" customWidth="1"/>
    <col min="5122" max="5122" width="42.875" style="2" customWidth="1"/>
    <col min="5123" max="5123" width="2" style="2" bestFit="1" customWidth="1"/>
    <col min="5124" max="5124" width="2.375" style="2" customWidth="1"/>
    <col min="5125" max="5125" width="12" style="2" bestFit="1" customWidth="1"/>
    <col min="5126" max="5376" width="17.625" style="2"/>
    <col min="5377" max="5377" width="2.625" style="2" customWidth="1"/>
    <col min="5378" max="5378" width="42.875" style="2" customWidth="1"/>
    <col min="5379" max="5379" width="2" style="2" bestFit="1" customWidth="1"/>
    <col min="5380" max="5380" width="2.375" style="2" customWidth="1"/>
    <col min="5381" max="5381" width="12" style="2" bestFit="1" customWidth="1"/>
    <col min="5382" max="5632" width="17.625" style="2"/>
    <col min="5633" max="5633" width="2.625" style="2" customWidth="1"/>
    <col min="5634" max="5634" width="42.875" style="2" customWidth="1"/>
    <col min="5635" max="5635" width="2" style="2" bestFit="1" customWidth="1"/>
    <col min="5636" max="5636" width="2.375" style="2" customWidth="1"/>
    <col min="5637" max="5637" width="12" style="2" bestFit="1" customWidth="1"/>
    <col min="5638" max="5888" width="17.625" style="2"/>
    <col min="5889" max="5889" width="2.625" style="2" customWidth="1"/>
    <col min="5890" max="5890" width="42.875" style="2" customWidth="1"/>
    <col min="5891" max="5891" width="2" style="2" bestFit="1" customWidth="1"/>
    <col min="5892" max="5892" width="2.375" style="2" customWidth="1"/>
    <col min="5893" max="5893" width="12" style="2" bestFit="1" customWidth="1"/>
    <col min="5894" max="6144" width="17.625" style="2"/>
    <col min="6145" max="6145" width="2.625" style="2" customWidth="1"/>
    <col min="6146" max="6146" width="42.875" style="2" customWidth="1"/>
    <col min="6147" max="6147" width="2" style="2" bestFit="1" customWidth="1"/>
    <col min="6148" max="6148" width="2.375" style="2" customWidth="1"/>
    <col min="6149" max="6149" width="12" style="2" bestFit="1" customWidth="1"/>
    <col min="6150" max="6400" width="17.625" style="2"/>
    <col min="6401" max="6401" width="2.625" style="2" customWidth="1"/>
    <col min="6402" max="6402" width="42.875" style="2" customWidth="1"/>
    <col min="6403" max="6403" width="2" style="2" bestFit="1" customWidth="1"/>
    <col min="6404" max="6404" width="2.375" style="2" customWidth="1"/>
    <col min="6405" max="6405" width="12" style="2" bestFit="1" customWidth="1"/>
    <col min="6406" max="6656" width="17.625" style="2"/>
    <col min="6657" max="6657" width="2.625" style="2" customWidth="1"/>
    <col min="6658" max="6658" width="42.875" style="2" customWidth="1"/>
    <col min="6659" max="6659" width="2" style="2" bestFit="1" customWidth="1"/>
    <col min="6660" max="6660" width="2.375" style="2" customWidth="1"/>
    <col min="6661" max="6661" width="12" style="2" bestFit="1" customWidth="1"/>
    <col min="6662" max="6912" width="17.625" style="2"/>
    <col min="6913" max="6913" width="2.625" style="2" customWidth="1"/>
    <col min="6914" max="6914" width="42.875" style="2" customWidth="1"/>
    <col min="6915" max="6915" width="2" style="2" bestFit="1" customWidth="1"/>
    <col min="6916" max="6916" width="2.375" style="2" customWidth="1"/>
    <col min="6917" max="6917" width="12" style="2" bestFit="1" customWidth="1"/>
    <col min="6918" max="7168" width="17.625" style="2"/>
    <col min="7169" max="7169" width="2.625" style="2" customWidth="1"/>
    <col min="7170" max="7170" width="42.875" style="2" customWidth="1"/>
    <col min="7171" max="7171" width="2" style="2" bestFit="1" customWidth="1"/>
    <col min="7172" max="7172" width="2.375" style="2" customWidth="1"/>
    <col min="7173" max="7173" width="12" style="2" bestFit="1" customWidth="1"/>
    <col min="7174" max="7424" width="17.625" style="2"/>
    <col min="7425" max="7425" width="2.625" style="2" customWidth="1"/>
    <col min="7426" max="7426" width="42.875" style="2" customWidth="1"/>
    <col min="7427" max="7427" width="2" style="2" bestFit="1" customWidth="1"/>
    <col min="7428" max="7428" width="2.375" style="2" customWidth="1"/>
    <col min="7429" max="7429" width="12" style="2" bestFit="1" customWidth="1"/>
    <col min="7430" max="7680" width="17.625" style="2"/>
    <col min="7681" max="7681" width="2.625" style="2" customWidth="1"/>
    <col min="7682" max="7682" width="42.875" style="2" customWidth="1"/>
    <col min="7683" max="7683" width="2" style="2" bestFit="1" customWidth="1"/>
    <col min="7684" max="7684" width="2.375" style="2" customWidth="1"/>
    <col min="7685" max="7685" width="12" style="2" bestFit="1" customWidth="1"/>
    <col min="7686" max="7936" width="17.625" style="2"/>
    <col min="7937" max="7937" width="2.625" style="2" customWidth="1"/>
    <col min="7938" max="7938" width="42.875" style="2" customWidth="1"/>
    <col min="7939" max="7939" width="2" style="2" bestFit="1" customWidth="1"/>
    <col min="7940" max="7940" width="2.375" style="2" customWidth="1"/>
    <col min="7941" max="7941" width="12" style="2" bestFit="1" customWidth="1"/>
    <col min="7942" max="8192" width="17.625" style="2"/>
    <col min="8193" max="8193" width="2.625" style="2" customWidth="1"/>
    <col min="8194" max="8194" width="42.875" style="2" customWidth="1"/>
    <col min="8195" max="8195" width="2" style="2" bestFit="1" customWidth="1"/>
    <col min="8196" max="8196" width="2.375" style="2" customWidth="1"/>
    <col min="8197" max="8197" width="12" style="2" bestFit="1" customWidth="1"/>
    <col min="8198" max="8448" width="17.625" style="2"/>
    <col min="8449" max="8449" width="2.625" style="2" customWidth="1"/>
    <col min="8450" max="8450" width="42.875" style="2" customWidth="1"/>
    <col min="8451" max="8451" width="2" style="2" bestFit="1" customWidth="1"/>
    <col min="8452" max="8452" width="2.375" style="2" customWidth="1"/>
    <col min="8453" max="8453" width="12" style="2" bestFit="1" customWidth="1"/>
    <col min="8454" max="8704" width="17.625" style="2"/>
    <col min="8705" max="8705" width="2.625" style="2" customWidth="1"/>
    <col min="8706" max="8706" width="42.875" style="2" customWidth="1"/>
    <col min="8707" max="8707" width="2" style="2" bestFit="1" customWidth="1"/>
    <col min="8708" max="8708" width="2.375" style="2" customWidth="1"/>
    <col min="8709" max="8709" width="12" style="2" bestFit="1" customWidth="1"/>
    <col min="8710" max="8960" width="17.625" style="2"/>
    <col min="8961" max="8961" width="2.625" style="2" customWidth="1"/>
    <col min="8962" max="8962" width="42.875" style="2" customWidth="1"/>
    <col min="8963" max="8963" width="2" style="2" bestFit="1" customWidth="1"/>
    <col min="8964" max="8964" width="2.375" style="2" customWidth="1"/>
    <col min="8965" max="8965" width="12" style="2" bestFit="1" customWidth="1"/>
    <col min="8966" max="9216" width="17.625" style="2"/>
    <col min="9217" max="9217" width="2.625" style="2" customWidth="1"/>
    <col min="9218" max="9218" width="42.875" style="2" customWidth="1"/>
    <col min="9219" max="9219" width="2" style="2" bestFit="1" customWidth="1"/>
    <col min="9220" max="9220" width="2.375" style="2" customWidth="1"/>
    <col min="9221" max="9221" width="12" style="2" bestFit="1" customWidth="1"/>
    <col min="9222" max="9472" width="17.625" style="2"/>
    <col min="9473" max="9473" width="2.625" style="2" customWidth="1"/>
    <col min="9474" max="9474" width="42.875" style="2" customWidth="1"/>
    <col min="9475" max="9475" width="2" style="2" bestFit="1" customWidth="1"/>
    <col min="9476" max="9476" width="2.375" style="2" customWidth="1"/>
    <col min="9477" max="9477" width="12" style="2" bestFit="1" customWidth="1"/>
    <col min="9478" max="9728" width="17.625" style="2"/>
    <col min="9729" max="9729" width="2.625" style="2" customWidth="1"/>
    <col min="9730" max="9730" width="42.875" style="2" customWidth="1"/>
    <col min="9731" max="9731" width="2" style="2" bestFit="1" customWidth="1"/>
    <col min="9732" max="9732" width="2.375" style="2" customWidth="1"/>
    <col min="9733" max="9733" width="12" style="2" bestFit="1" customWidth="1"/>
    <col min="9734" max="9984" width="17.625" style="2"/>
    <col min="9985" max="9985" width="2.625" style="2" customWidth="1"/>
    <col min="9986" max="9986" width="42.875" style="2" customWidth="1"/>
    <col min="9987" max="9987" width="2" style="2" bestFit="1" customWidth="1"/>
    <col min="9988" max="9988" width="2.375" style="2" customWidth="1"/>
    <col min="9989" max="9989" width="12" style="2" bestFit="1" customWidth="1"/>
    <col min="9990" max="10240" width="17.625" style="2"/>
    <col min="10241" max="10241" width="2.625" style="2" customWidth="1"/>
    <col min="10242" max="10242" width="42.875" style="2" customWidth="1"/>
    <col min="10243" max="10243" width="2" style="2" bestFit="1" customWidth="1"/>
    <col min="10244" max="10244" width="2.375" style="2" customWidth="1"/>
    <col min="10245" max="10245" width="12" style="2" bestFit="1" customWidth="1"/>
    <col min="10246" max="10496" width="17.625" style="2"/>
    <col min="10497" max="10497" width="2.625" style="2" customWidth="1"/>
    <col min="10498" max="10498" width="42.875" style="2" customWidth="1"/>
    <col min="10499" max="10499" width="2" style="2" bestFit="1" customWidth="1"/>
    <col min="10500" max="10500" width="2.375" style="2" customWidth="1"/>
    <col min="10501" max="10501" width="12" style="2" bestFit="1" customWidth="1"/>
    <col min="10502" max="10752" width="17.625" style="2"/>
    <col min="10753" max="10753" width="2.625" style="2" customWidth="1"/>
    <col min="10754" max="10754" width="42.875" style="2" customWidth="1"/>
    <col min="10755" max="10755" width="2" style="2" bestFit="1" customWidth="1"/>
    <col min="10756" max="10756" width="2.375" style="2" customWidth="1"/>
    <col min="10757" max="10757" width="12" style="2" bestFit="1" customWidth="1"/>
    <col min="10758" max="11008" width="17.625" style="2"/>
    <col min="11009" max="11009" width="2.625" style="2" customWidth="1"/>
    <col min="11010" max="11010" width="42.875" style="2" customWidth="1"/>
    <col min="11011" max="11011" width="2" style="2" bestFit="1" customWidth="1"/>
    <col min="11012" max="11012" width="2.375" style="2" customWidth="1"/>
    <col min="11013" max="11013" width="12" style="2" bestFit="1" customWidth="1"/>
    <col min="11014" max="11264" width="17.625" style="2"/>
    <col min="11265" max="11265" width="2.625" style="2" customWidth="1"/>
    <col min="11266" max="11266" width="42.875" style="2" customWidth="1"/>
    <col min="11267" max="11267" width="2" style="2" bestFit="1" customWidth="1"/>
    <col min="11268" max="11268" width="2.375" style="2" customWidth="1"/>
    <col min="11269" max="11269" width="12" style="2" bestFit="1" customWidth="1"/>
    <col min="11270" max="11520" width="17.625" style="2"/>
    <col min="11521" max="11521" width="2.625" style="2" customWidth="1"/>
    <col min="11522" max="11522" width="42.875" style="2" customWidth="1"/>
    <col min="11523" max="11523" width="2" style="2" bestFit="1" customWidth="1"/>
    <col min="11524" max="11524" width="2.375" style="2" customWidth="1"/>
    <col min="11525" max="11525" width="12" style="2" bestFit="1" customWidth="1"/>
    <col min="11526" max="11776" width="17.625" style="2"/>
    <col min="11777" max="11777" width="2.625" style="2" customWidth="1"/>
    <col min="11778" max="11778" width="42.875" style="2" customWidth="1"/>
    <col min="11779" max="11779" width="2" style="2" bestFit="1" customWidth="1"/>
    <col min="11780" max="11780" width="2.375" style="2" customWidth="1"/>
    <col min="11781" max="11781" width="12" style="2" bestFit="1" customWidth="1"/>
    <col min="11782" max="12032" width="17.625" style="2"/>
    <col min="12033" max="12033" width="2.625" style="2" customWidth="1"/>
    <col min="12034" max="12034" width="42.875" style="2" customWidth="1"/>
    <col min="12035" max="12035" width="2" style="2" bestFit="1" customWidth="1"/>
    <col min="12036" max="12036" width="2.375" style="2" customWidth="1"/>
    <col min="12037" max="12037" width="12" style="2" bestFit="1" customWidth="1"/>
    <col min="12038" max="12288" width="17.625" style="2"/>
    <col min="12289" max="12289" width="2.625" style="2" customWidth="1"/>
    <col min="12290" max="12290" width="42.875" style="2" customWidth="1"/>
    <col min="12291" max="12291" width="2" style="2" bestFit="1" customWidth="1"/>
    <col min="12292" max="12292" width="2.375" style="2" customWidth="1"/>
    <col min="12293" max="12293" width="12" style="2" bestFit="1" customWidth="1"/>
    <col min="12294" max="12544" width="17.625" style="2"/>
    <col min="12545" max="12545" width="2.625" style="2" customWidth="1"/>
    <col min="12546" max="12546" width="42.875" style="2" customWidth="1"/>
    <col min="12547" max="12547" width="2" style="2" bestFit="1" customWidth="1"/>
    <col min="12548" max="12548" width="2.375" style="2" customWidth="1"/>
    <col min="12549" max="12549" width="12" style="2" bestFit="1" customWidth="1"/>
    <col min="12550" max="12800" width="17.625" style="2"/>
    <col min="12801" max="12801" width="2.625" style="2" customWidth="1"/>
    <col min="12802" max="12802" width="42.875" style="2" customWidth="1"/>
    <col min="12803" max="12803" width="2" style="2" bestFit="1" customWidth="1"/>
    <col min="12804" max="12804" width="2.375" style="2" customWidth="1"/>
    <col min="12805" max="12805" width="12" style="2" bestFit="1" customWidth="1"/>
    <col min="12806" max="13056" width="17.625" style="2"/>
    <col min="13057" max="13057" width="2.625" style="2" customWidth="1"/>
    <col min="13058" max="13058" width="42.875" style="2" customWidth="1"/>
    <col min="13059" max="13059" width="2" style="2" bestFit="1" customWidth="1"/>
    <col min="13060" max="13060" width="2.375" style="2" customWidth="1"/>
    <col min="13061" max="13061" width="12" style="2" bestFit="1" customWidth="1"/>
    <col min="13062" max="13312" width="17.625" style="2"/>
    <col min="13313" max="13313" width="2.625" style="2" customWidth="1"/>
    <col min="13314" max="13314" width="42.875" style="2" customWidth="1"/>
    <col min="13315" max="13315" width="2" style="2" bestFit="1" customWidth="1"/>
    <col min="13316" max="13316" width="2.375" style="2" customWidth="1"/>
    <col min="13317" max="13317" width="12" style="2" bestFit="1" customWidth="1"/>
    <col min="13318" max="13568" width="17.625" style="2"/>
    <col min="13569" max="13569" width="2.625" style="2" customWidth="1"/>
    <col min="13570" max="13570" width="42.875" style="2" customWidth="1"/>
    <col min="13571" max="13571" width="2" style="2" bestFit="1" customWidth="1"/>
    <col min="13572" max="13572" width="2.375" style="2" customWidth="1"/>
    <col min="13573" max="13573" width="12" style="2" bestFit="1" customWidth="1"/>
    <col min="13574" max="13824" width="17.625" style="2"/>
    <col min="13825" max="13825" width="2.625" style="2" customWidth="1"/>
    <col min="13826" max="13826" width="42.875" style="2" customWidth="1"/>
    <col min="13827" max="13827" width="2" style="2" bestFit="1" customWidth="1"/>
    <col min="13828" max="13828" width="2.375" style="2" customWidth="1"/>
    <col min="13829" max="13829" width="12" style="2" bestFit="1" customWidth="1"/>
    <col min="13830" max="14080" width="17.625" style="2"/>
    <col min="14081" max="14081" width="2.625" style="2" customWidth="1"/>
    <col min="14082" max="14082" width="42.875" style="2" customWidth="1"/>
    <col min="14083" max="14083" width="2" style="2" bestFit="1" customWidth="1"/>
    <col min="14084" max="14084" width="2.375" style="2" customWidth="1"/>
    <col min="14085" max="14085" width="12" style="2" bestFit="1" customWidth="1"/>
    <col min="14086" max="14336" width="17.625" style="2"/>
    <col min="14337" max="14337" width="2.625" style="2" customWidth="1"/>
    <col min="14338" max="14338" width="42.875" style="2" customWidth="1"/>
    <col min="14339" max="14339" width="2" style="2" bestFit="1" customWidth="1"/>
    <col min="14340" max="14340" width="2.375" style="2" customWidth="1"/>
    <col min="14341" max="14341" width="12" style="2" bestFit="1" customWidth="1"/>
    <col min="14342" max="14592" width="17.625" style="2"/>
    <col min="14593" max="14593" width="2.625" style="2" customWidth="1"/>
    <col min="14594" max="14594" width="42.875" style="2" customWidth="1"/>
    <col min="14595" max="14595" width="2" style="2" bestFit="1" customWidth="1"/>
    <col min="14596" max="14596" width="2.375" style="2" customWidth="1"/>
    <col min="14597" max="14597" width="12" style="2" bestFit="1" customWidth="1"/>
    <col min="14598" max="14848" width="17.625" style="2"/>
    <col min="14849" max="14849" width="2.625" style="2" customWidth="1"/>
    <col min="14850" max="14850" width="42.875" style="2" customWidth="1"/>
    <col min="14851" max="14851" width="2" style="2" bestFit="1" customWidth="1"/>
    <col min="14852" max="14852" width="2.375" style="2" customWidth="1"/>
    <col min="14853" max="14853" width="12" style="2" bestFit="1" customWidth="1"/>
    <col min="14854" max="15104" width="17.625" style="2"/>
    <col min="15105" max="15105" width="2.625" style="2" customWidth="1"/>
    <col min="15106" max="15106" width="42.875" style="2" customWidth="1"/>
    <col min="15107" max="15107" width="2" style="2" bestFit="1" customWidth="1"/>
    <col min="15108" max="15108" width="2.375" style="2" customWidth="1"/>
    <col min="15109" max="15109" width="12" style="2" bestFit="1" customWidth="1"/>
    <col min="15110" max="15360" width="17.625" style="2"/>
    <col min="15361" max="15361" width="2.625" style="2" customWidth="1"/>
    <col min="15362" max="15362" width="42.875" style="2" customWidth="1"/>
    <col min="15363" max="15363" width="2" style="2" bestFit="1" customWidth="1"/>
    <col min="15364" max="15364" width="2.375" style="2" customWidth="1"/>
    <col min="15365" max="15365" width="12" style="2" bestFit="1" customWidth="1"/>
    <col min="15366" max="15616" width="17.625" style="2"/>
    <col min="15617" max="15617" width="2.625" style="2" customWidth="1"/>
    <col min="15618" max="15618" width="42.875" style="2" customWidth="1"/>
    <col min="15619" max="15619" width="2" style="2" bestFit="1" customWidth="1"/>
    <col min="15620" max="15620" width="2.375" style="2" customWidth="1"/>
    <col min="15621" max="15621" width="12" style="2" bestFit="1" customWidth="1"/>
    <col min="15622" max="15872" width="17.625" style="2"/>
    <col min="15873" max="15873" width="2.625" style="2" customWidth="1"/>
    <col min="15874" max="15874" width="42.875" style="2" customWidth="1"/>
    <col min="15875" max="15875" width="2" style="2" bestFit="1" customWidth="1"/>
    <col min="15876" max="15876" width="2.375" style="2" customWidth="1"/>
    <col min="15877" max="15877" width="12" style="2" bestFit="1" customWidth="1"/>
    <col min="15878" max="16128" width="17.625" style="2"/>
    <col min="16129" max="16129" width="2.625" style="2" customWidth="1"/>
    <col min="16130" max="16130" width="42.875" style="2" customWidth="1"/>
    <col min="16131" max="16131" width="2" style="2" bestFit="1" customWidth="1"/>
    <col min="16132" max="16132" width="2.375" style="2" customWidth="1"/>
    <col min="16133" max="16133" width="12" style="2" bestFit="1" customWidth="1"/>
    <col min="16134" max="16384" width="17.625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7" t="s">
        <v>1</v>
      </c>
      <c r="C3" s="4"/>
      <c r="D3" s="4"/>
      <c r="E3" s="4"/>
    </row>
    <row r="4" spans="2:5" x14ac:dyDescent="0.2">
      <c r="B4" s="2" t="s">
        <v>42</v>
      </c>
      <c r="E4" s="38"/>
    </row>
    <row r="5" spans="2:5" ht="13.5" thickBot="1" x14ac:dyDescent="0.25">
      <c r="B5" s="39" t="s">
        <v>95</v>
      </c>
      <c r="C5" s="39"/>
      <c r="D5" s="39"/>
      <c r="E5" s="39"/>
    </row>
    <row r="6" spans="2:5" x14ac:dyDescent="0.2">
      <c r="B6" s="2" t="s">
        <v>43</v>
      </c>
      <c r="E6" s="38">
        <v>137640.72345999998</v>
      </c>
    </row>
    <row r="7" spans="2:5" hidden="1" x14ac:dyDescent="0.2">
      <c r="E7" s="38">
        <v>136935900.63</v>
      </c>
    </row>
    <row r="8" spans="2:5" hidden="1" x14ac:dyDescent="0.2">
      <c r="B8" s="40" t="s">
        <v>44</v>
      </c>
      <c r="C8" s="41"/>
      <c r="D8" s="41"/>
      <c r="E8" s="42" t="s">
        <v>45</v>
      </c>
    </row>
    <row r="9" spans="2:5" x14ac:dyDescent="0.2">
      <c r="B9" s="43" t="s">
        <v>46</v>
      </c>
      <c r="C9" s="44"/>
      <c r="D9" s="44"/>
      <c r="E9" s="45"/>
    </row>
    <row r="10" spans="2:5" s="10" customFormat="1" x14ac:dyDescent="0.2">
      <c r="B10" s="43" t="s">
        <v>47</v>
      </c>
    </row>
    <row r="11" spans="2:5" x14ac:dyDescent="0.2">
      <c r="B11" s="2" t="s">
        <v>48</v>
      </c>
      <c r="C11" s="2" t="s">
        <v>4</v>
      </c>
      <c r="E11" s="46">
        <v>11219.9257</v>
      </c>
    </row>
    <row r="12" spans="2:5" x14ac:dyDescent="0.2">
      <c r="B12" s="2" t="s">
        <v>49</v>
      </c>
      <c r="E12" s="46">
        <v>44313.106229999998</v>
      </c>
    </row>
    <row r="13" spans="2:5" x14ac:dyDescent="0.2">
      <c r="B13" s="2" t="s">
        <v>50</v>
      </c>
      <c r="E13" s="46">
        <v>-5014.9225700000006</v>
      </c>
    </row>
    <row r="14" spans="2:5" x14ac:dyDescent="0.2">
      <c r="B14" s="2" t="s">
        <v>51</v>
      </c>
      <c r="E14" s="46">
        <v>1188.3861199999999</v>
      </c>
    </row>
    <row r="15" spans="2:5" x14ac:dyDescent="0.2">
      <c r="B15" s="2" t="s">
        <v>52</v>
      </c>
      <c r="E15" s="46">
        <v>-6.9133399999999998</v>
      </c>
    </row>
    <row r="16" spans="2:5" x14ac:dyDescent="0.2">
      <c r="B16" s="2" t="s">
        <v>53</v>
      </c>
      <c r="E16" s="46">
        <v>554.00415000000032</v>
      </c>
    </row>
    <row r="17" spans="2:5" x14ac:dyDescent="0.2">
      <c r="B17" s="2" t="s">
        <v>54</v>
      </c>
      <c r="E17" s="46">
        <v>-54.730300000000014</v>
      </c>
    </row>
    <row r="18" spans="2:5" x14ac:dyDescent="0.2">
      <c r="B18" s="2" t="s">
        <v>55</v>
      </c>
      <c r="E18" s="46">
        <v>620.95734000000004</v>
      </c>
    </row>
    <row r="19" spans="2:5" x14ac:dyDescent="0.2">
      <c r="B19" s="47" t="s">
        <v>56</v>
      </c>
      <c r="E19" s="48">
        <f>SUM(E11:E18)</f>
        <v>52819.813329999997</v>
      </c>
    </row>
    <row r="20" spans="2:5" ht="5.25" customHeight="1" x14ac:dyDescent="0.2">
      <c r="E20" s="46"/>
    </row>
    <row r="21" spans="2:5" x14ac:dyDescent="0.2">
      <c r="B21" s="2" t="s">
        <v>57</v>
      </c>
      <c r="E21" s="46">
        <v>149507.50879000002</v>
      </c>
    </row>
    <row r="22" spans="2:5" x14ac:dyDescent="0.2">
      <c r="B22" s="2" t="s">
        <v>58</v>
      </c>
      <c r="E22" s="46">
        <v>2157.6344800000002</v>
      </c>
    </row>
    <row r="23" spans="2:5" x14ac:dyDescent="0.2">
      <c r="B23" s="2" t="s">
        <v>59</v>
      </c>
      <c r="E23" s="46">
        <v>1203.2361799999999</v>
      </c>
    </row>
    <row r="24" spans="2:5" x14ac:dyDescent="0.2">
      <c r="B24" s="2" t="s">
        <v>60</v>
      </c>
      <c r="E24" s="46">
        <v>3383.29018</v>
      </c>
    </row>
    <row r="25" spans="2:5" x14ac:dyDescent="0.2">
      <c r="B25" s="2" t="s">
        <v>61</v>
      </c>
      <c r="E25" s="46">
        <v>1475.5023499999998</v>
      </c>
    </row>
    <row r="26" spans="2:5" x14ac:dyDescent="0.2">
      <c r="B26" s="2" t="s">
        <v>62</v>
      </c>
      <c r="E26" s="46">
        <v>619.80671999999993</v>
      </c>
    </row>
    <row r="27" spans="2:5" x14ac:dyDescent="0.2">
      <c r="B27" s="2" t="s">
        <v>63</v>
      </c>
      <c r="E27" s="46">
        <v>111.67014</v>
      </c>
    </row>
    <row r="28" spans="2:5" x14ac:dyDescent="0.2">
      <c r="B28" s="47" t="s">
        <v>64</v>
      </c>
      <c r="E28" s="48">
        <f>SUM(E21:E27)</f>
        <v>158458.64884000004</v>
      </c>
    </row>
    <row r="29" spans="2:5" ht="4.5" customHeight="1" x14ac:dyDescent="0.2">
      <c r="E29" s="33"/>
    </row>
    <row r="30" spans="2:5" ht="13.5" thickBot="1" x14ac:dyDescent="0.25">
      <c r="B30" s="47" t="s">
        <v>65</v>
      </c>
      <c r="C30" s="2" t="s">
        <v>4</v>
      </c>
      <c r="E30" s="49">
        <f>+E19+E28</f>
        <v>211278.46217000004</v>
      </c>
    </row>
    <row r="31" spans="2:5" ht="6" customHeight="1" thickTop="1" x14ac:dyDescent="0.2">
      <c r="E31" s="46"/>
    </row>
    <row r="32" spans="2:5" x14ac:dyDescent="0.2">
      <c r="B32" s="47" t="s">
        <v>66</v>
      </c>
      <c r="E32" s="46"/>
    </row>
    <row r="33" spans="2:5" ht="10.5" customHeight="1" x14ac:dyDescent="0.2">
      <c r="B33" s="47" t="s">
        <v>67</v>
      </c>
      <c r="E33" s="46"/>
    </row>
    <row r="34" spans="2:5" x14ac:dyDescent="0.2">
      <c r="B34" s="2" t="s">
        <v>68</v>
      </c>
      <c r="C34" s="2" t="s">
        <v>4</v>
      </c>
      <c r="E34" s="46">
        <v>19399.535660000001</v>
      </c>
    </row>
    <row r="35" spans="2:5" x14ac:dyDescent="0.2">
      <c r="B35" s="2" t="s">
        <v>69</v>
      </c>
      <c r="E35" s="46">
        <v>33509.070089999994</v>
      </c>
    </row>
    <row r="36" spans="2:5" x14ac:dyDescent="0.2">
      <c r="B36" s="2" t="s">
        <v>70</v>
      </c>
      <c r="E36" s="46">
        <v>2189.3008999999997</v>
      </c>
    </row>
    <row r="37" spans="2:5" x14ac:dyDescent="0.2">
      <c r="B37" s="2" t="s">
        <v>71</v>
      </c>
      <c r="E37" s="46">
        <v>258.15422000000001</v>
      </c>
    </row>
    <row r="38" spans="2:5" x14ac:dyDescent="0.2">
      <c r="B38" s="2" t="s">
        <v>72</v>
      </c>
      <c r="E38" s="46">
        <v>501.39435000000003</v>
      </c>
    </row>
    <row r="39" spans="2:5" x14ac:dyDescent="0.2">
      <c r="B39" s="2" t="s">
        <v>73</v>
      </c>
      <c r="E39" s="46">
        <v>403.39911000000001</v>
      </c>
    </row>
    <row r="40" spans="2:5" x14ac:dyDescent="0.2">
      <c r="B40" s="2" t="s">
        <v>74</v>
      </c>
      <c r="E40" s="46">
        <v>1039.0766899999999</v>
      </c>
    </row>
    <row r="41" spans="2:5" x14ac:dyDescent="0.2">
      <c r="B41" s="2" t="s">
        <v>75</v>
      </c>
      <c r="E41" s="46">
        <v>646.07499999999902</v>
      </c>
    </row>
    <row r="42" spans="2:5" x14ac:dyDescent="0.2">
      <c r="B42" s="2" t="s">
        <v>76</v>
      </c>
      <c r="E42" s="46">
        <v>2020.28025</v>
      </c>
    </row>
    <row r="43" spans="2:5" x14ac:dyDescent="0.2">
      <c r="B43" s="2" t="s">
        <v>77</v>
      </c>
      <c r="E43" s="46">
        <v>5095.5044999999982</v>
      </c>
    </row>
    <row r="44" spans="2:5" x14ac:dyDescent="0.2">
      <c r="B44" s="47" t="s">
        <v>78</v>
      </c>
      <c r="E44" s="48">
        <f>SUM(E34:E43)</f>
        <v>65061.790769999992</v>
      </c>
    </row>
    <row r="45" spans="2:5" ht="6" customHeight="1" x14ac:dyDescent="0.2">
      <c r="E45" s="46"/>
    </row>
    <row r="46" spans="2:5" ht="12" customHeight="1" x14ac:dyDescent="0.2">
      <c r="B46" s="32" t="s">
        <v>79</v>
      </c>
      <c r="E46" s="46">
        <v>78.28913</v>
      </c>
    </row>
    <row r="47" spans="2:5" x14ac:dyDescent="0.2">
      <c r="B47" s="32" t="s">
        <v>80</v>
      </c>
      <c r="E47" s="46">
        <v>84732.117709999991</v>
      </c>
    </row>
    <row r="48" spans="2:5" x14ac:dyDescent="0.2">
      <c r="B48" s="32" t="s">
        <v>81</v>
      </c>
      <c r="E48" s="46">
        <v>20432.788100000002</v>
      </c>
    </row>
    <row r="49" spans="2:5" x14ac:dyDescent="0.2">
      <c r="B49" s="32" t="s">
        <v>82</v>
      </c>
      <c r="E49" s="46">
        <v>1104.6529399999999</v>
      </c>
    </row>
    <row r="50" spans="2:5" x14ac:dyDescent="0.2">
      <c r="B50" s="32" t="s">
        <v>83</v>
      </c>
      <c r="E50" s="46">
        <v>53.067500000000003</v>
      </c>
    </row>
    <row r="51" spans="2:5" ht="5.25" customHeight="1" x14ac:dyDescent="0.2">
      <c r="E51" s="46"/>
    </row>
    <row r="52" spans="2:5" ht="14.25" customHeight="1" x14ac:dyDescent="0.2">
      <c r="B52" s="47" t="s">
        <v>84</v>
      </c>
      <c r="E52" s="48">
        <f>SUM(E46:E51)</f>
        <v>106400.91538000001</v>
      </c>
    </row>
    <row r="53" spans="2:5" ht="4.5" customHeight="1" x14ac:dyDescent="0.2">
      <c r="E53" s="46"/>
    </row>
    <row r="54" spans="2:5" ht="16.5" customHeight="1" x14ac:dyDescent="0.2">
      <c r="B54" s="47" t="s">
        <v>85</v>
      </c>
      <c r="C54" s="2" t="s">
        <v>4</v>
      </c>
      <c r="E54" s="48">
        <f>+E44+E52</f>
        <v>171462.70614999998</v>
      </c>
    </row>
    <row r="55" spans="2:5" ht="16.5" customHeight="1" x14ac:dyDescent="0.2">
      <c r="E55" s="46"/>
    </row>
    <row r="56" spans="2:5" ht="13.5" customHeight="1" x14ac:dyDescent="0.2">
      <c r="B56" s="47" t="s">
        <v>86</v>
      </c>
      <c r="E56" s="46"/>
    </row>
    <row r="57" spans="2:5" ht="16.5" customHeight="1" x14ac:dyDescent="0.2">
      <c r="B57" s="2" t="s">
        <v>87</v>
      </c>
      <c r="C57" s="2" t="s">
        <v>4</v>
      </c>
      <c r="E57" s="46">
        <v>14700.1</v>
      </c>
    </row>
    <row r="58" spans="2:5" x14ac:dyDescent="0.2">
      <c r="B58" s="2" t="s">
        <v>88</v>
      </c>
      <c r="E58" s="46">
        <v>3302.5744300000001</v>
      </c>
    </row>
    <row r="59" spans="2:5" x14ac:dyDescent="0.2">
      <c r="B59" s="2" t="s">
        <v>89</v>
      </c>
      <c r="E59" s="46">
        <v>1808.2820300000001</v>
      </c>
    </row>
    <row r="60" spans="2:5" x14ac:dyDescent="0.2">
      <c r="B60" s="2" t="s">
        <v>90</v>
      </c>
      <c r="E60" s="46">
        <v>-18.666</v>
      </c>
    </row>
    <row r="61" spans="2:5" x14ac:dyDescent="0.2">
      <c r="B61" s="2" t="s">
        <v>91</v>
      </c>
      <c r="E61" s="46">
        <v>17424.718760000003</v>
      </c>
    </row>
    <row r="62" spans="2:5" x14ac:dyDescent="0.2">
      <c r="B62" s="2" t="s">
        <v>92</v>
      </c>
      <c r="E62" s="46">
        <v>2598.746799999999</v>
      </c>
    </row>
    <row r="63" spans="2:5" x14ac:dyDescent="0.2">
      <c r="B63" s="47" t="s">
        <v>93</v>
      </c>
      <c r="E63" s="48">
        <f>SUM(E57:E62)</f>
        <v>39815.756020000001</v>
      </c>
    </row>
    <row r="64" spans="2:5" ht="6.75" customHeight="1" x14ac:dyDescent="0.2">
      <c r="E64" s="46"/>
    </row>
    <row r="65" spans="2:5" ht="13.5" thickBot="1" x14ac:dyDescent="0.25">
      <c r="B65" s="47" t="s">
        <v>94</v>
      </c>
      <c r="C65" s="2" t="s">
        <v>4</v>
      </c>
      <c r="E65" s="49">
        <f>+E54+E63</f>
        <v>211278.46216999998</v>
      </c>
    </row>
    <row r="66" spans="2:5" ht="13.5" thickTop="1" x14ac:dyDescent="0.2">
      <c r="E66" s="50">
        <v>0.18845156108701333</v>
      </c>
    </row>
    <row r="67" spans="2:5" x14ac:dyDescent="0.2">
      <c r="E67" s="50"/>
    </row>
    <row r="68" spans="2:5" ht="19.5" customHeight="1" x14ac:dyDescent="0.2"/>
    <row r="69" spans="2:5" ht="8.25" customHeight="1" x14ac:dyDescent="0.2"/>
    <row r="70" spans="2:5" x14ac:dyDescent="0.2">
      <c r="B70" s="51" t="s">
        <v>38</v>
      </c>
      <c r="D70" s="52" t="s">
        <v>39</v>
      </c>
      <c r="E70" s="52"/>
    </row>
    <row r="71" spans="2:5" x14ac:dyDescent="0.2">
      <c r="B71" s="51" t="s">
        <v>40</v>
      </c>
      <c r="C71" s="52" t="s">
        <v>41</v>
      </c>
      <c r="D71" s="52"/>
      <c r="E71" s="52"/>
    </row>
  </sheetData>
  <mergeCells count="3">
    <mergeCell ref="B2:E2"/>
    <mergeCell ref="D70:E70"/>
    <mergeCell ref="C71:E71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ER Bolsa</vt:lpstr>
      <vt:lpstr>BG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2021-07-27T23:33:14Z</dcterms:created>
  <dcterms:modified xsi:type="dcterms:W3CDTF">2021-07-28T00:08:46Z</dcterms:modified>
</cp:coreProperties>
</file>