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8_{A93AABF7-DD08-4C82-B2CE-96E7CBD0A1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8" i="1" l="1"/>
  <c r="I48" i="1"/>
  <c r="K23" i="1"/>
  <c r="I23" i="1"/>
  <c r="I33" i="1" l="1"/>
  <c r="K17" i="2" l="1"/>
  <c r="K23" i="2" s="1"/>
  <c r="K27" i="2" s="1"/>
  <c r="K65" i="1"/>
  <c r="I65" i="1"/>
  <c r="K56" i="1"/>
  <c r="K57" i="1" s="1"/>
  <c r="I56" i="1"/>
  <c r="I57" i="1" s="1"/>
  <c r="M17" i="2"/>
  <c r="M23" i="2" s="1"/>
  <c r="A2" i="2"/>
  <c r="I66" i="1" l="1"/>
  <c r="M27" i="2"/>
  <c r="M31" i="2" s="1"/>
  <c r="K34" i="1"/>
  <c r="I34" i="1"/>
  <c r="K66" i="1"/>
  <c r="K31" i="2"/>
</calcChain>
</file>

<file path=xl/sharedStrings.xml><?xml version="1.0" encoding="utf-8"?>
<sst xmlns="http://schemas.openxmlformats.org/spreadsheetml/2006/main" count="90" uniqueCount="77">
  <si>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</si>
  <si>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</si>
  <si>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</si>
  <si>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</si>
  <si>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</si>
  <si>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</si>
  <si>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</si>
  <si>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</si>
  <si>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</si>
  <si>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</si>
  <si>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</si>
  <si>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</si>
  <si>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</si>
  <si>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</si>
  <si>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</si>
  <si>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</si>
  <si>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</si>
  <si>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</si>
  <si>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</si>
  <si>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</si>
  <si>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</si>
  <si>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</si>
  <si>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</si>
  <si>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</si>
  <si>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</si>
  <si>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</si>
  <si>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</si>
  <si>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</si>
  <si>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</si>
  <si>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</si>
  <si>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</si>
  <si>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</si>
  <si>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</si>
  <si>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</si>
  <si>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</si>
  <si>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</si>
  <si>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</si>
  <si>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</si>
  <si>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</si>
  <si>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</si>
  <si>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</si>
  <si>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</si>
  <si>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</si>
  <si>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</si>
  <si>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</si>
  <si>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</si>
  <si>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</si>
  <si>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</si>
  <si>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</si>
  <si>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</si>
  <si>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</si>
  <si>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</si>
  <si>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</si>
  <si>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</si>
  <si>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</si>
  <si>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</si>
  <si>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</si>
  <si>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</si>
  <si>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</si>
  <si>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</si>
  <si>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</si>
  <si>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</si>
  <si>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</si>
  <si>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</si>
  <si>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</si>
  <si>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</si>
  <si>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</si>
  <si>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</si>
  <si>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</si>
  <si>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</si>
  <si>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</si>
  <si>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</si>
  <si>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</si>
  <si>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</si>
  <si>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Préstamo a corto plazo</t>
  </si>
  <si>
    <t>Al 30 de junio de 2021 y 2020</t>
  </si>
  <si>
    <t>Por el periodo terminado del 1 de enero al 30 de junio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</si>
</sst>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6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28" fillId="0" borderId="0" xfId="0" applyFont="1"/>
    <xf numFmtId="0" fontId="10" fillId="0" borderId="0" xfId="41" applyFont="1"/>
    <xf numFmtId="165" fontId="10" fillId="0" borderId="0" xfId="39" applyNumberFormat="1" applyFont="1" applyBorder="1"/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Fill="1" applyAlignment="1"/>
    <xf numFmtId="0" fontId="60" fillId="0" borderId="0" xfId="41" applyFont="1" applyFill="1" applyAlignment="1">
      <alignment horizontal="left"/>
    </xf>
    <xf numFmtId="0" fontId="60" fillId="0" borderId="0" xfId="41" applyFont="1" applyFill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165" fontId="10" fillId="0" borderId="0" xfId="41" applyNumberFormat="1" applyFont="1"/>
    <xf numFmtId="39" fontId="60" fillId="0" borderId="0" xfId="41" applyNumberFormat="1" applyFont="1" applyFill="1" applyAlignment="1">
      <alignment horizontal="right"/>
    </xf>
    <xf numFmtId="37" fontId="60" fillId="0" borderId="0" xfId="41" applyNumberFormat="1" applyFont="1" applyFill="1" applyAlignment="1">
      <alignment horizontal="right"/>
    </xf>
    <xf numFmtId="0" fontId="27" fillId="0" borderId="0" xfId="41" applyFont="1" applyFill="1" applyAlignment="1">
      <alignment horizontal="center"/>
    </xf>
    <xf numFmtId="37" fontId="28" fillId="0" borderId="0" xfId="41" applyNumberFormat="1" applyFont="1" applyBorder="1" applyAlignment="1">
      <alignment horizontal="left"/>
    </xf>
    <xf numFmtId="0" fontId="10" fillId="0" borderId="0" xfId="0" applyFont="1" applyBorder="1"/>
    <xf numFmtId="37" fontId="10" fillId="0" borderId="0" xfId="41" applyNumberFormat="1" applyFont="1" applyBorder="1"/>
    <xf numFmtId="37" fontId="28" fillId="0" borderId="0" xfId="41" applyNumberFormat="1" applyFont="1" applyBorder="1"/>
    <xf numFmtId="0" fontId="28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41" applyFont="1" applyBorder="1" applyAlignment="1">
      <alignment horizontal="center"/>
    </xf>
    <xf numFmtId="165" fontId="10" fillId="23" borderId="0" xfId="39" applyNumberFormat="1" applyFont="1" applyFill="1" applyBorder="1"/>
    <xf numFmtId="37" fontId="10" fillId="0" borderId="0" xfId="184" applyNumberFormat="1" applyFont="1" applyBorder="1"/>
    <xf numFmtId="165" fontId="10" fillId="0" borderId="0" xfId="41" applyNumberFormat="1" applyFont="1" applyBorder="1"/>
    <xf numFmtId="0" fontId="27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45" zoomScaleNormal="145" workbookViewId="0">
      <selection activeCell="I45" sqref="I45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75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33081861</v>
      </c>
      <c r="J15" s="23"/>
      <c r="K15" s="9">
        <v>26413860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18878732</v>
      </c>
      <c r="J16" s="23"/>
      <c r="K16" s="9">
        <v>21842440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1554119</v>
      </c>
      <c r="J18" s="23"/>
      <c r="K18" s="9">
        <v>869495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12170181</v>
      </c>
      <c r="J19" s="23"/>
      <c r="K19" s="9">
        <v>10516054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1845501</v>
      </c>
      <c r="J20" s="23"/>
      <c r="K20" s="9">
        <v>1879656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6409810</v>
      </c>
      <c r="J21" s="23"/>
      <c r="K21" s="9">
        <v>7858499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6002964</v>
      </c>
      <c r="J22" s="23"/>
      <c r="K22" s="32">
        <v>5987060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79943168</v>
      </c>
      <c r="J23" s="35"/>
      <c r="K23" s="32">
        <f>SUM(K15:K22)</f>
        <v>75367064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373429737</v>
      </c>
      <c r="J26" s="40"/>
      <c r="K26" s="9">
        <v>384285497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4127279</v>
      </c>
      <c r="J27" s="37"/>
      <c r="K27" s="9">
        <v>2975029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13229915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234599317</v>
      </c>
      <c r="J31" s="23"/>
      <c r="K31" s="42">
        <v>231072364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702074</v>
      </c>
      <c r="J32" s="23"/>
      <c r="K32" s="32">
        <v>1989741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686809889</v>
      </c>
      <c r="J33" s="23"/>
      <c r="K33" s="32">
        <f>SUM(K26:K32)</f>
        <v>692144462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766753057</v>
      </c>
      <c r="J34" s="23"/>
      <c r="K34" s="43">
        <f>+K23+K33</f>
        <v>767511526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2234664</v>
      </c>
      <c r="J38" s="44"/>
      <c r="K38" s="9">
        <v>2647379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8341933</v>
      </c>
      <c r="J39" s="23"/>
      <c r="K39" s="9">
        <v>12877983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1729555</v>
      </c>
      <c r="J40" s="23"/>
      <c r="K40" s="9">
        <v>2068770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31920720</v>
      </c>
      <c r="J41" s="23"/>
      <c r="K41" s="9">
        <v>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3748577</v>
      </c>
      <c r="J42" s="23"/>
      <c r="K42" s="9">
        <v>8596551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3000000</v>
      </c>
      <c r="J43" s="45"/>
      <c r="K43" s="42">
        <v>6500000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347419</v>
      </c>
      <c r="J44" s="23"/>
      <c r="K44" s="9">
        <v>316887</v>
      </c>
      <c r="M44" s="28"/>
    </row>
    <row r="45" spans="1:21">
      <c r="A45" s="24"/>
      <c r="B45" s="5" t="s">
        <v>74</v>
      </c>
      <c r="C45" s="1"/>
      <c r="D45" s="1"/>
      <c r="E45" s="1"/>
      <c r="F45" s="1"/>
      <c r="G45" s="1"/>
      <c r="H45" s="115"/>
      <c r="I45" s="9">
        <v>13500000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3296114</v>
      </c>
      <c r="J46" s="45"/>
      <c r="K46" s="42">
        <v>10851808</v>
      </c>
      <c r="M46" s="28"/>
    </row>
    <row r="47" spans="1:21" ht="6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68118982</v>
      </c>
      <c r="J48" s="23"/>
      <c r="K48" s="46">
        <f>SUM(K38:K46)</f>
        <v>43863034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63</v>
      </c>
      <c r="C51" s="1"/>
      <c r="D51" s="1"/>
      <c r="E51" s="1"/>
      <c r="F51" s="1"/>
      <c r="G51" s="1"/>
      <c r="H51" s="21"/>
      <c r="I51" s="9">
        <v>7369936</v>
      </c>
      <c r="J51" s="23"/>
      <c r="K51" s="9">
        <v>7767597</v>
      </c>
      <c r="M51" s="28"/>
    </row>
    <row r="52" spans="1:13">
      <c r="A52" s="1"/>
      <c r="B52" s="5" t="s">
        <v>57</v>
      </c>
      <c r="C52" s="39"/>
      <c r="D52" s="39"/>
      <c r="E52" s="39"/>
      <c r="F52" s="39"/>
      <c r="G52" s="39"/>
      <c r="H52" s="21"/>
      <c r="I52" s="9">
        <v>214174573</v>
      </c>
      <c r="J52" s="40"/>
      <c r="K52" s="9">
        <v>206829156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2950609</v>
      </c>
      <c r="J53" s="23"/>
      <c r="K53" s="9">
        <v>3068789</v>
      </c>
      <c r="M53" s="28"/>
    </row>
    <row r="54" spans="1:13">
      <c r="A54" s="1"/>
      <c r="B54" s="5" t="s">
        <v>47</v>
      </c>
      <c r="C54" s="1"/>
      <c r="D54" s="1"/>
      <c r="E54" s="1"/>
      <c r="F54" s="1"/>
      <c r="G54" s="1"/>
      <c r="H54" s="21"/>
      <c r="I54" s="9">
        <v>408197</v>
      </c>
      <c r="J54" s="23"/>
      <c r="K54" s="9">
        <v>898953</v>
      </c>
      <c r="M54" s="28"/>
    </row>
    <row r="55" spans="1:13">
      <c r="A55" s="1"/>
      <c r="B55" s="5" t="s">
        <v>14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2079464</v>
      </c>
      <c r="M55" s="28"/>
    </row>
    <row r="56" spans="1:13">
      <c r="A56" s="34" t="s">
        <v>24</v>
      </c>
      <c r="B56" s="34"/>
      <c r="C56" s="34"/>
      <c r="D56" s="34"/>
      <c r="E56" s="34"/>
      <c r="F56" s="34"/>
      <c r="G56" s="34"/>
      <c r="H56" s="21"/>
      <c r="I56" s="46">
        <f>SUM(I51:I55)</f>
        <v>224903315</v>
      </c>
      <c r="J56" s="23"/>
      <c r="K56" s="46">
        <f>SUM(K51:K55)</f>
        <v>220643959</v>
      </c>
      <c r="M56" s="28"/>
    </row>
    <row r="57" spans="1:13">
      <c r="A57" s="34" t="s">
        <v>30</v>
      </c>
      <c r="B57" s="34"/>
      <c r="C57" s="34"/>
      <c r="D57" s="34"/>
      <c r="E57" s="34"/>
      <c r="F57" s="34"/>
      <c r="G57" s="34"/>
      <c r="H57" s="21"/>
      <c r="I57" s="32">
        <f>+I48+I56</f>
        <v>293022297</v>
      </c>
      <c r="J57" s="23"/>
      <c r="K57" s="32">
        <f>+K48+K56</f>
        <v>264506993</v>
      </c>
      <c r="L57" s="27"/>
      <c r="M57" s="28"/>
    </row>
    <row r="58" spans="1:13" ht="1.5" customHeight="1">
      <c r="A58" s="24"/>
      <c r="B58" s="1"/>
      <c r="C58" s="1"/>
      <c r="D58" s="1"/>
      <c r="E58" s="1"/>
      <c r="F58" s="1"/>
      <c r="G58" s="1"/>
      <c r="H58" s="21"/>
      <c r="I58" s="9"/>
      <c r="J58" s="23"/>
      <c r="K58" s="9"/>
      <c r="M58" s="28"/>
    </row>
    <row r="59" spans="1:13">
      <c r="A59" s="34" t="s">
        <v>4</v>
      </c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1"/>
      <c r="B60" s="5" t="s">
        <v>40</v>
      </c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24"/>
      <c r="B61" s="5" t="s">
        <v>33</v>
      </c>
      <c r="C61" s="1"/>
      <c r="D61" s="1"/>
      <c r="E61" s="1"/>
      <c r="F61" s="1"/>
      <c r="G61" s="1"/>
      <c r="H61" s="21"/>
      <c r="I61" s="9">
        <v>370394930</v>
      </c>
      <c r="J61" s="23"/>
      <c r="K61" s="9">
        <v>370394930</v>
      </c>
      <c r="M61" s="28"/>
    </row>
    <row r="62" spans="1:13">
      <c r="A62" s="1"/>
      <c r="B62" s="5" t="s">
        <v>25</v>
      </c>
      <c r="C62" s="1"/>
      <c r="D62" s="1"/>
      <c r="E62" s="1"/>
      <c r="F62" s="1"/>
      <c r="G62" s="1"/>
      <c r="H62" s="21"/>
      <c r="I62" s="9">
        <v>74078986</v>
      </c>
      <c r="J62" s="23"/>
      <c r="K62" s="9">
        <v>74078986</v>
      </c>
      <c r="M62" s="28"/>
    </row>
    <row r="63" spans="1:13">
      <c r="A63" s="1"/>
      <c r="B63" s="5" t="s">
        <v>10</v>
      </c>
      <c r="C63" s="8"/>
      <c r="D63" s="1"/>
      <c r="E63" s="1"/>
      <c r="F63" s="1"/>
      <c r="G63" s="1"/>
      <c r="H63" s="21"/>
      <c r="I63" s="42">
        <v>31838047</v>
      </c>
      <c r="J63" s="23"/>
      <c r="K63" s="42">
        <v>61060704</v>
      </c>
      <c r="M63" s="28"/>
    </row>
    <row r="64" spans="1:13">
      <c r="A64" s="1"/>
      <c r="B64" s="5" t="s">
        <v>48</v>
      </c>
      <c r="C64" s="8"/>
      <c r="D64" s="1"/>
      <c r="E64" s="1"/>
      <c r="F64" s="1"/>
      <c r="G64" s="1"/>
      <c r="H64" s="21"/>
      <c r="I64" s="32">
        <v>-2581203</v>
      </c>
      <c r="J64" s="23"/>
      <c r="K64" s="32">
        <v>-2530087</v>
      </c>
      <c r="M64" s="28"/>
    </row>
    <row r="65" spans="1:16">
      <c r="A65" s="34" t="s">
        <v>45</v>
      </c>
      <c r="B65" s="34"/>
      <c r="C65" s="34"/>
      <c r="D65" s="34"/>
      <c r="E65" s="34"/>
      <c r="F65" s="34"/>
      <c r="G65" s="34"/>
      <c r="H65" s="21"/>
      <c r="I65" s="46">
        <f>SUM(I61:I64)</f>
        <v>473730760</v>
      </c>
      <c r="J65" s="23"/>
      <c r="K65" s="46">
        <f>SUM(K61:K64)</f>
        <v>503004533</v>
      </c>
      <c r="M65" s="28"/>
    </row>
    <row r="66" spans="1:16">
      <c r="A66" s="34" t="s">
        <v>46</v>
      </c>
      <c r="B66" s="34"/>
      <c r="C66" s="34"/>
      <c r="D66" s="34"/>
      <c r="E66" s="34"/>
      <c r="F66" s="34"/>
      <c r="G66" s="34"/>
      <c r="H66" s="21"/>
      <c r="I66" s="43">
        <f>+I57+I65</f>
        <v>766753057</v>
      </c>
      <c r="J66" s="23"/>
      <c r="K66" s="43">
        <f>+K57+K65</f>
        <v>767511526</v>
      </c>
      <c r="L66" s="27"/>
    </row>
    <row r="67" spans="1:16" ht="13.8" thickTop="1">
      <c r="A67" s="34"/>
      <c r="B67" s="8" t="s">
        <v>66</v>
      </c>
      <c r="C67" s="34"/>
      <c r="D67" s="34"/>
      <c r="E67" s="34"/>
      <c r="F67" s="34"/>
      <c r="G67" s="34"/>
      <c r="H67" s="21"/>
      <c r="I67" s="42"/>
      <c r="J67" s="23"/>
      <c r="K67" s="42"/>
      <c r="L67" s="27"/>
    </row>
    <row r="68" spans="1:16" ht="10.5" customHeight="1">
      <c r="A68" s="34"/>
      <c r="B68" s="8"/>
      <c r="C68" s="34"/>
      <c r="D68" s="34"/>
      <c r="E68" s="34"/>
      <c r="F68" s="34"/>
      <c r="G68" s="34"/>
      <c r="H68" s="53"/>
      <c r="I68" s="42"/>
      <c r="J68" s="23"/>
      <c r="K68" s="42"/>
      <c r="L68" s="27"/>
    </row>
    <row r="69" spans="1:16" ht="10.5" customHeight="1">
      <c r="A69" s="34"/>
      <c r="B69" s="8"/>
      <c r="C69" s="34"/>
      <c r="D69" s="34"/>
      <c r="E69" s="34"/>
      <c r="F69" s="34"/>
      <c r="G69" s="34"/>
      <c r="H69" s="104"/>
      <c r="I69" s="42"/>
      <c r="J69" s="23"/>
      <c r="K69" s="42"/>
      <c r="L69" s="27"/>
    </row>
    <row r="70" spans="1:16" ht="10.5" customHeight="1">
      <c r="A70" s="34"/>
      <c r="B70" s="8"/>
      <c r="C70" s="34"/>
      <c r="D70" s="34"/>
      <c r="E70" s="34"/>
      <c r="F70" s="34"/>
      <c r="G70" s="34"/>
      <c r="H70" s="104"/>
      <c r="I70" s="42"/>
      <c r="J70" s="23"/>
      <c r="K70" s="42"/>
      <c r="L70" s="27"/>
    </row>
    <row r="71" spans="1:16" ht="12.75" customHeight="1">
      <c r="A71" s="34"/>
      <c r="B71" s="8"/>
      <c r="C71" s="34"/>
      <c r="D71" s="34"/>
      <c r="E71" s="34"/>
      <c r="F71" s="34"/>
      <c r="G71" s="34"/>
      <c r="H71" s="104"/>
      <c r="I71" s="42"/>
      <c r="J71" s="23"/>
      <c r="K71" s="42"/>
      <c r="L71" s="27"/>
    </row>
    <row r="72" spans="1:16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6">
      <c r="A73" s="48"/>
      <c r="B73" s="48"/>
      <c r="C73" s="48"/>
      <c r="D73" s="48"/>
      <c r="E73" s="48"/>
      <c r="F73" s="48"/>
      <c r="G73" s="48"/>
      <c r="H73" s="20"/>
      <c r="I73" s="117" t="s">
        <v>71</v>
      </c>
      <c r="J73" s="118"/>
      <c r="K73" s="119"/>
      <c r="L73" s="51"/>
      <c r="P73" s="7" t="s">
        <v>55</v>
      </c>
    </row>
    <row r="74" spans="1:16">
      <c r="A74" s="52"/>
      <c r="B74" s="116" t="s">
        <v>67</v>
      </c>
      <c r="C74" s="116"/>
      <c r="D74" s="116"/>
      <c r="E74" s="52"/>
      <c r="F74" s="116" t="s">
        <v>69</v>
      </c>
      <c r="G74" s="116"/>
      <c r="H74" s="116"/>
      <c r="I74" s="120"/>
      <c r="J74" s="121"/>
      <c r="K74" s="122"/>
      <c r="L74" s="27"/>
    </row>
    <row r="75" spans="1:16">
      <c r="A75" s="52"/>
      <c r="B75" s="116" t="s">
        <v>68</v>
      </c>
      <c r="C75" s="116"/>
      <c r="D75" s="116"/>
      <c r="E75" s="52"/>
      <c r="F75" s="116" t="s">
        <v>70</v>
      </c>
      <c r="G75" s="116"/>
      <c r="H75" s="116"/>
      <c r="I75" s="123"/>
      <c r="J75" s="124"/>
      <c r="K75" s="125"/>
      <c r="L75" s="27"/>
    </row>
    <row r="76" spans="1:16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6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opLeftCell="A19" zoomScale="115" zoomScaleNormal="115" workbookViewId="0">
      <selection activeCell="K32" sqref="K32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76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62640242</v>
      </c>
      <c r="L15" s="30"/>
      <c r="M15" s="69">
        <v>61207740</v>
      </c>
      <c r="O15" s="93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-21973151</v>
      </c>
      <c r="L16" s="73"/>
      <c r="M16" s="72">
        <v>-20965112</v>
      </c>
      <c r="O16" s="94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40667091</v>
      </c>
      <c r="L17" s="73"/>
      <c r="M17" s="76">
        <f>SUM(M15:M16)</f>
        <v>40242628</v>
      </c>
      <c r="O17" s="95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1029155</v>
      </c>
      <c r="L19" s="73"/>
      <c r="M19" s="69">
        <v>615476</v>
      </c>
      <c r="R19" s="71"/>
      <c r="S19" s="71"/>
    </row>
    <row r="20" spans="1:19">
      <c r="A20" s="67" t="s">
        <v>5</v>
      </c>
      <c r="I20" s="68"/>
      <c r="J20" s="68"/>
      <c r="K20" s="78">
        <v>-7792075</v>
      </c>
      <c r="L20" s="73"/>
      <c r="M20" s="78">
        <v>-9737626</v>
      </c>
      <c r="O20" s="94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-898553</v>
      </c>
      <c r="L21" s="73"/>
      <c r="M21" s="79">
        <v>-155238</v>
      </c>
      <c r="N21" s="96"/>
      <c r="O21" s="94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-2258067</v>
      </c>
      <c r="L22" s="73"/>
      <c r="M22" s="72">
        <v>-5687652</v>
      </c>
      <c r="N22" s="96"/>
      <c r="O22" s="94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30747551</v>
      </c>
      <c r="L23" s="73"/>
      <c r="M23" s="69">
        <f>SUM(M17:M22)</f>
        <v>25277588</v>
      </c>
      <c r="O23" s="95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9031594</v>
      </c>
      <c r="L25" s="73"/>
      <c r="M25" s="69">
        <v>8552629</v>
      </c>
      <c r="O25" s="95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-6689412</v>
      </c>
      <c r="L26" s="73"/>
      <c r="M26" s="72">
        <v>-6670277</v>
      </c>
      <c r="O26" s="94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33089733</v>
      </c>
      <c r="L27" s="73"/>
      <c r="M27" s="69">
        <f>SUM(M23:M26)</f>
        <v>27159940</v>
      </c>
      <c r="O27" s="95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-9477027</v>
      </c>
      <c r="L29" s="73"/>
      <c r="M29" s="70">
        <v>-7185085</v>
      </c>
      <c r="O29" s="97"/>
      <c r="P29" s="97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-950598</v>
      </c>
      <c r="O30" s="98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23612706</v>
      </c>
      <c r="L31" s="73"/>
      <c r="M31" s="81">
        <f>+M27+M29+M30</f>
        <v>19024257</v>
      </c>
      <c r="N31" s="99"/>
      <c r="O31" s="99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100"/>
      <c r="O32" s="99"/>
      <c r="P32" s="73"/>
      <c r="Q32" s="73"/>
      <c r="R32" s="71"/>
      <c r="S32" s="71"/>
    </row>
    <row r="33" spans="1:17" s="106" customFormat="1" ht="15.9" customHeight="1">
      <c r="A33" s="105"/>
      <c r="B33" s="105"/>
      <c r="C33" s="105"/>
      <c r="D33" s="105"/>
      <c r="E33" s="105"/>
      <c r="F33" s="105"/>
      <c r="G33" s="105"/>
      <c r="H33" s="105"/>
      <c r="K33" s="107"/>
      <c r="L33" s="107"/>
      <c r="M33" s="107"/>
    </row>
    <row r="34" spans="1:17" s="106" customFormat="1">
      <c r="A34" s="107"/>
      <c r="D34" s="107"/>
      <c r="E34" s="108"/>
      <c r="F34" s="107"/>
      <c r="G34" s="107"/>
      <c r="H34" s="107"/>
      <c r="K34" s="107"/>
      <c r="L34" s="107"/>
      <c r="M34" s="107"/>
    </row>
    <row r="35" spans="1:17" s="106" customFormat="1">
      <c r="A35" s="109"/>
      <c r="B35" s="110"/>
      <c r="C35" s="107"/>
      <c r="D35" s="107"/>
      <c r="E35" s="107"/>
      <c r="F35" s="108"/>
      <c r="G35" s="107"/>
      <c r="H35" s="107"/>
      <c r="I35" s="111"/>
      <c r="K35" s="79"/>
      <c r="L35" s="79"/>
      <c r="M35" s="79"/>
      <c r="N35" s="59"/>
      <c r="O35" s="112"/>
    </row>
    <row r="36" spans="1:17" s="106" customFormat="1">
      <c r="A36" s="109"/>
      <c r="B36" s="110"/>
      <c r="C36" s="107"/>
      <c r="D36" s="107"/>
      <c r="E36" s="107"/>
      <c r="F36" s="108"/>
      <c r="G36" s="107"/>
      <c r="H36" s="107"/>
      <c r="I36" s="111"/>
      <c r="K36" s="79"/>
      <c r="L36" s="113"/>
      <c r="M36" s="79"/>
      <c r="N36" s="59"/>
      <c r="O36" s="112"/>
      <c r="P36" s="107"/>
      <c r="Q36" s="107"/>
    </row>
    <row r="37" spans="1:17" s="106" customFormat="1" ht="15.75" customHeight="1">
      <c r="A37" s="109"/>
      <c r="B37" s="110"/>
      <c r="C37" s="107"/>
      <c r="D37" s="107"/>
      <c r="E37" s="107"/>
      <c r="F37" s="108"/>
      <c r="G37" s="107"/>
      <c r="H37" s="107"/>
      <c r="K37" s="79"/>
      <c r="L37" s="113"/>
      <c r="M37" s="79"/>
      <c r="N37" s="59"/>
      <c r="O37" s="112"/>
      <c r="P37" s="107"/>
      <c r="Q37" s="107"/>
    </row>
    <row r="38" spans="1:17" s="106" customFormat="1" ht="18.600000000000001" customHeight="1">
      <c r="A38" s="109"/>
      <c r="B38" s="110"/>
      <c r="C38" s="107"/>
      <c r="D38" s="107"/>
      <c r="E38" s="107"/>
      <c r="F38" s="108"/>
      <c r="G38" s="107"/>
      <c r="H38" s="107"/>
      <c r="K38" s="79"/>
      <c r="L38" s="79"/>
      <c r="M38" s="79"/>
      <c r="N38" s="59"/>
      <c r="O38" s="114"/>
    </row>
    <row r="39" spans="1:17">
      <c r="A39" s="82"/>
      <c r="B39" s="67"/>
      <c r="C39" s="73"/>
      <c r="D39" s="73"/>
      <c r="E39" s="73"/>
      <c r="F39" s="77"/>
      <c r="G39" s="73"/>
      <c r="H39" s="73"/>
      <c r="K39" s="84"/>
      <c r="L39" s="74"/>
      <c r="M39" s="84"/>
      <c r="N39" s="83"/>
      <c r="O39" s="101"/>
    </row>
    <row r="40" spans="1:17">
      <c r="A40" s="82"/>
      <c r="B40" s="67"/>
      <c r="C40" s="73"/>
      <c r="D40" s="73"/>
      <c r="E40" s="73"/>
      <c r="F40" s="77"/>
      <c r="G40" s="73"/>
      <c r="H40" s="73"/>
      <c r="K40" s="84"/>
      <c r="L40" s="74"/>
      <c r="M40" s="84"/>
      <c r="N40" s="83"/>
      <c r="O40" s="101"/>
    </row>
    <row r="41" spans="1:17">
      <c r="A41" s="82"/>
      <c r="B41" s="67"/>
      <c r="C41" s="73"/>
      <c r="D41" s="73"/>
      <c r="E41" s="73"/>
      <c r="F41" s="77"/>
      <c r="G41" s="73"/>
      <c r="H41" s="73"/>
      <c r="K41" s="84"/>
      <c r="L41" s="74"/>
      <c r="M41" s="84"/>
      <c r="N41" s="83"/>
      <c r="O41" s="101"/>
    </row>
    <row r="42" spans="1:17">
      <c r="A42" s="82"/>
      <c r="B42" s="67"/>
      <c r="C42" s="73"/>
      <c r="D42" s="73"/>
      <c r="E42" s="73"/>
      <c r="F42" s="77"/>
      <c r="G42" s="73"/>
      <c r="H42" s="73"/>
      <c r="K42" s="84"/>
      <c r="L42" s="74"/>
      <c r="M42" s="84"/>
      <c r="N42" s="83"/>
      <c r="O42" s="101"/>
    </row>
    <row r="43" spans="1:17">
      <c r="A43" s="82"/>
      <c r="B43" s="67"/>
      <c r="C43" s="73"/>
      <c r="D43" s="73"/>
      <c r="E43" s="73"/>
      <c r="F43" s="77"/>
      <c r="G43" s="73"/>
      <c r="H43" s="73"/>
      <c r="K43" s="84"/>
      <c r="L43" s="74"/>
      <c r="M43" s="84"/>
      <c r="N43" s="83"/>
      <c r="O43" s="101"/>
    </row>
    <row r="44" spans="1:17">
      <c r="A44" s="82"/>
      <c r="B44" s="67"/>
      <c r="C44" s="73"/>
      <c r="D44" s="73"/>
      <c r="E44" s="73"/>
      <c r="F44" s="77"/>
      <c r="G44" s="73"/>
      <c r="H44" s="73"/>
      <c r="K44" s="84"/>
      <c r="L44" s="74"/>
      <c r="M44" s="84"/>
      <c r="N44" s="83"/>
      <c r="O44" s="101"/>
    </row>
    <row r="45" spans="1:17">
      <c r="A45" s="82"/>
      <c r="B45" s="67"/>
      <c r="C45" s="73"/>
      <c r="D45" s="73"/>
      <c r="E45" s="73"/>
      <c r="F45" s="77"/>
      <c r="G45" s="73"/>
      <c r="H45" s="73"/>
      <c r="K45" s="84"/>
      <c r="L45" s="74"/>
      <c r="M45" s="84"/>
      <c r="N45" s="83"/>
      <c r="O45" s="101"/>
    </row>
    <row r="46" spans="1:17">
      <c r="A46" s="82"/>
      <c r="B46" s="67"/>
      <c r="C46" s="73"/>
      <c r="D46" s="73"/>
      <c r="E46" s="73"/>
      <c r="F46" s="77"/>
      <c r="G46" s="73"/>
      <c r="H46" s="73"/>
      <c r="K46" s="84"/>
      <c r="L46" s="74"/>
      <c r="M46" s="84"/>
      <c r="N46" s="83"/>
      <c r="O46" s="101"/>
    </row>
    <row r="47" spans="1:17">
      <c r="A47" s="85"/>
      <c r="B47" s="67"/>
      <c r="C47" s="73"/>
      <c r="D47" s="73"/>
      <c r="E47" s="73"/>
      <c r="F47" s="77"/>
      <c r="G47" s="73"/>
      <c r="H47" s="73"/>
      <c r="K47" s="74"/>
      <c r="L47" s="74"/>
      <c r="M47" s="74"/>
      <c r="N47" s="83"/>
    </row>
    <row r="48" spans="1:17">
      <c r="A48" s="85"/>
      <c r="I48" s="86"/>
      <c r="J48" s="86"/>
      <c r="K48" s="86"/>
      <c r="L48" s="86"/>
      <c r="M48" s="86"/>
      <c r="N48" s="73"/>
    </row>
    <row r="49" spans="1:14">
      <c r="A49" s="87"/>
      <c r="B49" s="88"/>
      <c r="C49" s="88"/>
      <c r="D49" s="88"/>
      <c r="E49" s="88"/>
      <c r="F49" s="88"/>
      <c r="G49" s="88"/>
      <c r="H49" s="88"/>
      <c r="I49" s="89"/>
      <c r="J49" s="89"/>
      <c r="K49" s="102"/>
      <c r="L49" s="103"/>
      <c r="M49" s="102"/>
      <c r="N49" s="51"/>
    </row>
    <row r="50" spans="1:14">
      <c r="A50" s="85"/>
      <c r="I50" s="86"/>
      <c r="J50" s="86"/>
      <c r="K50" s="86"/>
      <c r="L50" s="86"/>
      <c r="M50" s="86"/>
      <c r="N50" s="73"/>
    </row>
    <row r="51" spans="1:14">
      <c r="A51" s="85"/>
      <c r="I51" s="86"/>
      <c r="J51" s="86"/>
      <c r="K51" s="86"/>
      <c r="L51" s="86"/>
      <c r="M51" s="86"/>
      <c r="N51" s="73"/>
    </row>
    <row r="52" spans="1:14">
      <c r="A52" s="85"/>
      <c r="I52" s="86"/>
      <c r="J52" s="86"/>
      <c r="K52" s="86"/>
      <c r="L52" s="86"/>
      <c r="M52" s="86"/>
      <c r="N52" s="73"/>
    </row>
    <row r="53" spans="1:14">
      <c r="A53" s="85"/>
      <c r="I53" s="86"/>
      <c r="J53" s="86"/>
      <c r="K53" s="86"/>
      <c r="L53" s="86"/>
      <c r="M53" s="86"/>
      <c r="N53" s="73"/>
    </row>
    <row r="54" spans="1:14">
      <c r="A54" s="85"/>
      <c r="I54" s="86"/>
      <c r="J54" s="86"/>
      <c r="K54" s="86"/>
      <c r="L54" s="86"/>
      <c r="M54" s="86"/>
      <c r="N54" s="73"/>
    </row>
    <row r="55" spans="1:14">
      <c r="A55" s="85"/>
      <c r="I55" s="86"/>
      <c r="J55" s="86"/>
      <c r="K55" s="86"/>
      <c r="L55" s="86"/>
      <c r="M55" s="86"/>
      <c r="N55" s="73"/>
    </row>
    <row r="56" spans="1:14">
      <c r="A56" s="85"/>
      <c r="I56" s="86"/>
      <c r="J56" s="86"/>
      <c r="K56" s="86"/>
      <c r="L56" s="86"/>
      <c r="M56" s="86"/>
      <c r="N56" s="73"/>
    </row>
    <row r="57" spans="1:14">
      <c r="I57" s="86"/>
      <c r="J57" s="86"/>
      <c r="K57" s="86"/>
      <c r="L57" s="86"/>
      <c r="M57" s="86"/>
      <c r="N57" s="73"/>
    </row>
    <row r="58" spans="1:14" ht="12.75" customHeight="1">
      <c r="A58" s="85"/>
      <c r="B58" s="116" t="s">
        <v>67</v>
      </c>
      <c r="C58" s="116"/>
      <c r="D58" s="116"/>
      <c r="F58" s="116" t="s">
        <v>69</v>
      </c>
      <c r="G58" s="116"/>
      <c r="H58" s="116"/>
      <c r="I58" s="86"/>
      <c r="J58" s="86"/>
      <c r="K58" s="127" t="s">
        <v>71</v>
      </c>
      <c r="L58" s="128"/>
      <c r="M58" s="129"/>
      <c r="N58" s="73"/>
    </row>
    <row r="59" spans="1:14">
      <c r="A59" s="90"/>
      <c r="B59" s="116" t="s">
        <v>68</v>
      </c>
      <c r="C59" s="116"/>
      <c r="D59" s="116"/>
      <c r="E59" s="90"/>
      <c r="F59" s="116" t="s">
        <v>70</v>
      </c>
      <c r="G59" s="116"/>
      <c r="H59" s="116"/>
      <c r="I59" s="66"/>
      <c r="J59" s="66"/>
      <c r="K59" s="130"/>
      <c r="L59" s="131"/>
      <c r="M59" s="132"/>
      <c r="N59" s="91"/>
    </row>
    <row r="60" spans="1:14">
      <c r="A60" s="92"/>
      <c r="B60" s="92"/>
      <c r="C60" s="92"/>
      <c r="D60" s="92"/>
      <c r="E60" s="92"/>
      <c r="F60" s="92"/>
      <c r="G60" s="92"/>
      <c r="H60" s="92"/>
      <c r="I60" s="68"/>
      <c r="J60" s="68"/>
      <c r="K60" s="133"/>
      <c r="L60" s="134"/>
      <c r="M60" s="135"/>
      <c r="N60" s="73"/>
    </row>
    <row r="61" spans="1:14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73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6"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2021-07-16T17:15:49Z</cp:lastPrinted>
  <dcterms:created xsi:type="dcterms:W3CDTF">2007-02-26T21:24:58Z</dcterms:created>
  <dcterms:modified xsi:type="dcterms:W3CDTF">2021-07-26T12:59:44Z</dcterms:modified>
</cp:coreProperties>
</file>