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\06 JUNIO 2021\"/>
    </mc:Choice>
  </mc:AlternateContent>
  <bookViews>
    <workbookView xWindow="0" yWindow="0" windowWidth="19200" windowHeight="6760" activeTab="1"/>
  </bookViews>
  <sheets>
    <sheet name="B G. 06 2021" sheetId="5" r:id="rId1"/>
    <sheet name="E R. 06 2021" sheetId="6" r:id="rId2"/>
  </sheets>
  <definedNames>
    <definedName name="_xlnm.Print_Area" localSheetId="0">'B G. 06 2021'!$A$1:$F$75</definedName>
    <definedName name="_xlnm.Print_Area" localSheetId="1">'E R. 06 2021'!$A$1:$F$57</definedName>
  </definedNames>
  <calcPr calcId="162913"/>
</workbook>
</file>

<file path=xl/calcChain.xml><?xml version="1.0" encoding="utf-8"?>
<calcChain xmlns="http://schemas.openxmlformats.org/spreadsheetml/2006/main">
  <c r="C55" i="5" l="1"/>
  <c r="F43" i="6" l="1"/>
  <c r="E7" i="5" l="1"/>
  <c r="C57" i="5" l="1"/>
  <c r="E36" i="5" l="1"/>
  <c r="E22" i="5"/>
  <c r="E27" i="5" s="1"/>
  <c r="D26" i="6" l="1"/>
  <c r="C58" i="5"/>
  <c r="D43" i="6" l="1"/>
  <c r="E54" i="5" l="1"/>
  <c r="E47" i="5"/>
  <c r="E45" i="5"/>
  <c r="E51" i="5" l="1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42" i="5" s="1"/>
  <c r="E56" i="5"/>
  <c r="E60" i="5" l="1"/>
  <c r="E61" i="5" s="1"/>
  <c r="F18" i="6"/>
  <c r="F19" i="6" s="1"/>
  <c r="E70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<sst xmlns="http://schemas.openxmlformats.org/spreadsheetml/2006/main" count="104" uniqueCount="94">
  <si>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</si>
  <si>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</si>
  <si>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</si>
  <si>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</si>
  <si>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</si>
  <si>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</si>
  <si>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</si>
  <si>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</si>
  <si>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</si>
  <si>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</si>
  <si>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</si>
  <si>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</si>
  <si>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</si>
  <si>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</si>
  <si>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</si>
  <si>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</si>
  <si>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</si>
  <si>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</si>
  <si>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</si>
  <si>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</si>
  <si>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</si>
  <si>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</si>
  <si>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</si>
  <si>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</si>
  <si>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</si>
  <si>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</si>
  <si>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</si>
  <si>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</si>
  <si>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</si>
  <si>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</si>
  <si>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</si>
  <si>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</si>
  <si>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</si>
  <si>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</si>
  <si>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</si>
  <si>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</si>
  <si>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</si>
  <si>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</si>
  <si>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</si>
  <si>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</si>
  <si>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</si>
  <si>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</si>
  <si>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</si>
  <si>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</si>
  <si>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</si>
  <si>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</si>
  <si>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</si>
  <si>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</si>
  <si>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</si>
  <si>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</si>
  <si>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</si>
  <si>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</si>
  <si>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</si>
  <si>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</si>
  <si>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</si>
  <si>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</si>
  <si>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</si>
  <si>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</si>
  <si>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</si>
  <si>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</si>
  <si>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</si>
  <si>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</si>
  <si>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</si>
  <si>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</si>
  <si>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</si>
  <si>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</si>
  <si>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</si>
  <si>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</si>
  <si>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</si>
  <si>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</si>
  <si>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</si>
  <si>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</si>
  <si>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</si>
  <si>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</si>
  <si>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</si>
  <si>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</si>
  <si>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</si>
  <si>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</si>
  <si>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</si>
  <si>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</si>
  <si>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</si>
  <si>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</si>
  <si>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</si>
  <si>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</si>
  <si>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</si>
  <si>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</si>
  <si>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</si>
  <si>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</si>
  <si>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</si>
  <si>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</si>
  <si>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</si>
  <si>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</si>
  <si>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>Estado de resultados del 01 de Enero al 30 de Junio  de 2021</t>
  </si>
  <si>
    <t>Balance General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</si>
</sst>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67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49" fillId="0" borderId="0" xfId="0" applyFont="1" applyAlignment="1">
      <alignment vertical="center"/>
    </xf>
    <xf numFmtId="165" fontId="1" fillId="46" borderId="0" xfId="278" applyNumberFormat="1" applyFill="1"/>
    <xf numFmtId="0" fontId="50" fillId="0" borderId="0" xfId="0" applyFont="1" applyAlignment="1">
      <alignment vertical="center"/>
    </xf>
    <xf numFmtId="0" fontId="5" fillId="46" borderId="0" xfId="278" applyFont="1" applyFill="1" applyAlignment="1"/>
    <xf numFmtId="0" fontId="50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1" fillId="46" borderId="0" xfId="246" applyFont="1" applyFill="1"/>
    <xf numFmtId="166" fontId="52" fillId="46" borderId="0" xfId="246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topLeftCell="A43" zoomScaleNormal="110" zoomScaleSheetLayoutView="100" workbookViewId="0">
      <selection activeCell="C66" sqref="C66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4" t="s">
        <v>0</v>
      </c>
      <c r="C1" s="64"/>
      <c r="D1" s="64"/>
    </row>
    <row r="2" spans="1:6" ht="14" x14ac:dyDescent="0.3">
      <c r="B2" s="64" t="s">
        <v>93</v>
      </c>
      <c r="C2" s="64"/>
      <c r="D2" s="64"/>
    </row>
    <row r="3" spans="1:6" ht="14" x14ac:dyDescent="0.3">
      <c r="B3" s="64" t="s">
        <v>1</v>
      </c>
      <c r="C3" s="64"/>
      <c r="D3" s="64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390198.88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232789.42</v>
      </c>
      <c r="D9" s="10"/>
      <c r="F9" s="51"/>
    </row>
    <row r="10" spans="1:6" x14ac:dyDescent="0.25">
      <c r="A10" s="3">
        <v>112</v>
      </c>
      <c r="B10" s="4" t="s">
        <v>6</v>
      </c>
      <c r="C10" s="5">
        <v>4699.8900000000003</v>
      </c>
      <c r="D10" s="5"/>
      <c r="F10" s="51"/>
    </row>
    <row r="11" spans="1:6" x14ac:dyDescent="0.25">
      <c r="A11" s="3">
        <v>113</v>
      </c>
      <c r="B11" s="4" t="s">
        <v>7</v>
      </c>
      <c r="C11" s="5">
        <v>140594.38</v>
      </c>
      <c r="D11" s="5"/>
      <c r="F11" s="51"/>
    </row>
    <row r="12" spans="1:6" x14ac:dyDescent="0.25">
      <c r="A12" s="3">
        <v>114</v>
      </c>
      <c r="B12" s="4" t="s">
        <v>8</v>
      </c>
      <c r="C12" s="5">
        <v>775.05</v>
      </c>
      <c r="D12" s="5"/>
      <c r="F12" s="51"/>
    </row>
    <row r="13" spans="1:6" x14ac:dyDescent="0.25">
      <c r="A13" s="3">
        <v>116</v>
      </c>
      <c r="B13" s="4" t="s">
        <v>9</v>
      </c>
      <c r="C13" s="5">
        <v>5400.63</v>
      </c>
      <c r="D13" s="10"/>
      <c r="F13" s="51"/>
    </row>
    <row r="14" spans="1:6" x14ac:dyDescent="0.25">
      <c r="A14" s="3">
        <v>117</v>
      </c>
      <c r="B14" s="4" t="s">
        <v>10</v>
      </c>
      <c r="C14" s="5">
        <v>2334.25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3605.26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204540.06</v>
      </c>
    </row>
    <row r="17" spans="1:8" x14ac:dyDescent="0.25">
      <c r="A17" s="3">
        <v>123</v>
      </c>
      <c r="B17" s="4" t="s">
        <v>13</v>
      </c>
      <c r="C17" s="5">
        <v>115831.9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88708.160000000003</v>
      </c>
      <c r="D18" s="12"/>
      <c r="F18" s="51"/>
    </row>
    <row r="19" spans="1:8" ht="13.5" thickBot="1" x14ac:dyDescent="0.35">
      <c r="A19" s="65" t="s">
        <v>15</v>
      </c>
      <c r="B19" s="65"/>
      <c r="C19" s="2"/>
      <c r="D19" s="2"/>
      <c r="E19" s="13">
        <f>+E7+E16</f>
        <v>594738.93999999994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+C23+C25+C24</f>
        <v>66392.2</v>
      </c>
    </row>
    <row r="23" spans="1:8" x14ac:dyDescent="0.25">
      <c r="A23" s="3">
        <v>213</v>
      </c>
      <c r="B23" s="4" t="s">
        <v>18</v>
      </c>
      <c r="C23" s="5">
        <v>54185.59</v>
      </c>
      <c r="D23" s="5"/>
    </row>
    <row r="24" spans="1:8" hidden="1" x14ac:dyDescent="0.25">
      <c r="A24" s="3">
        <v>214</v>
      </c>
      <c r="B24" s="4" t="s">
        <v>19</v>
      </c>
      <c r="C24" s="5"/>
      <c r="D24" s="5"/>
    </row>
    <row r="25" spans="1:8" x14ac:dyDescent="0.25">
      <c r="A25" s="3">
        <v>215</v>
      </c>
      <c r="B25" s="4" t="s">
        <v>20</v>
      </c>
      <c r="C25" s="5">
        <v>12206.61</v>
      </c>
      <c r="D25" s="5"/>
    </row>
    <row r="26" spans="1:8" x14ac:dyDescent="0.25">
      <c r="A26" s="7">
        <v>22</v>
      </c>
      <c r="B26" s="8" t="s">
        <v>21</v>
      </c>
      <c r="C26" s="14"/>
      <c r="D26" s="15"/>
      <c r="E26" s="9">
        <v>0</v>
      </c>
    </row>
    <row r="27" spans="1:8" ht="13" thickBot="1" x14ac:dyDescent="0.3">
      <c r="A27" s="3"/>
      <c r="B27" s="7" t="s">
        <v>22</v>
      </c>
      <c r="C27" s="2"/>
      <c r="D27" s="2"/>
      <c r="E27" s="13">
        <f>+E26+E22</f>
        <v>66392.2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23</v>
      </c>
      <c r="C29" s="9"/>
      <c r="D29" s="9"/>
    </row>
    <row r="30" spans="1:8" x14ac:dyDescent="0.25">
      <c r="A30" s="7">
        <v>31</v>
      </c>
      <c r="B30" s="8" t="s">
        <v>24</v>
      </c>
      <c r="E30" s="9">
        <f>+C31</f>
        <v>260000</v>
      </c>
    </row>
    <row r="31" spans="1:8" x14ac:dyDescent="0.25">
      <c r="A31" s="3">
        <v>310</v>
      </c>
      <c r="B31" s="4" t="s">
        <v>25</v>
      </c>
      <c r="C31" s="5">
        <v>260000</v>
      </c>
      <c r="D31" s="5"/>
      <c r="F31" s="51"/>
    </row>
    <row r="32" spans="1:8" x14ac:dyDescent="0.25">
      <c r="A32" s="7">
        <v>32</v>
      </c>
      <c r="B32" s="8" t="s">
        <v>26</v>
      </c>
      <c r="E32" s="9">
        <f>+C33</f>
        <v>52000</v>
      </c>
    </row>
    <row r="33" spans="1:8" x14ac:dyDescent="0.25">
      <c r="A33" s="3">
        <v>320</v>
      </c>
      <c r="B33" s="4" t="s">
        <v>26</v>
      </c>
      <c r="C33" s="5">
        <v>52000</v>
      </c>
      <c r="D33" s="5"/>
      <c r="F33" s="51"/>
    </row>
    <row r="34" spans="1:8" x14ac:dyDescent="0.25">
      <c r="A34" s="7">
        <v>33</v>
      </c>
      <c r="B34" s="8" t="s">
        <v>27</v>
      </c>
      <c r="E34" s="9">
        <f>SUM(C35:C35)</f>
        <v>-7777</v>
      </c>
    </row>
    <row r="35" spans="1:8" x14ac:dyDescent="0.25">
      <c r="A35" s="3">
        <v>332</v>
      </c>
      <c r="B35" s="4" t="s">
        <v>28</v>
      </c>
      <c r="C35" s="5">
        <v>-7777</v>
      </c>
      <c r="D35" s="5"/>
      <c r="F35" s="51"/>
    </row>
    <row r="36" spans="1:8" x14ac:dyDescent="0.25">
      <c r="A36" s="7">
        <v>34</v>
      </c>
      <c r="B36" s="8" t="s">
        <v>29</v>
      </c>
      <c r="E36" s="9">
        <f>+C37+C38</f>
        <v>224123.74</v>
      </c>
      <c r="F36" s="51"/>
    </row>
    <row r="37" spans="1:8" x14ac:dyDescent="0.25">
      <c r="A37" s="3">
        <v>340</v>
      </c>
      <c r="B37" s="4" t="s">
        <v>30</v>
      </c>
      <c r="C37" s="5">
        <v>178804.07</v>
      </c>
      <c r="D37" s="5"/>
      <c r="F37" s="51"/>
    </row>
    <row r="38" spans="1:8" x14ac:dyDescent="0.25">
      <c r="A38" s="3">
        <v>341</v>
      </c>
      <c r="B38" s="4" t="s">
        <v>31</v>
      </c>
      <c r="C38" s="5">
        <v>45319.67</v>
      </c>
      <c r="D38" s="5"/>
    </row>
    <row r="39" spans="1:8" x14ac:dyDescent="0.25">
      <c r="A39" s="7">
        <v>35</v>
      </c>
      <c r="B39" s="8" t="s">
        <v>32</v>
      </c>
      <c r="E39" s="5">
        <v>0</v>
      </c>
    </row>
    <row r="40" spans="1:8" x14ac:dyDescent="0.25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35">
      <c r="A41" s="3"/>
      <c r="B41" s="8" t="s">
        <v>34</v>
      </c>
      <c r="C41" s="2"/>
      <c r="D41" s="2"/>
      <c r="E41" s="13">
        <f>SUM(E27:E40)</f>
        <v>594738.93999999994</v>
      </c>
      <c r="H41" s="52"/>
    </row>
    <row r="42" spans="1:8" ht="13" thickTop="1" x14ac:dyDescent="0.25">
      <c r="A42" s="3"/>
      <c r="B42" s="4"/>
      <c r="C42" s="2"/>
      <c r="D42" s="2"/>
      <c r="E42" s="5">
        <f>+E41-E19</f>
        <v>0</v>
      </c>
    </row>
    <row r="43" spans="1:8" x14ac:dyDescent="0.25">
      <c r="A43" s="3"/>
      <c r="B43" s="8" t="s">
        <v>35</v>
      </c>
      <c r="C43" s="17"/>
      <c r="D43" s="17"/>
    </row>
    <row r="44" spans="1:8" x14ac:dyDescent="0.25">
      <c r="A44" s="3">
        <v>6</v>
      </c>
      <c r="B44" s="8" t="s">
        <v>36</v>
      </c>
      <c r="C44" s="17"/>
      <c r="D44" s="17"/>
    </row>
    <row r="45" spans="1:8" ht="13" x14ac:dyDescent="0.3">
      <c r="A45" s="3">
        <v>61</v>
      </c>
      <c r="B45" s="8" t="s">
        <v>37</v>
      </c>
      <c r="C45" s="2"/>
      <c r="D45" s="2"/>
      <c r="E45" s="9">
        <f>SUM(C46:C46)</f>
        <v>140000</v>
      </c>
      <c r="H45" s="52"/>
    </row>
    <row r="46" spans="1:8" x14ac:dyDescent="0.25">
      <c r="A46" s="3">
        <v>610</v>
      </c>
      <c r="B46" s="4" t="s">
        <v>38</v>
      </c>
      <c r="C46" s="5">
        <v>140000</v>
      </c>
      <c r="D46" s="5"/>
    </row>
    <row r="47" spans="1:8" x14ac:dyDescent="0.25">
      <c r="A47" s="7">
        <v>62</v>
      </c>
      <c r="B47" s="8" t="s">
        <v>39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40</v>
      </c>
      <c r="C48" s="5">
        <v>152400</v>
      </c>
      <c r="D48" s="5"/>
    </row>
    <row r="49" spans="1:8" ht="11.25" customHeight="1" x14ac:dyDescent="0.25">
      <c r="A49" s="3">
        <v>621</v>
      </c>
      <c r="B49" s="4" t="s">
        <v>84</v>
      </c>
      <c r="C49" s="5">
        <v>140000</v>
      </c>
      <c r="D49" s="5"/>
    </row>
    <row r="50" spans="1:8" x14ac:dyDescent="0.25">
      <c r="A50" s="3">
        <v>624</v>
      </c>
      <c r="B50" s="4" t="s">
        <v>41</v>
      </c>
      <c r="C50" s="11">
        <v>126108.1</v>
      </c>
      <c r="D50" s="12"/>
    </row>
    <row r="51" spans="1:8" ht="13" thickBot="1" x14ac:dyDescent="0.3">
      <c r="A51" s="3"/>
      <c r="B51" s="8" t="s">
        <v>42</v>
      </c>
      <c r="C51" s="2"/>
      <c r="D51" s="2"/>
      <c r="E51" s="18">
        <f>+E45+E47</f>
        <v>558508.1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43</v>
      </c>
      <c r="C53" s="17"/>
      <c r="D53" s="17"/>
    </row>
    <row r="54" spans="1:8" ht="13" x14ac:dyDescent="0.3">
      <c r="A54" s="7">
        <v>71</v>
      </c>
      <c r="B54" s="7" t="s">
        <v>44</v>
      </c>
      <c r="E54" s="9">
        <f>SUM(C55:C55)</f>
        <v>140000</v>
      </c>
      <c r="H54" s="52"/>
    </row>
    <row r="55" spans="1:8" x14ac:dyDescent="0.25">
      <c r="A55" s="3">
        <v>710</v>
      </c>
      <c r="B55" s="4" t="s">
        <v>83</v>
      </c>
      <c r="C55" s="5">
        <f>+C46</f>
        <v>140000</v>
      </c>
      <c r="D55" s="5"/>
    </row>
    <row r="56" spans="1:8" x14ac:dyDescent="0.25">
      <c r="A56" s="7">
        <v>72</v>
      </c>
      <c r="B56" s="19" t="s">
        <v>45</v>
      </c>
      <c r="E56" s="20">
        <f>SUM(C57:C59)</f>
        <v>418508.1</v>
      </c>
    </row>
    <row r="57" spans="1:8" ht="14.25" customHeight="1" x14ac:dyDescent="0.25">
      <c r="A57" s="3">
        <v>720</v>
      </c>
      <c r="B57" s="21" t="s">
        <v>46</v>
      </c>
      <c r="C57" s="5">
        <f>+C48</f>
        <v>152400</v>
      </c>
      <c r="D57" s="12"/>
    </row>
    <row r="58" spans="1:8" ht="14.25" customHeight="1" x14ac:dyDescent="0.25">
      <c r="A58" s="3">
        <v>721</v>
      </c>
      <c r="B58" s="4" t="s">
        <v>85</v>
      </c>
      <c r="C58" s="5">
        <f>+C49</f>
        <v>140000</v>
      </c>
      <c r="D58" s="12"/>
    </row>
    <row r="59" spans="1:8" ht="14.25" customHeight="1" x14ac:dyDescent="0.25">
      <c r="A59" s="3">
        <v>724</v>
      </c>
      <c r="B59" s="4" t="s">
        <v>47</v>
      </c>
      <c r="C59" s="11">
        <v>126108.1</v>
      </c>
      <c r="D59" s="12"/>
    </row>
    <row r="60" spans="1:8" ht="13" thickBot="1" x14ac:dyDescent="0.3">
      <c r="A60" s="3"/>
      <c r="B60" s="8" t="s">
        <v>42</v>
      </c>
      <c r="C60" s="2"/>
      <c r="D60" s="2"/>
      <c r="E60" s="13">
        <f>+E54+E56</f>
        <v>558508.1</v>
      </c>
    </row>
    <row r="61" spans="1:8" ht="13" thickTop="1" x14ac:dyDescent="0.25">
      <c r="A61" s="3"/>
      <c r="B61" s="4"/>
      <c r="C61" s="22"/>
      <c r="D61" s="22"/>
      <c r="E61" s="55">
        <f>+E60-E51</f>
        <v>0</v>
      </c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x14ac:dyDescent="0.25">
      <c r="A66" s="3"/>
      <c r="B66" s="4"/>
      <c r="C66" s="22"/>
      <c r="D66" s="22"/>
    </row>
    <row r="67" spans="1:6" ht="13" x14ac:dyDescent="0.3">
      <c r="A67" s="3"/>
      <c r="B67" s="60" t="s">
        <v>90</v>
      </c>
      <c r="C67" s="61" t="s">
        <v>87</v>
      </c>
      <c r="D67" s="22"/>
      <c r="E67" s="8" t="s">
        <v>89</v>
      </c>
    </row>
    <row r="68" spans="1:6" ht="13" x14ac:dyDescent="0.3">
      <c r="A68" s="3"/>
      <c r="B68" s="60" t="s">
        <v>86</v>
      </c>
      <c r="C68" s="61" t="s">
        <v>88</v>
      </c>
      <c r="D68" s="22"/>
      <c r="E68" s="8" t="s">
        <v>91</v>
      </c>
    </row>
    <row r="69" spans="1:6" x14ac:dyDescent="0.25">
      <c r="A69" s="3"/>
      <c r="B69" s="4"/>
      <c r="C69" s="22"/>
      <c r="D69" s="22"/>
    </row>
    <row r="70" spans="1:6" x14ac:dyDescent="0.25">
      <c r="A70" s="3"/>
      <c r="B70" s="4"/>
      <c r="E70" s="53">
        <f>+E51-E60</f>
        <v>0</v>
      </c>
    </row>
    <row r="71" spans="1:6" x14ac:dyDescent="0.25">
      <c r="A71" s="3"/>
      <c r="B71" s="4"/>
    </row>
    <row r="72" spans="1:6" x14ac:dyDescent="0.25">
      <c r="A72" s="56"/>
      <c r="B72" s="57"/>
      <c r="C72" s="58"/>
      <c r="D72" s="40"/>
      <c r="E72" s="40"/>
      <c r="F72" s="23"/>
    </row>
    <row r="73" spans="1:6" x14ac:dyDescent="0.25">
      <c r="A73" s="56"/>
      <c r="B73" s="57"/>
      <c r="C73" s="8"/>
      <c r="D73" s="40"/>
      <c r="E73" s="40"/>
      <c r="F73" s="23"/>
    </row>
    <row r="74" spans="1:6" x14ac:dyDescent="0.25">
      <c r="A74" s="54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13" zoomScale="115" zoomScaleNormal="115" workbookViewId="0">
      <selection activeCell="F42" sqref="F42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6" ht="14" x14ac:dyDescent="0.3">
      <c r="B1" s="64" t="s">
        <v>0</v>
      </c>
      <c r="C1" s="64"/>
      <c r="D1" s="64"/>
    </row>
    <row r="2" spans="1:6" ht="14" x14ac:dyDescent="0.3">
      <c r="B2" s="64" t="s">
        <v>92</v>
      </c>
      <c r="C2" s="64"/>
      <c r="D2" s="64"/>
    </row>
    <row r="3" spans="1:6" ht="14" x14ac:dyDescent="0.3">
      <c r="B3" s="64" t="s">
        <v>1</v>
      </c>
      <c r="C3" s="64"/>
      <c r="D3" s="64"/>
    </row>
    <row r="5" spans="1:6" x14ac:dyDescent="0.25">
      <c r="A5" s="66"/>
      <c r="B5" s="66"/>
      <c r="C5" s="24"/>
      <c r="D5" s="25" t="s">
        <v>48</v>
      </c>
      <c r="E5" s="26"/>
      <c r="F5" s="25" t="s">
        <v>49</v>
      </c>
    </row>
    <row r="6" spans="1:6" x14ac:dyDescent="0.25">
      <c r="A6" s="24">
        <v>5</v>
      </c>
      <c r="B6" s="27" t="s">
        <v>50</v>
      </c>
      <c r="C6" s="27"/>
      <c r="D6" s="28"/>
      <c r="F6" s="28"/>
    </row>
    <row r="7" spans="1:6" x14ac:dyDescent="0.25">
      <c r="A7" s="24">
        <v>51</v>
      </c>
      <c r="B7" s="27" t="s">
        <v>51</v>
      </c>
      <c r="C7" s="29"/>
      <c r="D7" s="30"/>
      <c r="F7" s="30"/>
    </row>
    <row r="8" spans="1:6" x14ac:dyDescent="0.25">
      <c r="A8" s="24">
        <v>510</v>
      </c>
      <c r="B8" s="31" t="s">
        <v>52</v>
      </c>
      <c r="C8" s="32"/>
      <c r="D8" s="33">
        <v>0</v>
      </c>
      <c r="F8" s="33">
        <v>88895.59</v>
      </c>
    </row>
    <row r="9" spans="1:6" x14ac:dyDescent="0.25">
      <c r="A9" s="24">
        <v>512</v>
      </c>
      <c r="B9" s="31" t="s">
        <v>53</v>
      </c>
      <c r="C9" s="32"/>
      <c r="D9" s="34">
        <v>5730.53</v>
      </c>
      <c r="F9" s="34">
        <v>36011.699999999997</v>
      </c>
    </row>
    <row r="10" spans="1:6" x14ac:dyDescent="0.25">
      <c r="A10" s="24"/>
      <c r="B10" s="35" t="s">
        <v>54</v>
      </c>
      <c r="C10" s="32"/>
      <c r="D10" s="36">
        <f>SUM(D8:D9)</f>
        <v>5730.53</v>
      </c>
      <c r="F10" s="36">
        <f>SUM(F8:F9)</f>
        <v>124907.29</v>
      </c>
    </row>
    <row r="11" spans="1:6" x14ac:dyDescent="0.25">
      <c r="A11" s="24">
        <v>4</v>
      </c>
      <c r="B11" s="27" t="s">
        <v>55</v>
      </c>
      <c r="C11" s="27"/>
      <c r="D11" s="37"/>
      <c r="F11" s="37"/>
    </row>
    <row r="12" spans="1:6" x14ac:dyDescent="0.25">
      <c r="A12" s="24">
        <v>41</v>
      </c>
      <c r="B12" s="27" t="s">
        <v>82</v>
      </c>
      <c r="C12" s="29"/>
      <c r="D12" s="38"/>
      <c r="F12" s="38"/>
    </row>
    <row r="13" spans="1:6" x14ac:dyDescent="0.25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5">
      <c r="A14" s="24">
        <v>412</v>
      </c>
      <c r="B14" s="31" t="s">
        <v>56</v>
      </c>
      <c r="C14" s="32"/>
      <c r="D14" s="33">
        <v>12294.07</v>
      </c>
      <c r="F14" s="33">
        <v>76350.55</v>
      </c>
    </row>
    <row r="15" spans="1:6" ht="12.75" customHeight="1" x14ac:dyDescent="0.25">
      <c r="A15" s="24">
        <v>413</v>
      </c>
      <c r="B15" s="31" t="s">
        <v>57</v>
      </c>
      <c r="C15" s="32"/>
      <c r="D15" s="34">
        <v>1051.1600000000001</v>
      </c>
      <c r="F15" s="34">
        <v>6306.96</v>
      </c>
    </row>
    <row r="16" spans="1:6" ht="12.75" hidden="1" customHeight="1" x14ac:dyDescent="0.25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13345.23</v>
      </c>
      <c r="E18" s="40"/>
      <c r="F18" s="36">
        <f>SUM(F13:F17)</f>
        <v>82657.510000000009</v>
      </c>
    </row>
    <row r="19" spans="1:6" x14ac:dyDescent="0.25">
      <c r="A19" s="41"/>
      <c r="B19" s="35" t="s">
        <v>60</v>
      </c>
      <c r="C19" s="29"/>
      <c r="D19" s="5">
        <f>+D10-D18</f>
        <v>-7614.7</v>
      </c>
      <c r="E19" s="42"/>
      <c r="F19" s="5">
        <f>+F10-F18</f>
        <v>42249.779999999984</v>
      </c>
    </row>
    <row r="20" spans="1:6" x14ac:dyDescent="0.25">
      <c r="A20" s="31"/>
      <c r="B20" s="27" t="s">
        <v>61</v>
      </c>
      <c r="C20" s="27"/>
      <c r="D20" s="37"/>
      <c r="F20" s="37"/>
    </row>
    <row r="21" spans="1:6" x14ac:dyDescent="0.25">
      <c r="A21" s="24">
        <v>52</v>
      </c>
      <c r="B21" s="27" t="s">
        <v>62</v>
      </c>
      <c r="C21" s="29"/>
      <c r="D21" s="38"/>
      <c r="F21" s="38"/>
    </row>
    <row r="22" spans="1:6" x14ac:dyDescent="0.25">
      <c r="A22" s="24">
        <v>521</v>
      </c>
      <c r="B22" s="31" t="s">
        <v>63</v>
      </c>
      <c r="C22" s="32"/>
      <c r="D22" s="43">
        <v>1515.02</v>
      </c>
      <c r="E22" s="42"/>
      <c r="F22" s="43">
        <v>17089.599999999999</v>
      </c>
    </row>
    <row r="23" spans="1:6" hidden="1" x14ac:dyDescent="0.25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1515.02</v>
      </c>
      <c r="E26" s="42"/>
      <c r="F26" s="34">
        <f>+F22</f>
        <v>17089.599999999999</v>
      </c>
    </row>
    <row r="27" spans="1:6" x14ac:dyDescent="0.25">
      <c r="A27" s="41"/>
      <c r="B27" s="27" t="s">
        <v>67</v>
      </c>
      <c r="C27" s="29"/>
      <c r="D27" s="5">
        <f>+D19+D26</f>
        <v>-6099.68</v>
      </c>
      <c r="F27" s="5">
        <f>+F19+F26</f>
        <v>59339.379999999983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68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69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70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71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72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73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74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75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76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77</v>
      </c>
      <c r="C39" s="29"/>
      <c r="D39" s="5">
        <f>+D27-D38</f>
        <v>-6099.68</v>
      </c>
      <c r="E39" s="40"/>
      <c r="F39" s="45">
        <f>+F27-F38</f>
        <v>59339.379999999983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78</v>
      </c>
      <c r="C41" s="29"/>
      <c r="D41" s="5"/>
      <c r="F41" s="38"/>
    </row>
    <row r="42" spans="1:6" x14ac:dyDescent="0.25">
      <c r="A42" s="24">
        <v>440</v>
      </c>
      <c r="B42" s="31" t="s">
        <v>79</v>
      </c>
      <c r="C42" s="32"/>
      <c r="D42" s="5">
        <v>-1451.21</v>
      </c>
      <c r="E42" s="42"/>
      <c r="F42" s="43">
        <v>14019.71</v>
      </c>
    </row>
    <row r="43" spans="1:6" ht="13" x14ac:dyDescent="0.4">
      <c r="A43" s="24"/>
      <c r="B43" s="31"/>
      <c r="C43" s="32"/>
      <c r="D43" s="62">
        <f>+D42</f>
        <v>-1451.21</v>
      </c>
      <c r="F43" s="62">
        <f>+F42</f>
        <v>14019.71</v>
      </c>
    </row>
    <row r="44" spans="1:6" ht="13" x14ac:dyDescent="0.4">
      <c r="A44" s="41"/>
      <c r="B44" s="27" t="s">
        <v>80</v>
      </c>
      <c r="C44" s="29"/>
      <c r="D44" s="63">
        <f>+D27-D43</f>
        <v>-4648.47</v>
      </c>
      <c r="F44" s="63">
        <f>+F27-F43</f>
        <v>45319.669999999984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6" ht="13" x14ac:dyDescent="0.3">
      <c r="A49" s="46"/>
      <c r="B49" s="60"/>
      <c r="C49" s="61"/>
      <c r="D49" s="22"/>
      <c r="E49" s="8"/>
      <c r="F49" s="60"/>
    </row>
    <row r="50" spans="1:6" ht="13" x14ac:dyDescent="0.3">
      <c r="A50" s="46"/>
      <c r="B50" s="59" t="s">
        <v>90</v>
      </c>
      <c r="C50" s="22" t="s">
        <v>87</v>
      </c>
      <c r="D50" s="22"/>
      <c r="E50" s="8" t="s">
        <v>89</v>
      </c>
      <c r="F50" s="60"/>
    </row>
    <row r="51" spans="1:6" ht="13" x14ac:dyDescent="0.3">
      <c r="A51" s="46"/>
      <c r="B51" s="59" t="s">
        <v>86</v>
      </c>
      <c r="C51" s="22" t="s">
        <v>88</v>
      </c>
      <c r="D51" s="22"/>
      <c r="E51" s="8" t="s">
        <v>91</v>
      </c>
      <c r="F51" s="60"/>
    </row>
    <row r="52" spans="1:6" ht="12" x14ac:dyDescent="0.3">
      <c r="A52" s="46"/>
      <c r="B52" s="47"/>
      <c r="C52" s="46"/>
      <c r="D52" s="48"/>
      <c r="F52" s="48"/>
    </row>
    <row r="53" spans="1:6" ht="12" x14ac:dyDescent="0.3">
      <c r="A53" s="46"/>
      <c r="B53" s="47"/>
      <c r="C53" s="46"/>
      <c r="D53" s="48"/>
      <c r="F53" s="48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06 2021</vt:lpstr>
      <vt:lpstr>E R. 06 2021</vt:lpstr>
      <vt:lpstr>'B G. 06 2021'!Área_de_impresión</vt:lpstr>
      <vt:lpstr>'E R. 06 2021'!Área_de_impresión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2021-06-11T17:16:55Z</cp:lastPrinted>
  <dcterms:created xsi:type="dcterms:W3CDTF">2013-04-30T16:12:24Z</dcterms:created>
  <dcterms:modified xsi:type="dcterms:W3CDTF">2021-07-02T02:12:38Z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