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tados Financieros 2021\06-Junio 2021\"/>
    </mc:Choice>
  </mc:AlternateContent>
  <xr:revisionPtr revIDLastSave="0" documentId="13_ncr:1_{92C17B58-045F-4B7C-A858-4EDE950B04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A68" i="2" l="1"/>
  <c r="C85" i="2" l="1"/>
  <c r="C17" i="2" l="1"/>
  <c r="C97" i="2" l="1"/>
  <c r="C38" i="2" l="1"/>
  <c r="C78" i="2" l="1"/>
  <c r="C86" i="2" s="1"/>
  <c r="C91" i="2" s="1"/>
  <c r="A63" i="2"/>
  <c r="C42" i="2"/>
  <c r="C28" i="2"/>
  <c r="C98" i="2" l="1"/>
  <c r="C52" i="2" s="1"/>
  <c r="C30" i="2"/>
  <c r="C54" i="2" l="1"/>
  <c r="C55" i="2" s="1"/>
  <c r="D55" i="2" s="1"/>
</calcChain>
</file>

<file path=xl/sharedStrings.xml><?xml version="1.0" encoding="utf-8"?>
<sst xmlns="http://schemas.openxmlformats.org/spreadsheetml/2006/main" count="74" uniqueCount="71">
  <si>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</si>
  <si>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</si>
  <si>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</si>
  <si>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</si>
  <si>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</si>
  <si>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</si>
  <si>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</si>
  <si>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</si>
  <si>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</si>
  <si>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</si>
  <si>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</si>
  <si>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</si>
  <si>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</si>
  <si>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</si>
  <si>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</si>
  <si>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</si>
  <si>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</si>
  <si>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</si>
  <si>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</si>
  <si>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</si>
  <si>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</si>
  <si>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</si>
  <si>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</si>
  <si>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</si>
  <si>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</si>
  <si>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</si>
  <si>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</si>
  <si>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</si>
  <si>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</si>
  <si>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</si>
  <si>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</si>
  <si>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</si>
  <si>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</si>
  <si>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</si>
  <si>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</si>
  <si>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</si>
  <si>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</si>
  <si>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</si>
  <si>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</si>
  <si>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</si>
  <si>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</si>
  <si>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</si>
  <si>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</si>
  <si>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</si>
  <si>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</si>
  <si>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</si>
  <si>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</si>
  <si>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</si>
  <si>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</si>
  <si>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</si>
  <si>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</si>
  <si>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</si>
  <si>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</si>
  <si>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</si>
  <si>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</si>
  <si>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</si>
  <si>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</si>
  <si>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</si>
  <si>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</si>
  <si>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</si>
  <si>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</si>
  <si>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</si>
  <si>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</si>
  <si>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</si>
  <si>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</si>
  <si>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</si>
  <si>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</si>
  <si>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</si>
  <si>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        </t>
  </si>
  <si>
    <t>(Cifras en miles de dólares de los Estados Unidos de América)</t>
  </si>
  <si>
    <t>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</si>
</sst>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showGridLines="0" tabSelected="1" zoomScaleNormal="100" workbookViewId="0">
      <selection activeCell="C95" sqref="C9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9" t="s">
        <v>0</v>
      </c>
      <c r="B1" s="49"/>
      <c r="C1" s="49"/>
    </row>
    <row r="2" spans="1:9">
      <c r="A2" s="49" t="s">
        <v>1</v>
      </c>
      <c r="B2" s="49"/>
      <c r="C2" s="49"/>
    </row>
    <row r="3" spans="1:9">
      <c r="A3" s="49" t="s">
        <v>66</v>
      </c>
      <c r="B3" s="49"/>
      <c r="C3" s="49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9" t="s">
        <v>3</v>
      </c>
      <c r="B6" s="49"/>
      <c r="C6" s="49"/>
    </row>
    <row r="7" spans="1:9" ht="17.25" customHeight="1">
      <c r="A7" s="50" t="s">
        <v>70</v>
      </c>
      <c r="B7" s="50"/>
      <c r="C7" s="50"/>
    </row>
    <row r="8" spans="1:9" ht="22.5" customHeight="1" thickBot="1">
      <c r="A8" s="51" t="s">
        <v>69</v>
      </c>
      <c r="B8" s="51"/>
      <c r="C8" s="51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56.75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773.7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55.41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0</f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15.52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13.9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14.79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935.06999999999994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63.56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210.13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53.11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326.8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1261.8699999999999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73.87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7.49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64.22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147.16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31.49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31.49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-39.64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48">
        <f>+C98</f>
        <v>117.60000000000016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1083.2200000000003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1261.8700000000003</v>
      </c>
      <c r="D55" s="47">
        <f>+C30-C55</f>
        <v>0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2" t="s">
        <v>39</v>
      </c>
      <c r="B61" s="52"/>
      <c r="C61" s="52"/>
    </row>
    <row r="62" spans="1:9">
      <c r="A62" s="52" t="s">
        <v>1</v>
      </c>
      <c r="B62" s="52"/>
      <c r="C62" s="52"/>
    </row>
    <row r="63" spans="1:9">
      <c r="A63" s="52" t="str">
        <f>+A3</f>
        <v>(Compañía Salvadoreña, Subsidiaria de Inversiones Financieras Atlántida, S.A.)</v>
      </c>
      <c r="B63" s="52"/>
      <c r="C63" s="52"/>
    </row>
    <row r="64" spans="1:9">
      <c r="A64" s="41" t="s">
        <v>2</v>
      </c>
      <c r="B64" s="41"/>
      <c r="C64" s="41"/>
    </row>
    <row r="65" spans="1:5">
      <c r="A65" s="41"/>
      <c r="B65" s="41"/>
      <c r="C65" s="41"/>
      <c r="E65" s="1" t="s">
        <v>68</v>
      </c>
    </row>
    <row r="66" spans="1:5">
      <c r="A66" s="52" t="s">
        <v>40</v>
      </c>
      <c r="B66" s="52"/>
      <c r="C66" s="52"/>
    </row>
    <row r="67" spans="1:5">
      <c r="A67" s="41"/>
      <c r="B67" s="41"/>
      <c r="C67" s="41"/>
    </row>
    <row r="68" spans="1:5">
      <c r="A68" s="50" t="str">
        <f>+A7</f>
        <v>Al 30 de Junio 2021</v>
      </c>
      <c r="B68" s="50"/>
      <c r="C68" s="50"/>
    </row>
    <row r="70" spans="1:5" ht="13.5" thickBot="1">
      <c r="A70" s="51" t="s">
        <v>69</v>
      </c>
      <c r="B70" s="51"/>
      <c r="C70" s="51"/>
    </row>
    <row r="71" spans="1:5" ht="13.5" thickTop="1">
      <c r="A71" s="27"/>
      <c r="B71" s="27"/>
      <c r="C71" s="27"/>
    </row>
    <row r="72" spans="1:5">
      <c r="A72" s="27"/>
      <c r="B72" s="27"/>
      <c r="C72" s="27"/>
    </row>
    <row r="73" spans="1:5">
      <c r="A73" s="27"/>
      <c r="B73" s="27"/>
      <c r="C73" s="27"/>
    </row>
    <row r="74" spans="1:5">
      <c r="A74" s="28" t="s">
        <v>41</v>
      </c>
      <c r="B74" s="27"/>
      <c r="C74" s="34">
        <v>2021</v>
      </c>
    </row>
    <row r="75" spans="1:5">
      <c r="A75" s="27" t="s">
        <v>42</v>
      </c>
      <c r="B75" s="27"/>
      <c r="C75" s="27"/>
    </row>
    <row r="76" spans="1:5">
      <c r="A76" s="27" t="s">
        <v>43</v>
      </c>
      <c r="B76" s="27"/>
      <c r="C76" s="7">
        <v>475.73</v>
      </c>
    </row>
    <row r="77" spans="1:5">
      <c r="A77" s="27" t="s">
        <v>44</v>
      </c>
      <c r="B77" s="27"/>
      <c r="C77" s="22">
        <v>118.18</v>
      </c>
    </row>
    <row r="78" spans="1:5">
      <c r="A78" s="27"/>
      <c r="B78" s="27"/>
      <c r="C78" s="29">
        <f>SUM(C76:C77)</f>
        <v>593.91000000000008</v>
      </c>
    </row>
    <row r="79" spans="1:5">
      <c r="A79" s="28" t="s">
        <v>45</v>
      </c>
      <c r="B79" s="27"/>
      <c r="C79" s="8"/>
    </row>
    <row r="80" spans="1:5">
      <c r="A80" s="27" t="s">
        <v>46</v>
      </c>
      <c r="B80" s="27"/>
      <c r="C80" s="8"/>
    </row>
    <row r="81" spans="1:3">
      <c r="A81" s="27" t="s">
        <v>47</v>
      </c>
      <c r="B81" s="27"/>
      <c r="C81" s="8">
        <v>169.92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261.13</v>
      </c>
    </row>
    <row r="84" spans="1:3">
      <c r="A84" s="27" t="s">
        <v>50</v>
      </c>
      <c r="B84" s="27"/>
      <c r="C84" s="8">
        <v>16.78</v>
      </c>
    </row>
    <row r="85" spans="1:3">
      <c r="A85" s="27"/>
      <c r="B85" s="27"/>
      <c r="C85" s="38">
        <f>SUM(C81:C84)</f>
        <v>447.82999999999993</v>
      </c>
    </row>
    <row r="86" spans="1:3">
      <c r="A86" s="30" t="s">
        <v>51</v>
      </c>
      <c r="B86" s="27"/>
      <c r="C86" s="29">
        <f>+C78-C85</f>
        <v>146.08000000000015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54</v>
      </c>
      <c r="B89" s="27"/>
      <c r="C89" s="8">
        <v>30.19</v>
      </c>
    </row>
    <row r="90" spans="1:3">
      <c r="A90" s="27" t="s">
        <v>64</v>
      </c>
      <c r="B90" s="27"/>
      <c r="C90" s="22">
        <v>0.05</v>
      </c>
    </row>
    <row r="91" spans="1:3">
      <c r="A91" s="27" t="s">
        <v>55</v>
      </c>
      <c r="B91" s="27"/>
      <c r="C91" s="32">
        <f>+C86+C89+C90</f>
        <v>176.32000000000016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2.2599999999999998</v>
      </c>
    </row>
    <row r="95" spans="1:3">
      <c r="A95" s="27" t="s">
        <v>58</v>
      </c>
      <c r="B95" s="27"/>
      <c r="C95" s="8">
        <v>0.78</v>
      </c>
    </row>
    <row r="96" spans="1:3">
      <c r="A96" s="27" t="s">
        <v>67</v>
      </c>
      <c r="B96" s="27"/>
      <c r="C96" s="22">
        <v>55.68</v>
      </c>
    </row>
    <row r="97" spans="1:4">
      <c r="A97" s="27"/>
      <c r="B97" s="27"/>
      <c r="C97" s="32">
        <f>SUM(C94:C96)</f>
        <v>58.72</v>
      </c>
    </row>
    <row r="98" spans="1:4">
      <c r="A98" s="30" t="s">
        <v>59</v>
      </c>
      <c r="B98" s="27"/>
      <c r="C98" s="39">
        <f>+C91-C97</f>
        <v>117.60000000000016</v>
      </c>
      <c r="D98" s="46"/>
    </row>
    <row r="99" spans="1:4" ht="13.5" thickBot="1">
      <c r="A99" s="33"/>
      <c r="B99" s="33"/>
      <c r="C99" s="33"/>
    </row>
    <row r="100" spans="1:4" ht="13.5" thickTop="1"/>
  </sheetData>
  <mergeCells count="12">
    <mergeCell ref="A68:C68"/>
    <mergeCell ref="A70:C70"/>
    <mergeCell ref="A8:C8"/>
    <mergeCell ref="A61:C61"/>
    <mergeCell ref="A62:C62"/>
    <mergeCell ref="A63:C63"/>
    <mergeCell ref="A66:C66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Iliana Fabiola Argueta Garcia</cp:lastModifiedBy>
  <cp:lastPrinted>2021-07-14T20:26:42Z</cp:lastPrinted>
  <dcterms:created xsi:type="dcterms:W3CDTF">2017-02-09T22:50:33Z</dcterms:created>
  <dcterms:modified xsi:type="dcterms:W3CDTF">2021-07-14T20:26:46Z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