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485" activeTab="1"/>
  </bookViews>
  <sheets>
    <sheet name="BALANCE GENERAL" sheetId="1" r:id="rId1"/>
    <sheet name="ESTADO DE RESULTADOS" sheetId="2" r:id="rId2"/>
  </sheets>
  <definedNames/>
  <calcPr fullCalcOnLoad="1"/>
</workbook>
</file>

<file path=xl/sharedStrings.xml><?xml version="1.0" encoding="utf-8"?>
<sst xmlns="http://schemas.openxmlformats.org/spreadsheetml/2006/main" count="88" uniqueCount="76">
  <si>
    <t>ACTIVO</t>
  </si>
  <si>
    <t>ACTIVO CORRIENTE</t>
  </si>
  <si>
    <t>EFECTIVO Y SUS EQUIVALENTES</t>
  </si>
  <si>
    <t>BANCOS E INTERMEDIARIOS FINANCIEROS</t>
  </si>
  <si>
    <t>RENDIMIENTOS POR COBRAR</t>
  </si>
  <si>
    <t>IMPUESTOS</t>
  </si>
  <si>
    <t>MUEBLES</t>
  </si>
  <si>
    <t>ACTIVO NO CORRIENTE</t>
  </si>
  <si>
    <t>ACTIVOS INTANGIBLES</t>
  </si>
  <si>
    <t>PATRIMONIO</t>
  </si>
  <si>
    <t>CAPITAL</t>
  </si>
  <si>
    <t>RESULTADOS</t>
  </si>
  <si>
    <t>INGRESOS</t>
  </si>
  <si>
    <t>INGRESOS FINANCIEROS</t>
  </si>
  <si>
    <t>INGRESOS POR CUENTAS Y DOCUMENTOS POR COBRAR</t>
  </si>
  <si>
    <t>EGRESOS</t>
  </si>
  <si>
    <t>COSTOS DE EXPLOTACION</t>
  </si>
  <si>
    <t>GASTOS GENERALES DE ADMON Y PERSONAL DE OPERAC DE TITULARIZADORA</t>
  </si>
  <si>
    <t>PASIVO</t>
  </si>
  <si>
    <t>PASIVO CORRIENTE</t>
  </si>
  <si>
    <t>CUENTAS POR PAGAR</t>
  </si>
  <si>
    <t>TOTAL ACTIVO</t>
  </si>
  <si>
    <t>TOTAL PASIVO Y PATRIMONIO</t>
  </si>
  <si>
    <t>TOTAL</t>
  </si>
  <si>
    <t>PASIVO NO CORRIENTE</t>
  </si>
  <si>
    <t>RESULTADOS ACUMULADOS DE EJERCICIOS</t>
  </si>
  <si>
    <t>RESERVAS DE CAPITAL</t>
  </si>
  <si>
    <t>CUENTAS Y DOCUMENTOS POR COBRAR</t>
  </si>
  <si>
    <t>INVERSIONES FINANCIERAS</t>
  </si>
  <si>
    <t>INGRESOS POR INVERSIONES FINANCIERAS</t>
  </si>
  <si>
    <t>Melvin Balmore Cruz Ochoa</t>
  </si>
  <si>
    <t>Contador</t>
  </si>
  <si>
    <t>GASTOS DE OPERACIÓN POR TITULARIZACION DE ACTIVOS</t>
  </si>
  <si>
    <t>CAPITAL SOCIAL</t>
  </si>
  <si>
    <t>RESULTADOS DEL PRESENTE PERIODO</t>
  </si>
  <si>
    <t>INGRESOS POR EXPLOTACION</t>
  </si>
  <si>
    <t>INGRESOS POR TITULARIZACION DE ACTIVOS</t>
  </si>
  <si>
    <t>IMPUESTOS POR PAGAR</t>
  </si>
  <si>
    <t>IMPUESTO SOBRE LA RENTA</t>
  </si>
  <si>
    <t>Eduardo Arturo Alfaro Barillas</t>
  </si>
  <si>
    <t>Gerente General</t>
  </si>
  <si>
    <t>CUENTAS CONTINGENTES DE COMPROMISOS Y CONTROL PROPIAS</t>
  </si>
  <si>
    <t>CONTINGENCIAS DE COMPROMISOS Y CONTROL PROPIAS</t>
  </si>
  <si>
    <t>CUENTAS CONTINGENTES DE COMPROMISOS DEUDORAS</t>
  </si>
  <si>
    <t>OTRAS CONTINGENCIAS Y COMPROMISOS</t>
  </si>
  <si>
    <t>CONTINGENCIAS DE COMPROMISOS Y CONTROL ACREEDORAS</t>
  </si>
  <si>
    <t>CUENTAS CONTINGENTES Y DE COMPROMISOS</t>
  </si>
  <si>
    <t>RESPONSABILIDAD POR OTRAS CONTINGENCIAS Y COMPROMISOS</t>
  </si>
  <si>
    <t>GARANTIAS OTORGADAS</t>
  </si>
  <si>
    <t>RESPONSABILIDAD POR GARANTIAS OTORGADAS</t>
  </si>
  <si>
    <t>GASTOS FINANCIEROS</t>
  </si>
  <si>
    <t>GASTOS POR CUENTAS Y DOCUMENTOS POR PAGAR</t>
  </si>
  <si>
    <t>GASTOS POR DEPRECIACION, AMORTIZACION Y DETERIORO</t>
  </si>
  <si>
    <t>CUENTAS Y DOCUMENTOS POR COBRAR RELACIONADAS</t>
  </si>
  <si>
    <t>DISPONIBLE RESTRINGIDO</t>
  </si>
  <si>
    <t>GASTOS PAGADOS POR ANTICIPADO</t>
  </si>
  <si>
    <t>INGRESOS DIVERSOS</t>
  </si>
  <si>
    <t>OTROS INGRESOS FINANCIEROS</t>
  </si>
  <si>
    <t>INGRESOS EXTRAORDINARIOS</t>
  </si>
  <si>
    <t>GASTOS EXTRAORDINARIOS</t>
  </si>
  <si>
    <t>RESERVAL LEGAL</t>
  </si>
  <si>
    <t>RESERVA LEGAL</t>
  </si>
  <si>
    <t>DIVIDENDOS POR PAGAR</t>
  </si>
  <si>
    <t>PASIVOS FINANCIEROS NEGOCIABLES</t>
  </si>
  <si>
    <t>GASTOS POR OBLIGACIONES CON INSTITUCIONES FINANCIERAS</t>
  </si>
  <si>
    <t>UTILIDAD ANTES DE RESERVA LEGAL E IMPUESTO DE RENTA</t>
  </si>
  <si>
    <t>UTILIDAD DEL EJERCICIO</t>
  </si>
  <si>
    <t xml:space="preserve"> </t>
  </si>
  <si>
    <t>HENCORP VALORES, LTDA., TITULARIZADORA</t>
  </si>
  <si>
    <t>INGRESOS DIFERIDOS</t>
  </si>
  <si>
    <t>PERDIDA EN VENTA DE ACTIVOS</t>
  </si>
  <si>
    <t>CUENTAS POR PAGAR RELACIONADAS</t>
  </si>
  <si>
    <t>OTROS GASTOS FINANCIEROS</t>
  </si>
  <si>
    <t>FIRMADOS POR:</t>
  </si>
  <si>
    <t>BALANCE GENERAL AL 30 DE JUNIO DE 2021</t>
  </si>
  <si>
    <t>ESTADO DE RESULTADOS DEL 1 ENERO AL 30 JUNIO DE 2021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</si>
</sst>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/>
      <bottom style="double"/>
    </border>
    <border>
      <left/>
      <right/>
      <top style="thin"/>
      <bottom style="double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0" applyNumberFormat="0" applyBorder="0" applyAlignment="0" applyProtection="0"/>
    <xf numFmtId="0" fontId="20" fillId="21" borderId="1" applyNumberFormat="0" applyAlignment="0" applyProtection="0"/>
    <xf numFmtId="0" fontId="21" fillId="22" borderId="2" applyNumberFormat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0" applyNumberFormat="0" applyFill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7" fillId="31" borderId="0" applyNumberFormat="0" applyBorder="0" applyAlignment="0" applyProtection="0"/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28" fillId="21" borderId="6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7" applyNumberFormat="0" applyFill="0" applyAlignment="0" applyProtection="0"/>
    <xf numFmtId="0" fontId="24" fillId="0" borderId="8" applyNumberFormat="0" applyFill="0" applyAlignment="0" applyProtection="0"/>
    <xf numFmtId="0" fontId="33" fillId="0" borderId="9" applyNumberFormat="0" applyFill="0" applyAlignment="0" applyProtection="0"/>
  </cellStyleXfs>
  <cellXfs count="16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4" fontId="2" fillId="0" borderId="0" xfId="0" applyNumberFormat="1" applyFont="1" applyAlignment="1">
      <alignment/>
    </xf>
    <xf numFmtId="4" fontId="0" fillId="0" borderId="11" xfId="0" applyNumberFormat="1" applyBorder="1" applyAlignment="1">
      <alignment/>
    </xf>
    <xf numFmtId="4" fontId="2" fillId="0" borderId="12" xfId="0" applyNumberFormat="1" applyFont="1" applyBorder="1" applyAlignment="1">
      <alignment/>
    </xf>
    <xf numFmtId="0" fontId="33" fillId="0" borderId="0" xfId="0" applyFont="1" applyAlignment="1">
      <alignment/>
    </xf>
    <xf numFmtId="4" fontId="33" fillId="0" borderId="0" xfId="0" applyNumberFormat="1" applyFont="1" applyAlignment="1">
      <alignment/>
    </xf>
    <xf numFmtId="0" fontId="33" fillId="0" borderId="0" xfId="0" applyFont="1" applyAlignment="1">
      <alignment horizontal="left"/>
    </xf>
    <xf numFmtId="4" fontId="33" fillId="0" borderId="12" xfId="0" applyNumberFormat="1" applyFont="1" applyBorder="1" applyAlignment="1">
      <alignment/>
    </xf>
    <xf numFmtId="39" fontId="0" fillId="0" borderId="10" xfId="0" applyNumberFormat="1" applyBorder="1" applyAlignment="1">
      <alignment/>
    </xf>
    <xf numFmtId="39" fontId="33" fillId="0" borderId="0" xfId="0" applyNumberFormat="1" applyFont="1" applyAlignment="1">
      <alignment/>
    </xf>
    <xf numFmtId="39" fontId="0" fillId="0" borderId="0" xfId="0" applyNumberForma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112"/>
  <sheetViews>
    <sheetView zoomScalePageLayoutView="0" workbookViewId="0" topLeftCell="A1">
      <selection activeCell="E36" sqref="E36"/>
    </sheetView>
  </sheetViews>
  <sheetFormatPr defaultColWidth="9.140625" defaultRowHeight="15"/>
  <cols>
    <col min="1" max="1" width="2.421875" style="0" customWidth="1"/>
    <col min="2" max="2" width="5.140625" style="0" hidden="1" customWidth="1"/>
    <col min="3" max="3" width="2.00390625" style="0" customWidth="1"/>
    <col min="4" max="4" width="1.8515625" style="0" customWidth="1"/>
    <col min="5" max="5" width="41.00390625" style="0" customWidth="1"/>
    <col min="6" max="6" width="9.8515625" style="0" customWidth="1"/>
    <col min="7" max="9" width="14.421875" style="2" customWidth="1"/>
    <col min="10" max="10" width="9.140625" style="0" customWidth="1"/>
    <col min="11" max="11" width="11.7109375" style="0" bestFit="1" customWidth="1"/>
  </cols>
  <sheetData>
    <row r="1" ht="15">
      <c r="C1" s="5" t="s">
        <v>68</v>
      </c>
    </row>
    <row r="2" ht="5.25" customHeight="1">
      <c r="C2" s="5"/>
    </row>
    <row r="3" ht="15">
      <c r="C3" s="5" t="s">
        <v>74</v>
      </c>
    </row>
    <row r="4" ht="7.5" customHeight="1"/>
    <row r="5" spans="2:9" ht="15">
      <c r="B5" s="4">
        <v>1</v>
      </c>
      <c r="C5" s="5" t="s">
        <v>0</v>
      </c>
      <c r="D5" s="5"/>
      <c r="E5" s="5"/>
      <c r="F5" s="5"/>
      <c r="G5" s="6"/>
      <c r="H5" s="6"/>
      <c r="I5" s="6">
        <f>SUM(H6:H18)</f>
        <v>3072625.1299999994</v>
      </c>
    </row>
    <row r="6" spans="2:8" ht="15">
      <c r="B6" s="1">
        <v>11</v>
      </c>
      <c r="D6" t="s">
        <v>1</v>
      </c>
      <c r="H6" s="2">
        <f>SUM(G7:G15)</f>
        <v>3062954.8699999996</v>
      </c>
    </row>
    <row r="7" spans="2:7" ht="15">
      <c r="B7" s="1">
        <v>110</v>
      </c>
      <c r="E7" t="s">
        <v>2</v>
      </c>
      <c r="G7" s="2">
        <v>300</v>
      </c>
    </row>
    <row r="8" spans="2:7" ht="15">
      <c r="B8" s="1">
        <v>111</v>
      </c>
      <c r="E8" t="s">
        <v>3</v>
      </c>
      <c r="G8" s="2">
        <v>1748116.39</v>
      </c>
    </row>
    <row r="9" spans="2:7" ht="15" hidden="1">
      <c r="B9" s="1">
        <v>112</v>
      </c>
      <c r="E9" t="s">
        <v>54</v>
      </c>
      <c r="G9" s="2">
        <v>0</v>
      </c>
    </row>
    <row r="10" spans="2:7" ht="15">
      <c r="B10" s="1">
        <v>113</v>
      </c>
      <c r="E10" t="s">
        <v>28</v>
      </c>
      <c r="G10" s="2">
        <v>143000</v>
      </c>
    </row>
    <row r="11" spans="2:10" ht="15">
      <c r="B11" s="1">
        <v>114</v>
      </c>
      <c r="E11" t="s">
        <v>27</v>
      </c>
      <c r="G11" s="2">
        <v>1071080.41</v>
      </c>
      <c r="J11" s="2"/>
    </row>
    <row r="12" spans="2:7" ht="15">
      <c r="B12" s="1">
        <v>115</v>
      </c>
      <c r="E12" t="s">
        <v>53</v>
      </c>
      <c r="G12" s="2">
        <v>70319.29</v>
      </c>
    </row>
    <row r="13" spans="2:8" ht="15" hidden="1">
      <c r="B13" s="1">
        <v>117</v>
      </c>
      <c r="E13" t="s">
        <v>4</v>
      </c>
      <c r="G13" s="2">
        <v>0</v>
      </c>
      <c r="H13" s="2" t="s">
        <v>67</v>
      </c>
    </row>
    <row r="14" spans="2:7" ht="15">
      <c r="B14" s="1">
        <v>118</v>
      </c>
      <c r="E14" t="s">
        <v>5</v>
      </c>
      <c r="G14" s="3">
        <v>30138.78</v>
      </c>
    </row>
    <row r="15" spans="2:7" ht="15" hidden="1">
      <c r="B15" s="1">
        <v>119</v>
      </c>
      <c r="E15" t="s">
        <v>55</v>
      </c>
      <c r="G15" s="3">
        <v>0</v>
      </c>
    </row>
    <row r="16" spans="2:8" ht="15">
      <c r="B16" s="1">
        <v>12</v>
      </c>
      <c r="D16" t="s">
        <v>7</v>
      </c>
      <c r="H16" s="2">
        <f>SUM(G17:G18)</f>
        <v>9670.26</v>
      </c>
    </row>
    <row r="17" spans="2:8" ht="15">
      <c r="B17" s="1">
        <v>121</v>
      </c>
      <c r="E17" t="s">
        <v>6</v>
      </c>
      <c r="G17" s="3">
        <v>9670.26</v>
      </c>
      <c r="H17" s="3"/>
    </row>
    <row r="18" spans="2:9" ht="15" hidden="1">
      <c r="B18" s="1">
        <v>125</v>
      </c>
      <c r="E18" t="s">
        <v>8</v>
      </c>
      <c r="G18" s="3">
        <v>0</v>
      </c>
      <c r="H18" s="3"/>
      <c r="I18" s="3"/>
    </row>
    <row r="19" spans="2:9" ht="15.75" thickBot="1">
      <c r="B19" s="1"/>
      <c r="E19" s="5" t="s">
        <v>21</v>
      </c>
      <c r="F19" s="5"/>
      <c r="G19" s="6"/>
      <c r="H19" s="6"/>
      <c r="I19" s="8">
        <f>+I5</f>
        <v>3072625.1299999994</v>
      </c>
    </row>
    <row r="20" ht="15.75" thickTop="1">
      <c r="B20" s="1"/>
    </row>
    <row r="21" spans="2:9" ht="15">
      <c r="B21" s="1">
        <v>2</v>
      </c>
      <c r="C21" s="5" t="s">
        <v>18</v>
      </c>
      <c r="I21" s="6">
        <f>+H22+H28</f>
        <v>811469.96</v>
      </c>
    </row>
    <row r="22" spans="2:8" ht="15">
      <c r="B22" s="1">
        <v>21</v>
      </c>
      <c r="C22" t="s">
        <v>19</v>
      </c>
      <c r="H22" s="2">
        <f>SUM(G23:G27)</f>
        <v>811469.96</v>
      </c>
    </row>
    <row r="23" spans="2:7" ht="15">
      <c r="B23" s="1">
        <v>211</v>
      </c>
      <c r="C23" t="s">
        <v>20</v>
      </c>
      <c r="G23" s="2">
        <v>338636.2</v>
      </c>
    </row>
    <row r="24" spans="2:7" ht="15">
      <c r="B24" s="1">
        <v>213</v>
      </c>
      <c r="C24" t="s">
        <v>71</v>
      </c>
      <c r="G24" s="2">
        <v>121000</v>
      </c>
    </row>
    <row r="25" spans="2:10" ht="15">
      <c r="B25" s="1">
        <v>215</v>
      </c>
      <c r="C25" t="s">
        <v>37</v>
      </c>
      <c r="G25" s="3">
        <v>351833.76</v>
      </c>
      <c r="J25" s="2"/>
    </row>
    <row r="26" spans="2:8" ht="15" hidden="1">
      <c r="B26" s="1">
        <v>216</v>
      </c>
      <c r="C26" t="s">
        <v>62</v>
      </c>
      <c r="G26" s="3">
        <v>0</v>
      </c>
      <c r="H26" s="3"/>
    </row>
    <row r="27" spans="2:8" ht="15" hidden="1">
      <c r="B27" s="1">
        <v>217</v>
      </c>
      <c r="C27" t="s">
        <v>63</v>
      </c>
      <c r="G27" s="3">
        <v>0</v>
      </c>
      <c r="H27" s="3"/>
    </row>
    <row r="28" spans="2:8" ht="15" hidden="1">
      <c r="B28" s="1">
        <v>22</v>
      </c>
      <c r="C28" t="s">
        <v>24</v>
      </c>
      <c r="H28" s="2">
        <f>SUM(G29:G30)</f>
        <v>0</v>
      </c>
    </row>
    <row r="29" spans="2:8" ht="15" hidden="1">
      <c r="B29" s="1">
        <v>222</v>
      </c>
      <c r="C29" t="s">
        <v>69</v>
      </c>
      <c r="G29" s="3">
        <v>0</v>
      </c>
      <c r="H29" s="3"/>
    </row>
    <row r="30" spans="2:8" ht="15" hidden="1">
      <c r="B30" s="1"/>
      <c r="G30" s="3"/>
      <c r="H30" s="3"/>
    </row>
    <row r="31" spans="2:9" ht="15">
      <c r="B31" s="4">
        <v>3</v>
      </c>
      <c r="C31" s="5" t="s">
        <v>9</v>
      </c>
      <c r="D31" s="5"/>
      <c r="E31" s="5"/>
      <c r="F31" s="5"/>
      <c r="G31" s="6"/>
      <c r="H31" s="6"/>
      <c r="I31" s="6">
        <f>SUM(H32:H38)</f>
        <v>2261155.17</v>
      </c>
    </row>
    <row r="32" spans="2:11" ht="15">
      <c r="B32" s="1">
        <v>31</v>
      </c>
      <c r="D32" t="s">
        <v>10</v>
      </c>
      <c r="H32" s="2">
        <f>SUM(G33)</f>
        <v>1200000</v>
      </c>
      <c r="K32" s="2"/>
    </row>
    <row r="33" spans="2:11" ht="15">
      <c r="B33" s="1">
        <v>310</v>
      </c>
      <c r="E33" t="s">
        <v>33</v>
      </c>
      <c r="G33" s="3">
        <v>1200000</v>
      </c>
      <c r="K33" s="2"/>
    </row>
    <row r="34" spans="2:11" ht="15">
      <c r="B34" s="1">
        <v>32</v>
      </c>
      <c r="D34" t="s">
        <v>26</v>
      </c>
      <c r="H34" s="2">
        <f>SUM(G35)</f>
        <v>240000</v>
      </c>
      <c r="K34" s="2"/>
    </row>
    <row r="35" spans="2:7" ht="15">
      <c r="B35" s="1">
        <v>320</v>
      </c>
      <c r="E35" t="s">
        <v>26</v>
      </c>
      <c r="G35" s="3">
        <f>235440+4560</f>
        <v>240000</v>
      </c>
    </row>
    <row r="36" spans="2:10" ht="15">
      <c r="B36" s="1">
        <v>34</v>
      </c>
      <c r="C36" t="s">
        <v>11</v>
      </c>
      <c r="H36" s="2">
        <f>SUM(G37:G38)</f>
        <v>821155.17</v>
      </c>
      <c r="J36" s="2"/>
    </row>
    <row r="37" spans="2:7" ht="15" hidden="1">
      <c r="B37" s="1">
        <v>340</v>
      </c>
      <c r="D37" t="s">
        <v>25</v>
      </c>
      <c r="G37" s="2">
        <v>0</v>
      </c>
    </row>
    <row r="38" spans="2:11" ht="15">
      <c r="B38" s="1">
        <v>341</v>
      </c>
      <c r="D38" t="s">
        <v>34</v>
      </c>
      <c r="G38" s="13">
        <v>821155.17</v>
      </c>
      <c r="H38" s="3"/>
      <c r="I38" s="3"/>
      <c r="J38" s="15"/>
      <c r="K38" s="2"/>
    </row>
    <row r="39" spans="2:10" ht="15.75" thickBot="1">
      <c r="B39" s="1"/>
      <c r="E39" s="9" t="s">
        <v>22</v>
      </c>
      <c r="I39" s="8">
        <f>SUM(I21:I38)</f>
        <v>3072625.13</v>
      </c>
      <c r="J39" s="2"/>
    </row>
    <row r="40" spans="2:10" ht="15.75" thickTop="1">
      <c r="B40" s="1"/>
      <c r="J40" s="2"/>
    </row>
    <row r="41" ht="15">
      <c r="C41" s="11" t="s">
        <v>41</v>
      </c>
    </row>
    <row r="42" ht="15">
      <c r="B42" s="1"/>
    </row>
    <row r="43" spans="2:3" ht="15">
      <c r="B43" s="1">
        <v>6</v>
      </c>
      <c r="C43" t="s">
        <v>42</v>
      </c>
    </row>
    <row r="44" spans="2:9" ht="15">
      <c r="B44" s="1">
        <v>61</v>
      </c>
      <c r="D44" t="s">
        <v>43</v>
      </c>
      <c r="I44" s="2">
        <f>+H45+H46</f>
        <v>669967858.14</v>
      </c>
    </row>
    <row r="45" spans="2:8" ht="15" hidden="1">
      <c r="B45" s="1">
        <v>610</v>
      </c>
      <c r="E45" t="s">
        <v>48</v>
      </c>
      <c r="H45" s="2">
        <v>0</v>
      </c>
    </row>
    <row r="46" spans="2:9" ht="15">
      <c r="B46" s="1">
        <v>613</v>
      </c>
      <c r="E46" t="s">
        <v>44</v>
      </c>
      <c r="H46" s="3">
        <v>669967858.14</v>
      </c>
      <c r="I46" s="3"/>
    </row>
    <row r="47" spans="2:9" ht="15.75" thickBot="1">
      <c r="B47" s="1"/>
      <c r="E47" s="9" t="s">
        <v>23</v>
      </c>
      <c r="F47" s="9"/>
      <c r="H47" s="10"/>
      <c r="I47" s="12">
        <f>SUM(H43:H46)</f>
        <v>669967858.14</v>
      </c>
    </row>
    <row r="48" ht="15.75" thickTop="1">
      <c r="B48" s="1"/>
    </row>
    <row r="49" spans="2:3" ht="15">
      <c r="B49" s="1">
        <v>7</v>
      </c>
      <c r="C49" t="s">
        <v>45</v>
      </c>
    </row>
    <row r="50" spans="2:9" ht="15">
      <c r="B50" s="1">
        <v>71</v>
      </c>
      <c r="D50" t="s">
        <v>46</v>
      </c>
      <c r="I50" s="2">
        <f>+H51+H52</f>
        <v>669967858.14</v>
      </c>
    </row>
    <row r="51" spans="2:8" ht="15" hidden="1">
      <c r="B51" s="1">
        <v>710</v>
      </c>
      <c r="E51" t="s">
        <v>49</v>
      </c>
      <c r="H51" s="2">
        <v>0</v>
      </c>
    </row>
    <row r="52" spans="2:9" ht="15">
      <c r="B52" s="1">
        <v>713</v>
      </c>
      <c r="E52" t="s">
        <v>47</v>
      </c>
      <c r="H52" s="3">
        <v>669967858.14</v>
      </c>
      <c r="I52" s="3"/>
    </row>
    <row r="53" spans="2:9" ht="15.75" thickBot="1">
      <c r="B53" s="1"/>
      <c r="E53" s="9" t="s">
        <v>23</v>
      </c>
      <c r="F53" s="9"/>
      <c r="H53" s="10"/>
      <c r="I53" s="12">
        <f>SUM(I49:I52)</f>
        <v>669967858.14</v>
      </c>
    </row>
    <row r="54" spans="2:8" ht="15.75" thickTop="1">
      <c r="B54" s="1"/>
      <c r="E54" s="9"/>
      <c r="F54" s="9"/>
      <c r="G54" s="10"/>
      <c r="H54" s="10"/>
    </row>
    <row r="55" spans="2:8" ht="15">
      <c r="B55" s="1"/>
      <c r="E55" s="9"/>
      <c r="F55" s="9"/>
      <c r="G55" s="10"/>
      <c r="H55" s="10"/>
    </row>
    <row r="56" spans="2:8" ht="15">
      <c r="B56" s="1"/>
      <c r="C56" s="9" t="s">
        <v>73</v>
      </c>
      <c r="E56" s="9"/>
      <c r="F56" s="9"/>
      <c r="G56" s="10"/>
      <c r="H56" s="10"/>
    </row>
    <row r="57" spans="2:8" ht="15">
      <c r="B57" s="1"/>
      <c r="H57"/>
    </row>
    <row r="58" spans="2:8" ht="15">
      <c r="B58" s="1"/>
      <c r="E58" t="s">
        <v>39</v>
      </c>
      <c r="H58" t="s">
        <v>30</v>
      </c>
    </row>
    <row r="59" spans="2:8" ht="15">
      <c r="B59" s="1"/>
      <c r="E59" t="s">
        <v>40</v>
      </c>
      <c r="H59" t="s">
        <v>31</v>
      </c>
    </row>
    <row r="60" ht="15">
      <c r="B60" s="1"/>
    </row>
    <row r="61" ht="15">
      <c r="B61" s="1"/>
    </row>
    <row r="62" ht="15">
      <c r="B62" s="1"/>
    </row>
    <row r="63" ht="15">
      <c r="B63" s="1"/>
    </row>
    <row r="64" ht="15">
      <c r="B64" s="1"/>
    </row>
    <row r="65" ht="15">
      <c r="B65" s="1"/>
    </row>
    <row r="66" ht="15">
      <c r="B66" s="1"/>
    </row>
    <row r="67" ht="15">
      <c r="B67" s="1"/>
    </row>
    <row r="68" ht="15">
      <c r="B68" s="1"/>
    </row>
    <row r="69" ht="15">
      <c r="B69" s="1"/>
    </row>
    <row r="70" ht="15">
      <c r="B70" s="1"/>
    </row>
    <row r="71" ht="15">
      <c r="B71" s="1"/>
    </row>
    <row r="72" ht="15">
      <c r="B72" s="1"/>
    </row>
    <row r="73" ht="15">
      <c r="B73" s="1"/>
    </row>
    <row r="74" ht="15">
      <c r="B74" s="1"/>
    </row>
    <row r="75" ht="15">
      <c r="B75" s="1"/>
    </row>
    <row r="76" ht="15">
      <c r="B76" s="1"/>
    </row>
    <row r="77" ht="15">
      <c r="B77" s="1"/>
    </row>
    <row r="78" ht="15">
      <c r="B78" s="1"/>
    </row>
    <row r="79" ht="15">
      <c r="B79" s="1"/>
    </row>
    <row r="80" ht="15">
      <c r="B80" s="1"/>
    </row>
    <row r="81" ht="15">
      <c r="B81" s="1"/>
    </row>
    <row r="82" ht="15">
      <c r="B82" s="1"/>
    </row>
    <row r="83" ht="15">
      <c r="B83" s="1"/>
    </row>
    <row r="84" ht="15">
      <c r="B84" s="1"/>
    </row>
    <row r="85" ht="15">
      <c r="B85" s="1"/>
    </row>
    <row r="86" ht="15">
      <c r="B86" s="1"/>
    </row>
    <row r="87" ht="15">
      <c r="B87" s="1"/>
    </row>
    <row r="88" ht="15">
      <c r="B88" s="1"/>
    </row>
    <row r="89" ht="15">
      <c r="B89" s="1"/>
    </row>
    <row r="90" ht="15">
      <c r="B90" s="1"/>
    </row>
    <row r="91" ht="15">
      <c r="B91" s="1"/>
    </row>
    <row r="92" ht="15">
      <c r="B92" s="1"/>
    </row>
    <row r="93" ht="15">
      <c r="B93" s="1"/>
    </row>
    <row r="94" ht="15">
      <c r="B94" s="1"/>
    </row>
    <row r="95" ht="15">
      <c r="B95" s="1"/>
    </row>
    <row r="96" ht="15">
      <c r="B96" s="1"/>
    </row>
    <row r="97" ht="15">
      <c r="B97" s="1"/>
    </row>
    <row r="98" ht="15">
      <c r="B98" s="1"/>
    </row>
    <row r="99" ht="15">
      <c r="B99" s="1"/>
    </row>
    <row r="100" ht="15">
      <c r="B100" s="1"/>
    </row>
    <row r="101" ht="15">
      <c r="B101" s="1"/>
    </row>
    <row r="102" ht="15">
      <c r="B102" s="1"/>
    </row>
    <row r="103" ht="15">
      <c r="B103" s="1"/>
    </row>
    <row r="104" ht="15">
      <c r="B104" s="1"/>
    </row>
    <row r="105" ht="15">
      <c r="B105" s="1"/>
    </row>
    <row r="106" ht="15">
      <c r="B106" s="1"/>
    </row>
    <row r="107" ht="15">
      <c r="B107" s="1"/>
    </row>
    <row r="108" ht="15">
      <c r="B108" s="1"/>
    </row>
    <row r="109" ht="15">
      <c r="B109" s="1"/>
    </row>
    <row r="110" ht="15">
      <c r="B110" s="1"/>
    </row>
    <row r="111" ht="15">
      <c r="B111" s="1"/>
    </row>
    <row r="112" ht="15">
      <c r="B112" s="1"/>
    </row>
  </sheetData>
  <sheetProtection/>
  <printOptions/>
  <pageMargins left="0.2755905511811024" right="0.7086614173228347" top="0.5118110236220472" bottom="0.5905511811023623" header="0.31496062992125984" footer="0.31496062992125984"/>
  <pageSetup horizontalDpi="600" verticalDpi="600" orientation="portrait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158"/>
  <sheetViews>
    <sheetView tabSelected="1" zoomScalePageLayoutView="0" workbookViewId="0" topLeftCell="A1">
      <selection activeCell="E7" sqref="E7"/>
    </sheetView>
  </sheetViews>
  <sheetFormatPr defaultColWidth="9.140625" defaultRowHeight="15"/>
  <cols>
    <col min="1" max="1" width="1.28515625" style="0" customWidth="1"/>
    <col min="2" max="2" width="4.7109375" style="0" hidden="1" customWidth="1"/>
    <col min="3" max="3" width="1.8515625" style="0" customWidth="1"/>
    <col min="4" max="4" width="2.00390625" style="0" customWidth="1"/>
    <col min="5" max="5" width="70.00390625" style="0" customWidth="1"/>
    <col min="6" max="6" width="12.28125" style="2" customWidth="1"/>
    <col min="7" max="8" width="12.8515625" style="2" customWidth="1"/>
    <col min="9" max="9" width="11.7109375" style="0" bestFit="1" customWidth="1"/>
  </cols>
  <sheetData>
    <row r="2" ht="15">
      <c r="C2" s="5" t="s">
        <v>68</v>
      </c>
    </row>
    <row r="3" ht="3.75" customHeight="1">
      <c r="C3" s="5"/>
    </row>
    <row r="4" ht="15">
      <c r="C4" s="5" t="s">
        <v>75</v>
      </c>
    </row>
    <row r="6" spans="2:8" ht="15">
      <c r="B6" s="4">
        <v>5</v>
      </c>
      <c r="C6" s="5" t="s">
        <v>12</v>
      </c>
      <c r="D6" s="5"/>
      <c r="E6" s="5"/>
      <c r="F6" s="6"/>
      <c r="G6" s="6"/>
      <c r="H6" s="6">
        <f>+G7+G10+G14</f>
        <v>1871989.53</v>
      </c>
    </row>
    <row r="7" spans="2:8" ht="15">
      <c r="B7" s="1">
        <v>51</v>
      </c>
      <c r="D7" t="s">
        <v>35</v>
      </c>
      <c r="G7" s="2">
        <f>SUM(F8:F9)</f>
        <v>1844912.45</v>
      </c>
      <c r="H7" s="6"/>
    </row>
    <row r="8" spans="2:8" ht="15">
      <c r="B8" s="1">
        <v>510</v>
      </c>
      <c r="E8" t="s">
        <v>36</v>
      </c>
      <c r="F8" s="3">
        <v>1844912.45</v>
      </c>
      <c r="H8" s="6"/>
    </row>
    <row r="9" spans="2:8" ht="15" hidden="1">
      <c r="B9" s="1">
        <v>512</v>
      </c>
      <c r="E9" t="s">
        <v>56</v>
      </c>
      <c r="F9" s="3">
        <v>0</v>
      </c>
      <c r="H9" s="6"/>
    </row>
    <row r="10" spans="2:7" ht="15">
      <c r="B10" s="1">
        <v>52</v>
      </c>
      <c r="D10" t="s">
        <v>13</v>
      </c>
      <c r="G10" s="2">
        <f>SUM(F11:F13)</f>
        <v>27077.08</v>
      </c>
    </row>
    <row r="11" spans="2:6" ht="15">
      <c r="B11" s="1">
        <v>521</v>
      </c>
      <c r="E11" t="s">
        <v>29</v>
      </c>
      <c r="F11" s="2">
        <v>2411.18</v>
      </c>
    </row>
    <row r="12" spans="2:6" ht="15">
      <c r="B12" s="1">
        <v>522</v>
      </c>
      <c r="E12" t="s">
        <v>14</v>
      </c>
      <c r="F12" s="2">
        <v>24661.9</v>
      </c>
    </row>
    <row r="13" spans="2:7" ht="15">
      <c r="B13" s="1">
        <v>524</v>
      </c>
      <c r="E13" t="s">
        <v>57</v>
      </c>
      <c r="F13" s="3">
        <v>4</v>
      </c>
      <c r="G13" s="3"/>
    </row>
    <row r="14" spans="2:7" ht="15" hidden="1">
      <c r="B14" s="1">
        <v>53</v>
      </c>
      <c r="D14" t="s">
        <v>58</v>
      </c>
      <c r="G14" s="2">
        <f>+F15</f>
        <v>0</v>
      </c>
    </row>
    <row r="15" spans="2:7" ht="15" hidden="1">
      <c r="B15" s="1">
        <v>530</v>
      </c>
      <c r="E15" t="s">
        <v>58</v>
      </c>
      <c r="F15" s="3">
        <v>0</v>
      </c>
      <c r="G15" s="3"/>
    </row>
    <row r="16" ht="15">
      <c r="B16" s="1"/>
    </row>
    <row r="17" spans="2:8" ht="15">
      <c r="B17" s="4">
        <v>4</v>
      </c>
      <c r="C17" s="5" t="s">
        <v>15</v>
      </c>
      <c r="D17" s="5"/>
      <c r="E17" s="5"/>
      <c r="F17" s="6"/>
      <c r="G17" s="6"/>
      <c r="H17" s="6">
        <f>SUM(G18:G28)</f>
        <v>699000.6000000001</v>
      </c>
    </row>
    <row r="18" spans="2:7" ht="15">
      <c r="B18" s="1">
        <v>41</v>
      </c>
      <c r="D18" t="s">
        <v>16</v>
      </c>
      <c r="G18" s="2">
        <f>SUM(F19:F21)</f>
        <v>698986.1900000001</v>
      </c>
    </row>
    <row r="19" spans="2:6" ht="15">
      <c r="B19" s="1">
        <v>410</v>
      </c>
      <c r="E19" t="s">
        <v>32</v>
      </c>
      <c r="F19" s="2">
        <v>649.75</v>
      </c>
    </row>
    <row r="20" spans="2:9" ht="15">
      <c r="B20" s="1">
        <v>411</v>
      </c>
      <c r="E20" t="s">
        <v>17</v>
      </c>
      <c r="F20" s="2">
        <v>696344.6100000001</v>
      </c>
      <c r="I20" s="2"/>
    </row>
    <row r="21" spans="2:10" ht="15">
      <c r="B21" s="1">
        <v>412</v>
      </c>
      <c r="E21" t="s">
        <v>52</v>
      </c>
      <c r="F21" s="3">
        <v>1991.83</v>
      </c>
      <c r="J21" s="2"/>
    </row>
    <row r="22" spans="2:10" ht="15">
      <c r="B22" s="1">
        <v>42</v>
      </c>
      <c r="D22" t="s">
        <v>50</v>
      </c>
      <c r="G22" s="2">
        <f>SUM(F23:F26)</f>
        <v>14.41</v>
      </c>
      <c r="J22" s="2"/>
    </row>
    <row r="23" spans="2:10" ht="15" hidden="1">
      <c r="B23" s="1">
        <v>421</v>
      </c>
      <c r="E23" t="s">
        <v>64</v>
      </c>
      <c r="F23" s="2">
        <v>0</v>
      </c>
      <c r="J23" s="2"/>
    </row>
    <row r="24" spans="2:10" ht="15">
      <c r="B24" s="1">
        <v>422</v>
      </c>
      <c r="E24" t="s">
        <v>51</v>
      </c>
      <c r="F24" s="3">
        <v>14.41</v>
      </c>
      <c r="G24" s="3"/>
      <c r="H24" s="3"/>
      <c r="J24" s="2"/>
    </row>
    <row r="25" spans="2:10" ht="15" hidden="1">
      <c r="B25" s="1">
        <v>423</v>
      </c>
      <c r="E25" t="s">
        <v>72</v>
      </c>
      <c r="F25" s="3">
        <v>0</v>
      </c>
      <c r="G25" s="3"/>
      <c r="H25" s="3"/>
      <c r="J25" s="2"/>
    </row>
    <row r="26" spans="2:8" ht="15" hidden="1">
      <c r="B26" s="1">
        <v>425</v>
      </c>
      <c r="E26" t="s">
        <v>70</v>
      </c>
      <c r="F26" s="3">
        <v>0</v>
      </c>
      <c r="G26" s="3"/>
      <c r="H26" s="3"/>
    </row>
    <row r="27" spans="2:7" ht="15" hidden="1">
      <c r="B27" s="1">
        <v>43</v>
      </c>
      <c r="D27" t="s">
        <v>59</v>
      </c>
      <c r="G27" s="2">
        <f>+F28</f>
        <v>0</v>
      </c>
    </row>
    <row r="28" spans="2:8" ht="15" hidden="1">
      <c r="B28" s="1">
        <v>430</v>
      </c>
      <c r="E28" t="s">
        <v>59</v>
      </c>
      <c r="F28" s="3">
        <v>0</v>
      </c>
      <c r="G28" s="3"/>
      <c r="H28" s="3"/>
    </row>
    <row r="29" ht="5.25" customHeight="1">
      <c r="B29" s="1"/>
    </row>
    <row r="30" spans="2:11" ht="15">
      <c r="B30" s="1"/>
      <c r="E30" s="5" t="s">
        <v>65</v>
      </c>
      <c r="H30" s="6">
        <f>+H6-H17</f>
        <v>1172988.93</v>
      </c>
      <c r="I30" s="2"/>
      <c r="J30" s="2"/>
      <c r="K30" s="2"/>
    </row>
    <row r="31" ht="9" customHeight="1">
      <c r="B31" s="1"/>
    </row>
    <row r="32" spans="2:8" ht="15" hidden="1">
      <c r="B32" s="1">
        <v>32</v>
      </c>
      <c r="D32" t="s">
        <v>60</v>
      </c>
      <c r="H32" s="2">
        <f>+G33</f>
        <v>0</v>
      </c>
    </row>
    <row r="33" spans="2:10" ht="15" hidden="1">
      <c r="B33" s="1">
        <v>320</v>
      </c>
      <c r="E33" t="s">
        <v>61</v>
      </c>
      <c r="G33" s="3">
        <v>0</v>
      </c>
      <c r="J33" s="2"/>
    </row>
    <row r="34" spans="2:8" ht="15">
      <c r="B34" s="1">
        <v>44</v>
      </c>
      <c r="D34" t="s">
        <v>38</v>
      </c>
      <c r="H34" s="2">
        <f>+G35</f>
        <v>351833.76</v>
      </c>
    </row>
    <row r="35" spans="2:10" ht="15">
      <c r="B35" s="1">
        <v>440</v>
      </c>
      <c r="E35" t="s">
        <v>38</v>
      </c>
      <c r="G35" s="3">
        <v>351833.76</v>
      </c>
      <c r="H35" s="3"/>
      <c r="I35" s="2"/>
      <c r="J35" s="2"/>
    </row>
    <row r="36" spans="2:10" ht="6" customHeight="1" hidden="1">
      <c r="B36" s="1"/>
      <c r="J36" s="2"/>
    </row>
    <row r="37" spans="2:10" ht="15" hidden="1">
      <c r="B37" s="1"/>
      <c r="E37" t="s">
        <v>61</v>
      </c>
      <c r="H37" s="2">
        <v>0</v>
      </c>
      <c r="J37" s="2"/>
    </row>
    <row r="38" ht="3.75" customHeight="1">
      <c r="B38" s="1"/>
    </row>
    <row r="39" spans="2:8" ht="15">
      <c r="B39" s="1"/>
      <c r="E39" s="9" t="s">
        <v>66</v>
      </c>
      <c r="H39" s="14">
        <f>+H30-H32-H34-H37</f>
        <v>821155.1699999999</v>
      </c>
    </row>
    <row r="40" spans="2:8" ht="3" customHeight="1" thickBot="1">
      <c r="B40" s="1"/>
      <c r="H40" s="7"/>
    </row>
    <row r="41" ht="15.75" thickTop="1">
      <c r="B41" s="1"/>
    </row>
    <row r="42" ht="15">
      <c r="B42" s="1"/>
    </row>
    <row r="43" spans="2:3" ht="15">
      <c r="B43" s="1"/>
      <c r="C43" s="9" t="s">
        <v>73</v>
      </c>
    </row>
    <row r="44" ht="15">
      <c r="B44" s="1"/>
    </row>
    <row r="45" spans="2:6" ht="15">
      <c r="B45" s="1"/>
      <c r="E45" t="s">
        <v>39</v>
      </c>
      <c r="F45" t="s">
        <v>30</v>
      </c>
    </row>
    <row r="46" spans="2:6" ht="15">
      <c r="B46" s="1"/>
      <c r="E46" t="s">
        <v>40</v>
      </c>
      <c r="F46" t="s">
        <v>31</v>
      </c>
    </row>
    <row r="47" ht="15">
      <c r="B47" s="1"/>
    </row>
    <row r="48" ht="15">
      <c r="B48" s="1"/>
    </row>
    <row r="49" ht="15">
      <c r="B49" s="1"/>
    </row>
    <row r="50" ht="15">
      <c r="B50" s="1"/>
    </row>
    <row r="51" ht="15">
      <c r="B51" s="1"/>
    </row>
    <row r="52" ht="15">
      <c r="B52" s="1"/>
    </row>
    <row r="53" ht="15">
      <c r="B53" s="1"/>
    </row>
    <row r="54" ht="15">
      <c r="B54" s="1"/>
    </row>
    <row r="55" ht="15">
      <c r="B55" s="1"/>
    </row>
    <row r="56" ht="15">
      <c r="B56" s="1"/>
    </row>
    <row r="57" ht="15">
      <c r="B57" s="1"/>
    </row>
    <row r="58" ht="15">
      <c r="B58" s="1"/>
    </row>
    <row r="59" ht="15">
      <c r="B59" s="1"/>
    </row>
    <row r="60" ht="15">
      <c r="B60" s="1"/>
    </row>
    <row r="61" ht="15">
      <c r="B61" s="1"/>
    </row>
    <row r="62" ht="15">
      <c r="B62" s="1"/>
    </row>
    <row r="63" ht="15">
      <c r="B63" s="1"/>
    </row>
    <row r="64" ht="15">
      <c r="B64" s="1"/>
    </row>
    <row r="65" ht="15">
      <c r="B65" s="1"/>
    </row>
    <row r="66" ht="15">
      <c r="B66" s="1"/>
    </row>
    <row r="67" ht="15">
      <c r="B67" s="1"/>
    </row>
    <row r="68" ht="15">
      <c r="B68" s="1"/>
    </row>
    <row r="69" ht="15">
      <c r="B69" s="1"/>
    </row>
    <row r="70" ht="15">
      <c r="B70" s="1"/>
    </row>
    <row r="71" ht="15">
      <c r="B71" s="1"/>
    </row>
    <row r="72" ht="15">
      <c r="B72" s="1"/>
    </row>
    <row r="73" ht="15">
      <c r="B73" s="1"/>
    </row>
    <row r="74" ht="15">
      <c r="B74" s="1"/>
    </row>
    <row r="75" ht="15">
      <c r="B75" s="1"/>
    </row>
    <row r="76" ht="15">
      <c r="B76" s="1"/>
    </row>
    <row r="77" ht="15">
      <c r="B77" s="1"/>
    </row>
    <row r="78" ht="15">
      <c r="B78" s="1"/>
    </row>
    <row r="79" ht="15">
      <c r="B79" s="1"/>
    </row>
    <row r="80" ht="15">
      <c r="B80" s="1"/>
    </row>
    <row r="81" ht="15">
      <c r="B81" s="1"/>
    </row>
    <row r="82" ht="15">
      <c r="B82" s="1"/>
    </row>
    <row r="83" ht="15">
      <c r="B83" s="1"/>
    </row>
    <row r="84" ht="15">
      <c r="B84" s="1"/>
    </row>
    <row r="85" ht="15">
      <c r="B85" s="1"/>
    </row>
    <row r="86" ht="15">
      <c r="B86" s="1"/>
    </row>
    <row r="87" ht="15">
      <c r="B87" s="1"/>
    </row>
    <row r="88" ht="15">
      <c r="B88" s="1"/>
    </row>
    <row r="89" ht="15">
      <c r="B89" s="1"/>
    </row>
    <row r="90" ht="15">
      <c r="B90" s="1"/>
    </row>
    <row r="91" ht="15">
      <c r="B91" s="1"/>
    </row>
    <row r="92" ht="15">
      <c r="B92" s="1"/>
    </row>
    <row r="93" ht="15">
      <c r="B93" s="1"/>
    </row>
    <row r="94" ht="15">
      <c r="B94" s="1"/>
    </row>
    <row r="95" ht="15">
      <c r="B95" s="1"/>
    </row>
    <row r="96" ht="15">
      <c r="B96" s="1"/>
    </row>
    <row r="97" ht="15">
      <c r="B97" s="1"/>
    </row>
    <row r="98" ht="15">
      <c r="B98" s="1"/>
    </row>
    <row r="99" ht="15">
      <c r="B99" s="1"/>
    </row>
    <row r="100" ht="15">
      <c r="B100" s="1"/>
    </row>
    <row r="101" ht="15">
      <c r="B101" s="1"/>
    </row>
    <row r="102" ht="15">
      <c r="B102" s="1"/>
    </row>
    <row r="103" ht="15">
      <c r="B103" s="1"/>
    </row>
    <row r="104" ht="15">
      <c r="B104" s="1"/>
    </row>
    <row r="105" ht="15">
      <c r="B105" s="1"/>
    </row>
    <row r="106" ht="15">
      <c r="B106" s="1"/>
    </row>
    <row r="107" ht="15">
      <c r="B107" s="1"/>
    </row>
    <row r="108" ht="15">
      <c r="B108" s="1"/>
    </row>
    <row r="109" ht="15">
      <c r="B109" s="1"/>
    </row>
    <row r="110" ht="15">
      <c r="B110" s="1"/>
    </row>
    <row r="111" ht="15">
      <c r="B111" s="1"/>
    </row>
    <row r="112" ht="15">
      <c r="B112" s="1"/>
    </row>
    <row r="113" ht="15">
      <c r="B113" s="1"/>
    </row>
    <row r="114" ht="15">
      <c r="B114" s="1"/>
    </row>
    <row r="115" ht="15">
      <c r="B115" s="1"/>
    </row>
    <row r="116" ht="15">
      <c r="B116" s="1"/>
    </row>
    <row r="117" ht="15">
      <c r="B117" s="1"/>
    </row>
    <row r="118" ht="15">
      <c r="B118" s="1"/>
    </row>
    <row r="119" ht="15">
      <c r="B119" s="1"/>
    </row>
    <row r="120" ht="15">
      <c r="B120" s="1"/>
    </row>
    <row r="121" ht="15">
      <c r="B121" s="1"/>
    </row>
    <row r="122" ht="15">
      <c r="B122" s="1"/>
    </row>
    <row r="123" ht="15">
      <c r="B123" s="1"/>
    </row>
    <row r="124" ht="15">
      <c r="B124" s="1"/>
    </row>
    <row r="125" ht="15">
      <c r="B125" s="1"/>
    </row>
    <row r="126" ht="15">
      <c r="B126" s="1"/>
    </row>
    <row r="127" ht="15">
      <c r="B127" s="1"/>
    </row>
    <row r="128" ht="15">
      <c r="B128" s="1"/>
    </row>
    <row r="129" ht="15">
      <c r="B129" s="1"/>
    </row>
    <row r="130" ht="15">
      <c r="B130" s="1"/>
    </row>
    <row r="131" ht="15">
      <c r="B131" s="1"/>
    </row>
    <row r="132" ht="15">
      <c r="B132" s="1"/>
    </row>
    <row r="133" ht="15">
      <c r="B133" s="1"/>
    </row>
    <row r="134" ht="15">
      <c r="B134" s="1"/>
    </row>
    <row r="135" ht="15">
      <c r="B135" s="1"/>
    </row>
    <row r="136" ht="15">
      <c r="B136" s="1"/>
    </row>
    <row r="137" ht="15">
      <c r="B137" s="1"/>
    </row>
    <row r="138" ht="15">
      <c r="B138" s="1"/>
    </row>
    <row r="139" ht="15">
      <c r="B139" s="1"/>
    </row>
    <row r="140" ht="15">
      <c r="B140" s="1"/>
    </row>
    <row r="141" ht="15">
      <c r="B141" s="1"/>
    </row>
    <row r="142" ht="15">
      <c r="B142" s="1"/>
    </row>
    <row r="143" ht="15">
      <c r="B143" s="1"/>
    </row>
    <row r="144" ht="15">
      <c r="B144" s="1"/>
    </row>
    <row r="145" ht="15">
      <c r="B145" s="1"/>
    </row>
    <row r="146" ht="15">
      <c r="B146" s="1"/>
    </row>
    <row r="147" ht="15">
      <c r="B147" s="1"/>
    </row>
    <row r="148" ht="15">
      <c r="B148" s="1"/>
    </row>
    <row r="149" ht="15">
      <c r="B149" s="1"/>
    </row>
    <row r="150" ht="15">
      <c r="B150" s="1"/>
    </row>
    <row r="151" ht="15">
      <c r="B151" s="1"/>
    </row>
    <row r="152" ht="15">
      <c r="B152" s="1"/>
    </row>
    <row r="153" ht="15">
      <c r="B153" s="1"/>
    </row>
    <row r="154" ht="15">
      <c r="B154" s="1"/>
    </row>
    <row r="155" ht="15">
      <c r="B155" s="1"/>
    </row>
    <row r="156" ht="15">
      <c r="B156" s="1"/>
    </row>
    <row r="157" ht="15">
      <c r="B157" s="1"/>
    </row>
    <row r="158" ht="15">
      <c r="B158" s="1"/>
    </row>
  </sheetData>
  <sheetProtection/>
  <printOptions/>
  <pageMargins left="0.31496062992125984" right="0.5118110236220472" top="0.6692913385826772" bottom="0.35433070866141736" header="0.31496062992125984" footer="0.31496062992125984"/>
  <pageSetup fitToHeight="1" fitToWidth="1" horizontalDpi="600" verticalDpi="600" orientation="portrait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bcruz</dc:creator>
  <cp:keywords/>
  <dc:description/>
  <cp:lastModifiedBy>BALMORE CRUZ</cp:lastModifiedBy>
  <cp:lastPrinted>2021-01-08T01:08:55Z</cp:lastPrinted>
  <dcterms:created xsi:type="dcterms:W3CDTF">2008-10-01T23:21:38Z</dcterms:created>
  <dcterms:modified xsi:type="dcterms:W3CDTF">2021-07-06T15:25:21Z</dcterms:modified>
  <cp:category/>
  <cp:version/>
  <cp:contentType/>
  <cp:contentStatus/>
</cp:coreProperties>
</file>