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\05 MAYO 2021\"/>
    </mc:Choice>
  </mc:AlternateContent>
  <bookViews>
    <workbookView xWindow="0" yWindow="0" windowWidth="19200" windowHeight="6760" activeTab="1"/>
  </bookViews>
  <sheets>
    <sheet name="B G. 05 2021" sheetId="5" r:id="rId1"/>
    <sheet name="E R. 05 2021" sheetId="6" r:id="rId2"/>
  </sheets>
  <definedNames>
    <definedName name="_xlnm.Print_Area" localSheetId="0">'B G. 05 2021'!$A$1:$F$75</definedName>
    <definedName name="_xlnm.Print_Area" localSheetId="1">'E R. 05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<sst xmlns="http://schemas.openxmlformats.org/spreadsheetml/2006/main" count="104" uniqueCount="94">
  <si>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</si>
  <si>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</si>
  <si>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</si>
  <si>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</si>
  <si>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</si>
  <si>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</si>
  <si>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</si>
  <si>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</si>
  <si>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</si>
  <si>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</si>
  <si>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</si>
  <si>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</si>
  <si>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</si>
  <si>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</si>
  <si>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</si>
  <si>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</si>
  <si>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</si>
  <si>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</si>
  <si>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</si>
  <si>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</si>
  <si>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</si>
  <si>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</si>
  <si>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</si>
  <si>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</si>
  <si>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</si>
  <si>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</si>
  <si>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</si>
  <si>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</si>
  <si>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</si>
  <si>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</si>
  <si>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</si>
  <si>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</si>
  <si>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</si>
  <si>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</si>
  <si>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</si>
  <si>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</si>
  <si>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</si>
  <si>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</si>
  <si>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</si>
  <si>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</si>
  <si>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</si>
  <si>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</si>
  <si>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</si>
  <si>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</si>
  <si>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</si>
  <si>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</si>
  <si>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</si>
  <si>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</si>
  <si>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</si>
  <si>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</si>
  <si>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</si>
  <si>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</si>
  <si>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</si>
  <si>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</si>
  <si>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</si>
  <si>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</si>
  <si>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</si>
  <si>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</si>
  <si>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</si>
  <si>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</si>
  <si>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</si>
  <si>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</si>
  <si>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</si>
  <si>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</si>
  <si>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</si>
  <si>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</si>
  <si>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</si>
  <si>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</si>
  <si>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</si>
  <si>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</si>
  <si>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</si>
  <si>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</si>
  <si>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</si>
  <si>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</si>
  <si>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</si>
  <si>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</si>
  <si>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</si>
  <si>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</si>
  <si>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</si>
  <si>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</si>
  <si>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</si>
  <si>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</si>
  <si>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</si>
  <si>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</si>
  <si>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</si>
  <si>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</si>
  <si>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</si>
  <si>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</si>
  <si>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</si>
  <si>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</si>
  <si>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</si>
  <si>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</si>
  <si>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31 de Mayo de 2021</t>
  </si>
  <si>
    <t>Estado de resultados del 01 de Enero al 31 de Mayo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</si>
</sst>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Normal="110" zoomScaleSheetLayoutView="100" workbookViewId="0">
      <selection activeCell="E1" sqref="E1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403803.54000000004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243549.48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140594.38</v>
      </c>
      <c r="D11" s="5"/>
      <c r="F11" s="51"/>
    </row>
    <row r="12" spans="1:6" x14ac:dyDescent="0.25">
      <c r="A12" s="3">
        <v>114</v>
      </c>
      <c r="B12" s="4" t="s">
        <v>8</v>
      </c>
      <c r="C12" s="5">
        <v>1526.54</v>
      </c>
      <c r="D12" s="5"/>
      <c r="F12" s="51"/>
    </row>
    <row r="13" spans="1:6" x14ac:dyDescent="0.25">
      <c r="A13" s="3">
        <v>116</v>
      </c>
      <c r="B13" s="4" t="s">
        <v>9</v>
      </c>
      <c r="C13" s="5">
        <v>7710.61</v>
      </c>
      <c r="D13" s="10"/>
      <c r="F13" s="51"/>
    </row>
    <row r="14" spans="1:6" x14ac:dyDescent="0.25">
      <c r="A14" s="3">
        <v>117</v>
      </c>
      <c r="B14" s="4" t="s">
        <v>10</v>
      </c>
      <c r="C14" s="5">
        <v>1483.2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4239.4399999999996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214545.22</v>
      </c>
    </row>
    <row r="17" spans="1:8" x14ac:dyDescent="0.25">
      <c r="A17" s="3">
        <v>123</v>
      </c>
      <c r="B17" s="4" t="s">
        <v>13</v>
      </c>
      <c r="C17" s="5">
        <v>124785.9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89759.32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618348.76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76399.55</v>
      </c>
    </row>
    <row r="23" spans="1:8" x14ac:dyDescent="0.25">
      <c r="A23" s="3">
        <v>213</v>
      </c>
      <c r="B23" s="4" t="s">
        <v>18</v>
      </c>
      <c r="C23" s="5">
        <v>58411.64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17987.91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76399.55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1177</v>
      </c>
    </row>
    <row r="35" spans="1:8" x14ac:dyDescent="0.25">
      <c r="A35" s="3">
        <v>332</v>
      </c>
      <c r="B35" s="4" t="s">
        <v>28</v>
      </c>
      <c r="C35" s="5">
        <v>1177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228772.21000000002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49968.14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618348.76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140000</v>
      </c>
      <c r="H45" s="52"/>
    </row>
    <row r="46" spans="1:8" x14ac:dyDescent="0.25">
      <c r="A46" s="3">
        <v>610</v>
      </c>
      <c r="B46" s="4" t="s">
        <v>38</v>
      </c>
      <c r="C46" s="5">
        <v>140000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152400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140000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558508.1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140000</v>
      </c>
      <c r="H54" s="52"/>
    </row>
    <row r="55" spans="1:8" x14ac:dyDescent="0.25">
      <c r="A55" s="3">
        <v>710</v>
      </c>
      <c r="B55" s="4" t="s">
        <v>83</v>
      </c>
      <c r="C55" s="5">
        <f>+C46</f>
        <v>140000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152400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140000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558508.1</v>
      </c>
    </row>
    <row r="61" spans="1:8" ht="13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60" t="s">
        <v>90</v>
      </c>
      <c r="C67" s="61" t="s">
        <v>87</v>
      </c>
      <c r="D67" s="22"/>
      <c r="E67" s="8" t="s">
        <v>89</v>
      </c>
    </row>
    <row r="68" spans="1:6" ht="13" x14ac:dyDescent="0.3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15" zoomScaleNormal="115" workbookViewId="0">
      <selection activeCell="C15" sqref="C15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93</v>
      </c>
      <c r="C2" s="64"/>
      <c r="D2" s="64"/>
    </row>
    <row r="3" spans="1:6" ht="14" x14ac:dyDescent="0.3">
      <c r="B3" s="64" t="s">
        <v>1</v>
      </c>
      <c r="C3" s="64"/>
      <c r="D3" s="64"/>
    </row>
    <row r="5" spans="1:6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x14ac:dyDescent="0.25">
      <c r="A6" s="24">
        <v>5</v>
      </c>
      <c r="B6" s="27" t="s">
        <v>50</v>
      </c>
      <c r="C6" s="27"/>
      <c r="D6" s="28"/>
      <c r="F6" s="28"/>
    </row>
    <row r="7" spans="1:6" x14ac:dyDescent="0.25">
      <c r="A7" s="24">
        <v>51</v>
      </c>
      <c r="B7" s="27" t="s">
        <v>51</v>
      </c>
      <c r="C7" s="29"/>
      <c r="D7" s="30"/>
      <c r="F7" s="30"/>
    </row>
    <row r="8" spans="1:6" x14ac:dyDescent="0.25">
      <c r="A8" s="24">
        <v>510</v>
      </c>
      <c r="B8" s="31" t="s">
        <v>52</v>
      </c>
      <c r="C8" s="32"/>
      <c r="D8" s="33">
        <v>31751.54</v>
      </c>
      <c r="F8" s="33">
        <v>88895.59</v>
      </c>
    </row>
    <row r="9" spans="1:6" x14ac:dyDescent="0.25">
      <c r="A9" s="24">
        <v>512</v>
      </c>
      <c r="B9" s="31" t="s">
        <v>53</v>
      </c>
      <c r="C9" s="32"/>
      <c r="D9" s="34">
        <v>4757.59</v>
      </c>
      <c r="F9" s="34">
        <v>30281.17</v>
      </c>
    </row>
    <row r="10" spans="1:6" x14ac:dyDescent="0.25">
      <c r="A10" s="24"/>
      <c r="B10" s="35" t="s">
        <v>54</v>
      </c>
      <c r="C10" s="32"/>
      <c r="D10" s="36">
        <f>SUM(D8:D9)</f>
        <v>36509.130000000005</v>
      </c>
      <c r="F10" s="36">
        <f>SUM(F8:F9)</f>
        <v>119176.76</v>
      </c>
    </row>
    <row r="11" spans="1:6" x14ac:dyDescent="0.25">
      <c r="A11" s="24">
        <v>4</v>
      </c>
      <c r="B11" s="27" t="s">
        <v>55</v>
      </c>
      <c r="C11" s="27"/>
      <c r="D11" s="37"/>
      <c r="F11" s="37"/>
    </row>
    <row r="12" spans="1:6" x14ac:dyDescent="0.25">
      <c r="A12" s="24">
        <v>41</v>
      </c>
      <c r="B12" s="27" t="s">
        <v>82</v>
      </c>
      <c r="C12" s="29"/>
      <c r="D12" s="38"/>
      <c r="F12" s="38"/>
    </row>
    <row r="13" spans="1:6" x14ac:dyDescent="0.25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5">
      <c r="A14" s="24">
        <v>412</v>
      </c>
      <c r="B14" s="31" t="s">
        <v>56</v>
      </c>
      <c r="C14" s="32"/>
      <c r="D14" s="33">
        <v>12298.87</v>
      </c>
      <c r="F14" s="33">
        <v>64056.480000000003</v>
      </c>
    </row>
    <row r="15" spans="1:6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5255.8</v>
      </c>
    </row>
    <row r="16" spans="1:6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13350.03</v>
      </c>
      <c r="E18" s="40"/>
      <c r="F18" s="36">
        <f>SUM(F13:F17)</f>
        <v>69312.28</v>
      </c>
    </row>
    <row r="19" spans="1:6" x14ac:dyDescent="0.25">
      <c r="A19" s="41"/>
      <c r="B19" s="35" t="s">
        <v>60</v>
      </c>
      <c r="C19" s="29"/>
      <c r="D19" s="5">
        <f>+D10-D18</f>
        <v>23159.100000000006</v>
      </c>
      <c r="E19" s="42"/>
      <c r="F19" s="5">
        <f>+F10-F18</f>
        <v>49864.479999999996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7125.02</v>
      </c>
      <c r="E22" s="42"/>
      <c r="F22" s="43">
        <v>15574.58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7125.02</v>
      </c>
      <c r="E26" s="42"/>
      <c r="F26" s="34">
        <f>+F22</f>
        <v>15574.58</v>
      </c>
    </row>
    <row r="27" spans="1:6" x14ac:dyDescent="0.25">
      <c r="A27" s="41"/>
      <c r="B27" s="27" t="s">
        <v>67</v>
      </c>
      <c r="C27" s="29"/>
      <c r="D27" s="5">
        <f>+D19+D26</f>
        <v>30284.120000000006</v>
      </c>
      <c r="F27" s="5">
        <f>+F19+F26</f>
        <v>65439.06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30284.120000000006</v>
      </c>
      <c r="E39" s="40"/>
      <c r="F39" s="45">
        <f>+F27-F38</f>
        <v>65439.06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6778.57</v>
      </c>
      <c r="E42" s="42"/>
      <c r="F42" s="43">
        <v>15470.92</v>
      </c>
    </row>
    <row r="43" spans="1:6" ht="13" x14ac:dyDescent="0.4">
      <c r="A43" s="24"/>
      <c r="B43" s="31"/>
      <c r="C43" s="32"/>
      <c r="D43" s="62">
        <f>+D42</f>
        <v>6778.57</v>
      </c>
      <c r="F43" s="62">
        <f>+F42</f>
        <v>15470.92</v>
      </c>
    </row>
    <row r="44" spans="1:6" ht="13" x14ac:dyDescent="0.4">
      <c r="A44" s="41"/>
      <c r="B44" s="27" t="s">
        <v>80</v>
      </c>
      <c r="C44" s="29"/>
      <c r="D44" s="63">
        <f>+D27-D43</f>
        <v>23505.550000000007</v>
      </c>
      <c r="F44" s="63">
        <f>+F27-F43</f>
        <v>49968.14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60"/>
      <c r="C49" s="61"/>
      <c r="D49" s="22"/>
      <c r="E49" s="8"/>
      <c r="F49" s="60"/>
    </row>
    <row r="50" spans="1:6" ht="13" x14ac:dyDescent="0.3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" x14ac:dyDescent="0.3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05 2021</vt:lpstr>
      <vt:lpstr>E R. 05 2021</vt:lpstr>
      <vt:lpstr>'B G. 05 2021'!Área_de_impresión</vt:lpstr>
      <vt:lpstr>'E R. 05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2021-06-11T17:16:55Z</cp:lastPrinted>
  <dcterms:created xsi:type="dcterms:W3CDTF">2013-04-30T16:12:24Z</dcterms:created>
  <dcterms:modified xsi:type="dcterms:W3CDTF">2021-06-11T17:24:18Z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