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2021\ABRIL\"/>
    </mc:Choice>
  </mc:AlternateContent>
  <xr:revisionPtr revIDLastSave="0" documentId="8_{BBADF1D4-447A-4E06-9B9E-8D68057CEE6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5" i="1" l="1"/>
  <c r="M47" i="1" l="1"/>
  <c r="M110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<sst xmlns="http://schemas.openxmlformats.org/spreadsheetml/2006/main" count="124" uniqueCount="114">
  <si>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</si>
  <si>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</si>
  <si>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</si>
  <si>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</si>
  <si>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</si>
  <si>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</si>
  <si>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</si>
  <si>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</si>
  <si>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</si>
  <si>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</si>
  <si>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</si>
  <si>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</si>
  <si>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</si>
  <si>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</si>
  <si>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</si>
  <si>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</si>
  <si>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</si>
  <si>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</si>
  <si>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</si>
  <si>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</si>
  <si>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</si>
  <si>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</si>
  <si>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</si>
  <si>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</si>
  <si>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</si>
  <si>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</si>
  <si>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</si>
  <si>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</si>
  <si>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</si>
  <si>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</si>
  <si>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</si>
  <si>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</si>
  <si>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</si>
  <si>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</si>
  <si>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</si>
  <si>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</si>
  <si>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</si>
  <si>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</si>
  <si>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</si>
  <si>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</si>
  <si>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</si>
  <si>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</si>
  <si>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</si>
  <si>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</si>
  <si>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</si>
  <si>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</si>
  <si>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</si>
  <si>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</si>
  <si>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</si>
  <si>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</si>
  <si>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</si>
  <si>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</si>
  <si>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</si>
  <si>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</si>
  <si>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</si>
  <si>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</si>
  <si>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</si>
  <si>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</si>
  <si>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</si>
  <si>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</si>
  <si>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</si>
  <si>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</si>
  <si>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</si>
  <si>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</si>
  <si>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</si>
  <si>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</si>
  <si>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</si>
  <si>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</si>
  <si>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</si>
  <si>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</si>
  <si>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</si>
  <si>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</si>
  <si>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</si>
  <si>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</si>
  <si>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</si>
  <si>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</si>
  <si>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</si>
  <si>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</si>
  <si>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</si>
  <si>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</si>
  <si>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</si>
  <si>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</si>
  <si>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</si>
  <si>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</si>
  <si>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</si>
  <si>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</si>
  <si>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</si>
  <si>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</si>
  <si>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</si>
  <si>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</si>
  <si>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</si>
  <si>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</si>
  <si>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</si>
  <si>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</si>
  <si>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</si>
  <si>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</si>
  <si>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</si>
  <si>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</si>
  <si>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</si>
  <si>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</si>
  <si>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</si>
  <si>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</si>
  <si>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</si>
  <si>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</si>
  <si>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</si>
  <si>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</si>
  <si>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</si>
  <si>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</si>
  <si>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</si>
  <si>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</si>
  <si>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</si>
  <si>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 Edwin René López                                                          Efraín  Alexander Meléndez </t>
  </si>
  <si>
    <t xml:space="preserve">      Gerente de Finanzas                                                                 Contador General</t>
  </si>
  <si>
    <t>BALANCE GENERAL AL 30  DE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</si>
</sst>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7">
    <xf numFmtId="0" fontId="0" fillId="0" borderId="0" xfId="0"/>
    <xf numFmtId="43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43" fontId="20" fillId="0" borderId="0" xfId="1" applyFont="1"/>
    <xf numFmtId="43" fontId="20" fillId="0" borderId="10" xfId="1" applyFont="1" applyBorder="1" applyAlignment="1">
      <alignment wrapText="1"/>
    </xf>
    <xf numFmtId="43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43" fontId="25" fillId="0" borderId="0" xfId="1" applyFont="1"/>
    <xf numFmtId="0" fontId="20" fillId="0" borderId="12" xfId="0" applyFont="1" applyBorder="1" applyAlignment="1">
      <alignment wrapText="1"/>
    </xf>
    <xf numFmtId="43" fontId="20" fillId="33" borderId="0" xfId="1" applyFont="1" applyFill="1" applyAlignment="1">
      <alignment wrapText="1"/>
    </xf>
    <xf numFmtId="43" fontId="20" fillId="33" borderId="10" xfId="1" applyFont="1" applyFill="1" applyBorder="1" applyAlignment="1">
      <alignment wrapText="1"/>
    </xf>
    <xf numFmtId="43" fontId="23" fillId="33" borderId="0" xfId="1" applyFont="1" applyFill="1" applyAlignment="1">
      <alignment wrapText="1"/>
    </xf>
    <xf numFmtId="43" fontId="20" fillId="33" borderId="0" xfId="1" applyFont="1" applyFill="1"/>
    <xf numFmtId="43" fontId="23" fillId="33" borderId="11" xfId="1" applyFont="1" applyFill="1" applyBorder="1" applyAlignment="1">
      <alignment wrapText="1"/>
    </xf>
    <xf numFmtId="43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12" xfId="0" applyFont="1" applyBorder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workbookViewId="0">
      <selection activeCell="R121" sqref="R121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710937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1" t="s">
        <v>113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6"/>
      <c r="M5" s="6"/>
      <c r="N5" s="6"/>
      <c r="O5" s="6"/>
    </row>
    <row r="6" spans="1:20" ht="15" customHeight="1" x14ac:dyDescent="0.25">
      <c r="A6" s="23" t="s">
        <v>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1"/>
      <c r="M6" s="13"/>
      <c r="N6" s="13"/>
      <c r="O6" s="15">
        <f>SUM(M7:M20)</f>
        <v>127864.4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27462.7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2500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2500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97901.7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5197.8999999999996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97974.1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1910.9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-7181.2</v>
      </c>
      <c r="M19" s="16"/>
      <c r="N19" s="16"/>
      <c r="O19" s="16"/>
    </row>
    <row r="20" spans="1:16" ht="15" customHeight="1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1"/>
      <c r="M20" s="13"/>
      <c r="N20" s="13"/>
      <c r="O20" s="15">
        <f>SUM(M21:M34)</f>
        <v>4811.3999999999996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661.3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46.4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3718.3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440.5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33.299999999999997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264.39999999999998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2.6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140.19999999999999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-55.1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3" t="s">
        <v>29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1"/>
      <c r="M34" s="13"/>
      <c r="N34" s="13"/>
      <c r="O34" s="15">
        <f>SUM(M35:M51)</f>
        <v>970.00000000000011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822.40000000000009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2009.2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311.7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385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2.5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-1933.1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147.6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147.6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3" t="s">
        <v>46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1"/>
      <c r="M51" s="13"/>
      <c r="N51" s="13"/>
      <c r="O51" s="17">
        <f>SUM(O6+O20+O34)</f>
        <v>133645.79999999999</v>
      </c>
    </row>
    <row r="52" spans="1:16" ht="15" hidden="1" customHeight="1" x14ac:dyDescent="0.25">
      <c r="A52" s="24" t="s">
        <v>47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3" t="s">
        <v>52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1"/>
      <c r="M59" s="13"/>
      <c r="N59" s="13"/>
      <c r="O59" s="15">
        <f>SUM(M60:M62)</f>
        <v>32706.800000000003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18525.2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14181.6</v>
      </c>
      <c r="N61" s="13"/>
      <c r="O61" s="16"/>
    </row>
    <row r="62" spans="1:16" ht="15" customHeight="1" x14ac:dyDescent="0.25">
      <c r="A62" s="23" t="s">
        <v>55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6"/>
      <c r="M62" s="16"/>
      <c r="N62" s="16"/>
      <c r="O62" s="16"/>
    </row>
    <row r="63" spans="1:16" ht="18" customHeight="1" x14ac:dyDescent="0.25">
      <c r="A63" s="23" t="s">
        <v>56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1"/>
      <c r="M63" s="13"/>
      <c r="N63" s="13"/>
      <c r="O63" s="15">
        <f>SUM(M64:M79)</f>
        <v>111679.49999999999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91720.699999999983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6176.4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15059.6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56305.4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10961.4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3217.9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10099.299999999999</v>
      </c>
      <c r="N70" s="13"/>
      <c r="O70" s="16"/>
    </row>
    <row r="71" spans="1:16" ht="15" hidden="1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0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10099.299999999999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1341.4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8518.1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3" t="s">
        <v>68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1"/>
      <c r="M79" s="13"/>
      <c r="N79" s="13"/>
      <c r="O79" s="15">
        <f>SUM(M80:M97)</f>
        <v>2056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1210.5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134.1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332.1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282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264.10000000000002</v>
      </c>
      <c r="M86" s="16"/>
      <c r="N86" s="16"/>
      <c r="O86" s="16"/>
    </row>
    <row r="87" spans="1:15" ht="15" hidden="1" customHeight="1" x14ac:dyDescent="0.25">
      <c r="A87" s="4"/>
      <c r="B87" s="4"/>
      <c r="C87" s="25" t="s">
        <v>110</v>
      </c>
      <c r="D87" s="25"/>
      <c r="E87" s="25"/>
      <c r="F87" s="25"/>
      <c r="G87" s="25"/>
      <c r="H87" s="25"/>
      <c r="I87" s="25"/>
      <c r="J87" s="25"/>
      <c r="K87" s="25"/>
      <c r="L87" s="13">
        <v>0</v>
      </c>
      <c r="M87" s="16"/>
      <c r="N87" s="16"/>
      <c r="O87" s="16"/>
    </row>
    <row r="88" spans="1:15" ht="15" customHeight="1" x14ac:dyDescent="0.25">
      <c r="A88" s="4"/>
      <c r="B88" s="4"/>
      <c r="C88" s="25" t="s">
        <v>26</v>
      </c>
      <c r="D88" s="25"/>
      <c r="E88" s="25"/>
      <c r="F88" s="25"/>
      <c r="G88" s="25"/>
      <c r="H88" s="25"/>
      <c r="I88" s="25"/>
      <c r="J88" s="25"/>
      <c r="K88" s="25"/>
      <c r="L88" s="13">
        <v>198.2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109.7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69.2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7.7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26.7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6" t="s">
        <v>79</v>
      </c>
      <c r="C94" s="26"/>
      <c r="D94" s="26"/>
      <c r="E94" s="26"/>
      <c r="F94" s="26"/>
      <c r="G94" s="26"/>
      <c r="H94" s="26"/>
      <c r="I94" s="26"/>
      <c r="J94" s="26"/>
      <c r="K94" s="13">
        <v>2</v>
      </c>
      <c r="L94" s="13">
        <v>6.1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294.89999999999998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440.9</v>
      </c>
      <c r="N96" s="13"/>
      <c r="O96" s="16"/>
    </row>
    <row r="97" spans="1:16" ht="15" hidden="1" customHeight="1" x14ac:dyDescent="0.25">
      <c r="A97" s="23" t="s">
        <v>82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3" t="s">
        <v>85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1"/>
      <c r="M100" s="13"/>
      <c r="N100" s="13"/>
      <c r="O100" s="17">
        <f>SUM(O63+O79+O97)</f>
        <v>113735.49999999999</v>
      </c>
    </row>
    <row r="101" spans="1:16" ht="21.75" customHeight="1" thickTop="1" x14ac:dyDescent="0.25">
      <c r="A101" s="23" t="s">
        <v>86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1"/>
      <c r="M101" s="13"/>
      <c r="N101" s="13"/>
      <c r="O101" s="13">
        <f>SUM(M102:M116)</f>
        <v>19910.3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14600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1950.8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1950.8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hidden="1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0</v>
      </c>
      <c r="N108" s="13"/>
      <c r="O108" s="16"/>
    </row>
    <row r="109" spans="1:16" ht="15" customHeight="1" x14ac:dyDescent="0.25">
      <c r="A109" s="4"/>
      <c r="B109" s="25" t="s">
        <v>94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13">
        <v>727.8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2631.7000000000003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2428.9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202.8</v>
      </c>
      <c r="M115" s="16"/>
      <c r="N115" s="16"/>
      <c r="O115" s="16"/>
    </row>
    <row r="116" spans="1:16" ht="15" customHeight="1" x14ac:dyDescent="0.25">
      <c r="A116" s="23" t="s">
        <v>100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1"/>
      <c r="M116" s="13"/>
      <c r="N116" s="13"/>
      <c r="O116" s="18">
        <f>SUM(O101)</f>
        <v>19910.3</v>
      </c>
    </row>
    <row r="117" spans="1:16" ht="15" hidden="1" customHeight="1" x14ac:dyDescent="0.25">
      <c r="A117" s="23" t="s">
        <v>101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3" t="s">
        <v>107</v>
      </c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1"/>
      <c r="M121" s="13"/>
      <c r="N121" s="13"/>
      <c r="O121" s="17">
        <f>SUM(O63+O79+O97+O101+O117)</f>
        <v>133645.79999999999</v>
      </c>
    </row>
    <row r="122" spans="1:16" ht="20.25" customHeight="1" thickTop="1" x14ac:dyDescent="0.25">
      <c r="A122" s="23" t="s">
        <v>104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1"/>
      <c r="M122" s="13"/>
      <c r="N122" s="13"/>
      <c r="O122" s="15">
        <f>SUM(M123:M125)</f>
        <v>32706.800000000003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18525.2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14181.6</v>
      </c>
      <c r="N124" s="13"/>
      <c r="O124" s="16"/>
    </row>
    <row r="125" spans="1:16" x14ac:dyDescent="0.25">
      <c r="A125" s="2"/>
      <c r="B125" s="2"/>
      <c r="C125" s="2"/>
    </row>
    <row r="129" spans="1:15" s="10" customFormat="1" x14ac:dyDescent="0.25">
      <c r="A129" s="9" t="s">
        <v>111</v>
      </c>
      <c r="K129" s="11"/>
      <c r="L129" s="11"/>
      <c r="M129" s="11"/>
      <c r="N129" s="11"/>
      <c r="O129" s="11"/>
    </row>
    <row r="130" spans="1:15" x14ac:dyDescent="0.25">
      <c r="A130" s="9" t="s">
        <v>112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1"/>
      <c r="L130" s="11"/>
      <c r="M130" s="11"/>
      <c r="N130" s="11"/>
      <c r="O130" s="11"/>
    </row>
  </sheetData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Efraín Alexander Meléndez Arrevillaga</cp:lastModifiedBy>
  <cp:lastPrinted>2021-05-07T21:05:19Z</cp:lastPrinted>
  <dcterms:created xsi:type="dcterms:W3CDTF">2011-03-04T20:56:38Z</dcterms:created>
  <dcterms:modified xsi:type="dcterms:W3CDTF">2021-05-17T23:11:14Z</dcterms:modified>
</cp:coreProperties>
</file>