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2021\Estados financieros 2021\INMOBILIARIO\Abril 2021\"/>
    </mc:Choice>
  </mc:AlternateContent>
  <xr:revisionPtr revIDLastSave="0" documentId="13_ncr:1_{84FEC368-79E2-4802-823C-FA6795E1E21E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General'!$B$1:$D$63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9" l="1"/>
  <c r="C32" i="9"/>
  <c r="C24" i="9"/>
  <c r="C25" i="9" s="1"/>
  <c r="C34" i="9" s="1"/>
  <c r="C36" i="9" s="1"/>
  <c r="C21" i="9"/>
  <c r="E25" i="9"/>
  <c r="C24" i="3" l="1"/>
  <c r="D40" i="6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41" i="6"/>
  <c r="D31" i="6"/>
  <c r="D26" i="6"/>
  <c r="D20" i="6"/>
  <c r="D14" i="6"/>
  <c r="D23" i="6" l="1"/>
  <c r="D35" i="6"/>
  <c r="D43" i="6" s="1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<sst xmlns="http://schemas.openxmlformats.org/spreadsheetml/2006/main" count="276" uniqueCount="216">
  <si>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</si>
  <si>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</si>
  <si>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</si>
  <si>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</si>
  <si>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</si>
  <si>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</si>
  <si>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</si>
  <si>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</si>
  <si>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</si>
  <si>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</si>
  <si>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</si>
  <si>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</si>
  <si>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</si>
  <si>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</si>
  <si>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</si>
  <si>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</si>
  <si>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</si>
  <si>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</si>
  <si>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</si>
  <si>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</si>
  <si>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</si>
  <si>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</si>
  <si>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</si>
  <si>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</si>
  <si>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</si>
  <si>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</si>
  <si>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</si>
  <si>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</si>
  <si>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</si>
  <si>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</si>
  <si>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</si>
  <si>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</si>
  <si>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</si>
  <si>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</si>
  <si>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</si>
  <si>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</si>
  <si>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</si>
  <si>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</si>
  <si>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</si>
  <si>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</si>
  <si>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</si>
  <si>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</si>
  <si>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</si>
  <si>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</si>
  <si>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</si>
  <si>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</si>
  <si>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</si>
  <si>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</si>
  <si>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</si>
  <si>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</si>
  <si>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</si>
  <si>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</si>
  <si>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</si>
  <si>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</si>
  <si>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</si>
  <si>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</si>
  <si>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</si>
  <si>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</si>
  <si>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</si>
  <si>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</si>
  <si>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</si>
  <si>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</si>
  <si>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</si>
  <si>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</si>
  <si>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</si>
  <si>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</si>
  <si>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</si>
  <si>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</si>
  <si>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</si>
  <si>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</si>
  <si>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</si>
  <si>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</si>
  <si>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</si>
  <si>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</si>
  <si>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</si>
  <si>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</si>
  <si>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</si>
  <si>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</si>
  <si>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</si>
  <si>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</si>
  <si>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</si>
  <si>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</si>
  <si>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</si>
  <si>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</si>
  <si>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</si>
  <si>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</si>
  <si>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</si>
  <si>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</si>
  <si>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</si>
  <si>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</si>
  <si>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</si>
  <si>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</si>
  <si>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</si>
  <si>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</si>
  <si>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</si>
  <si>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</si>
  <si>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</si>
  <si>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</si>
  <si>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</si>
  <si>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</si>
  <si>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</si>
  <si>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</si>
  <si>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</si>
  <si>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</si>
  <si>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</si>
  <si>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</si>
  <si>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</si>
  <si>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</si>
  <si>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</si>
  <si>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</si>
  <si>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</si>
  <si>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</si>
  <si>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</si>
  <si>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</si>
  <si>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</si>
  <si>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</si>
  <si>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</si>
  <si>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</si>
  <si>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</si>
  <si>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</si>
  <si>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</si>
  <si>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</si>
  <si>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</si>
  <si>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</si>
  <si>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</si>
  <si>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</si>
  <si>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</si>
  <si>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</si>
  <si>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</si>
  <si>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</si>
  <si>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</si>
  <si>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</si>
  <si>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</si>
  <si>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</si>
  <si>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</si>
  <si>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</si>
  <si>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</si>
  <si>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</si>
  <si>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</si>
  <si>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</si>
  <si>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</si>
  <si>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</si>
  <si>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</si>
  <si>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</si>
  <si>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</si>
  <si>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</si>
  <si>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</si>
  <si>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</si>
  <si>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</si>
  <si>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</si>
  <si>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</si>
  <si>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</si>
  <si>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</si>
  <si>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</si>
  <si>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</si>
  <si>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</si>
  <si>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</si>
  <si>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</si>
  <si>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</si>
  <si>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</si>
  <si>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</si>
  <si>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</si>
  <si>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</si>
  <si>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</si>
  <si>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</si>
  <si>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</si>
  <si>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</si>
  <si>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</si>
  <si>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</si>
  <si>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</si>
  <si>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</si>
  <si>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</si>
  <si>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</si>
  <si>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</si>
  <si>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</si>
  <si>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</si>
  <si>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</si>
  <si>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</si>
  <si>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</si>
  <si>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</si>
  <si>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</si>
  <si>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</si>
  <si>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</si>
  <si>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</si>
  <si>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</si>
  <si>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</si>
  <si>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</si>
  <si>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</si>
  <si>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</si>
  <si>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Contador General</t>
  </si>
  <si>
    <t xml:space="preserve">                Representante Legal</t>
  </si>
  <si>
    <t xml:space="preserve">        Contador General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</si>
  <si>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</si>
  <si>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</si>
  <si>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</si>
  <si>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</si>
  <si>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</si>
  <si>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</si>
  <si>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</si>
  <si>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</si>
  <si>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</si>
  <si>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</si>
  <si>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</si>
  <si>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</si>
  <si>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</si>
  <si>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</si>
  <si>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</si>
  <si>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</si>
  <si>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</si>
  <si>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</si>
  <si>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</si>
  <si>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</si>
  <si>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</si>
  <si>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</si>
  <si>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Saldos al 30 de abril de 2021</t>
  </si>
  <si>
    <t>Para el periodo terminado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</si>
</sst>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4" xr:uid="{F829BF63-1622-4C8B-8E0B-2E50AFBCD859}"/>
    <cellStyle name="Currency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34.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3"/>
  <sheetViews>
    <sheetView showGridLines="0" tabSelected="1" topLeftCell="A7" zoomScaleNormal="100" workbookViewId="0">
      <selection activeCell="H39" sqref="H39"/>
    </sheetView>
  </sheetViews>
  <sheetFormatPr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59" t="s">
        <v>62</v>
      </c>
      <c r="C3" s="159"/>
      <c r="D3" s="159"/>
    </row>
    <row r="4" spans="2:5" x14ac:dyDescent="0.2">
      <c r="B4" s="159" t="s">
        <v>0</v>
      </c>
      <c r="C4" s="159"/>
      <c r="D4" s="159"/>
    </row>
    <row r="5" spans="2:5" ht="14.25" customHeight="1" x14ac:dyDescent="0.2">
      <c r="B5" s="160" t="s">
        <v>50</v>
      </c>
      <c r="C5" s="160"/>
      <c r="D5" s="160"/>
    </row>
    <row r="6" spans="2:5" ht="14.25" customHeight="1" x14ac:dyDescent="0.2">
      <c r="B6" s="160" t="s">
        <v>51</v>
      </c>
      <c r="C6" s="160"/>
      <c r="D6" s="160"/>
    </row>
    <row r="7" spans="2:5" x14ac:dyDescent="0.2">
      <c r="B7" s="158" t="s">
        <v>1</v>
      </c>
      <c r="C7" s="158"/>
      <c r="D7" s="158"/>
    </row>
    <row r="8" spans="2:5" x14ac:dyDescent="0.2">
      <c r="B8" s="159" t="s">
        <v>46</v>
      </c>
      <c r="C8" s="159"/>
      <c r="D8" s="159"/>
    </row>
    <row r="9" spans="2:5" ht="17.25" customHeight="1" x14ac:dyDescent="0.2">
      <c r="B9" s="158" t="s">
        <v>214</v>
      </c>
      <c r="C9" s="158"/>
      <c r="D9" s="158"/>
    </row>
    <row r="10" spans="2:5" ht="17.25" customHeight="1" thickBot="1" x14ac:dyDescent="0.25">
      <c r="B10" s="162" t="s">
        <v>2</v>
      </c>
      <c r="C10" s="162"/>
      <c r="D10" s="162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44316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328798.45999999996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272343.5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3665.62</v>
      </c>
      <c r="E16" s="28"/>
    </row>
    <row r="17" spans="2:10" ht="13.5" customHeight="1" x14ac:dyDescent="0.2">
      <c r="B17" s="141" t="s">
        <v>63</v>
      </c>
      <c r="C17" s="142"/>
      <c r="D17" s="143">
        <v>491.31</v>
      </c>
      <c r="E17" s="28"/>
    </row>
    <row r="18" spans="2:10" ht="13.5" customHeight="1" x14ac:dyDescent="0.2">
      <c r="B18" s="141" t="s">
        <v>6</v>
      </c>
      <c r="C18" s="142"/>
      <c r="D18" s="143">
        <v>52298.03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13201192.859999999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13201192.859999999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13529991.32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466515.91000000003</v>
      </c>
      <c r="E26" s="28"/>
    </row>
    <row r="27" spans="2:10" x14ac:dyDescent="0.2">
      <c r="B27" s="134" t="s">
        <v>25</v>
      </c>
      <c r="C27" s="144">
        <v>13</v>
      </c>
      <c r="D27" s="145">
        <v>313388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148642.53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4485.38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6132930.7400000002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80195.03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6599446.6500000004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6674875</v>
      </c>
      <c r="E38" s="28"/>
      <c r="F38" s="43"/>
    </row>
    <row r="39" spans="2:10" x14ac:dyDescent="0.2">
      <c r="B39" s="134" t="s">
        <v>201</v>
      </c>
      <c r="C39" s="144"/>
      <c r="D39" s="145">
        <v>29913.63</v>
      </c>
      <c r="E39" s="28"/>
    </row>
    <row r="40" spans="2:10" x14ac:dyDescent="0.2">
      <c r="B40" s="134" t="s">
        <v>68</v>
      </c>
      <c r="C40" s="144"/>
      <c r="D40" s="145">
        <f>225756.04</f>
        <v>225756.04</v>
      </c>
      <c r="E40" s="28"/>
    </row>
    <row r="41" spans="2:10" x14ac:dyDescent="0.2">
      <c r="B41" s="136" t="s">
        <v>56</v>
      </c>
      <c r="C41" s="139"/>
      <c r="D41" s="152">
        <f>SUM(D38:D40)</f>
        <v>6930544.6699999999</v>
      </c>
      <c r="E41" s="28"/>
      <c r="H41" s="43"/>
      <c r="I41" s="43"/>
      <c r="J41" s="43"/>
    </row>
    <row r="42" spans="2:10" ht="8.25" customHeight="1" x14ac:dyDescent="0.2">
      <c r="B42" s="136"/>
      <c r="C42" s="139"/>
      <c r="D42" s="150"/>
      <c r="E42" s="28"/>
    </row>
    <row r="43" spans="2:10" ht="13.5" thickBot="1" x14ac:dyDescent="0.25">
      <c r="B43" s="136" t="s">
        <v>57</v>
      </c>
      <c r="C43" s="139"/>
      <c r="D43" s="153">
        <f>+D35+D41</f>
        <v>13529991.32</v>
      </c>
      <c r="E43" s="35"/>
      <c r="F43" s="126"/>
      <c r="J43" s="43"/>
    </row>
    <row r="44" spans="2:10" ht="6" customHeight="1" thickTop="1" x14ac:dyDescent="0.2">
      <c r="B44" s="134"/>
      <c r="C44" s="139"/>
      <c r="D44" s="150"/>
      <c r="E44" s="35"/>
    </row>
    <row r="45" spans="2:10" x14ac:dyDescent="0.2">
      <c r="B45" s="136" t="s">
        <v>27</v>
      </c>
      <c r="C45" s="139"/>
      <c r="D45" s="154">
        <v>1307</v>
      </c>
      <c r="E45" s="35"/>
    </row>
    <row r="46" spans="2:10" x14ac:dyDescent="0.2">
      <c r="B46" s="136" t="s">
        <v>28</v>
      </c>
      <c r="C46" s="139"/>
      <c r="D46" s="154">
        <v>5357.41</v>
      </c>
      <c r="E46" s="35"/>
    </row>
    <row r="47" spans="2:10" ht="13.5" thickBot="1" x14ac:dyDescent="0.25">
      <c r="B47" s="36"/>
      <c r="C47" s="37"/>
      <c r="D47" s="100"/>
      <c r="E47" s="28"/>
      <c r="F47" s="126"/>
    </row>
    <row r="48" spans="2:10" x14ac:dyDescent="0.2">
      <c r="B48" s="29"/>
      <c r="C48" s="34"/>
      <c r="D48" s="101"/>
      <c r="E48" s="28"/>
    </row>
    <row r="49" spans="2:5" x14ac:dyDescent="0.2">
      <c r="B49" s="1" t="s">
        <v>47</v>
      </c>
    </row>
    <row r="54" spans="2:5" x14ac:dyDescent="0.2">
      <c r="C54" s="13"/>
      <c r="D54" s="102"/>
      <c r="E54" s="14"/>
    </row>
    <row r="55" spans="2:5" ht="12.75" customHeight="1" x14ac:dyDescent="0.2">
      <c r="B55" s="38" t="s">
        <v>187</v>
      </c>
      <c r="C55" s="161" t="s">
        <v>31</v>
      </c>
      <c r="D55" s="161"/>
      <c r="E55" s="16"/>
    </row>
    <row r="56" spans="2:5" x14ac:dyDescent="0.2">
      <c r="B56" s="38" t="s">
        <v>190</v>
      </c>
      <c r="C56" s="161" t="s">
        <v>58</v>
      </c>
      <c r="D56" s="161"/>
      <c r="E56" s="18"/>
    </row>
    <row r="57" spans="2:5" x14ac:dyDescent="0.2">
      <c r="C57" s="20"/>
      <c r="D57" s="103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B60" s="19"/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ht="15" customHeight="1" x14ac:dyDescent="0.2">
      <c r="B62" s="38" t="s">
        <v>29</v>
      </c>
      <c r="C62" s="161" t="s">
        <v>44</v>
      </c>
      <c r="D62" s="161"/>
      <c r="E62" s="22"/>
    </row>
    <row r="63" spans="2:5" ht="15" customHeight="1" x14ac:dyDescent="0.2">
      <c r="B63" s="38" t="s">
        <v>191</v>
      </c>
      <c r="C63" s="161" t="s">
        <v>45</v>
      </c>
      <c r="D63" s="161"/>
      <c r="E63" s="22"/>
    </row>
  </sheetData>
  <mergeCells count="12">
    <mergeCell ref="C63:D63"/>
    <mergeCell ref="B10:D10"/>
    <mergeCell ref="C55:D55"/>
    <mergeCell ref="C56:D56"/>
    <mergeCell ref="C62:D62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zoomScaleNormal="100" workbookViewId="0">
      <selection activeCell="G10" sqref="G10"/>
    </sheetView>
  </sheetViews>
  <sheetFormatPr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59" t="s">
        <v>62</v>
      </c>
      <c r="C3" s="159"/>
      <c r="D3" s="159"/>
      <c r="E3" s="159"/>
    </row>
    <row r="4" spans="2:5" x14ac:dyDescent="0.2">
      <c r="B4" s="159" t="s">
        <v>0</v>
      </c>
      <c r="C4" s="159"/>
      <c r="D4" s="159"/>
      <c r="E4" s="159"/>
    </row>
    <row r="5" spans="2:5" x14ac:dyDescent="0.2">
      <c r="B5" s="160" t="s">
        <v>50</v>
      </c>
      <c r="C5" s="160"/>
      <c r="D5" s="160"/>
      <c r="E5" s="160"/>
    </row>
    <row r="6" spans="2:5" x14ac:dyDescent="0.2">
      <c r="B6" s="160" t="s">
        <v>51</v>
      </c>
      <c r="C6" s="160"/>
      <c r="D6" s="160"/>
      <c r="E6" s="160"/>
    </row>
    <row r="7" spans="2:5" x14ac:dyDescent="0.2">
      <c r="B7" s="158" t="s">
        <v>1</v>
      </c>
      <c r="C7" s="158"/>
      <c r="D7" s="158"/>
      <c r="E7" s="158"/>
    </row>
    <row r="8" spans="2:5" x14ac:dyDescent="0.2">
      <c r="B8" s="159" t="s">
        <v>59</v>
      </c>
      <c r="C8" s="159"/>
      <c r="D8" s="159"/>
      <c r="E8" s="159"/>
    </row>
    <row r="9" spans="2:5" x14ac:dyDescent="0.2">
      <c r="B9" s="158" t="s">
        <v>215</v>
      </c>
      <c r="C9" s="158"/>
      <c r="D9" s="158"/>
      <c r="E9" s="158"/>
    </row>
    <row r="10" spans="2:5" ht="13.5" thickBot="1" x14ac:dyDescent="0.25">
      <c r="B10" s="162" t="s">
        <v>2</v>
      </c>
      <c r="C10" s="162"/>
      <c r="D10" s="162"/>
      <c r="E10" s="162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44286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341228.03</v>
      </c>
    </row>
    <row r="15" spans="2:5" x14ac:dyDescent="0.2">
      <c r="B15" s="43" t="s">
        <v>12</v>
      </c>
      <c r="C15" s="45" t="s">
        <v>70</v>
      </c>
      <c r="D15" s="105"/>
      <c r="E15" s="80">
        <v>1686.26</v>
      </c>
    </row>
    <row r="16" spans="2:5" x14ac:dyDescent="0.2">
      <c r="B16" s="43" t="s">
        <v>69</v>
      </c>
      <c r="C16" s="45">
        <v>17</v>
      </c>
      <c r="D16" s="105"/>
      <c r="E16" s="80">
        <v>339541.77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72208.81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1315.6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45619.199999999997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v>25274.01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269019.22000000003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v>150561.96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v>97.3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118359.96000000004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206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118359.96000000004</v>
      </c>
      <c r="G30" s="51"/>
    </row>
    <row r="31" spans="2:10" ht="23.25" thickTop="1" x14ac:dyDescent="0.2">
      <c r="B31" s="97" t="s">
        <v>200</v>
      </c>
      <c r="C31" s="95"/>
      <c r="D31" s="107"/>
      <c r="E31" s="107">
        <f>E35</f>
        <v>90.558500382555494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90.558500382555494</v>
      </c>
    </row>
    <row r="36" spans="2:13" x14ac:dyDescent="0.2">
      <c r="B36" s="29" t="s">
        <v>73</v>
      </c>
      <c r="C36" s="29"/>
      <c r="E36" s="94">
        <v>1307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187</v>
      </c>
      <c r="C44" s="161" t="s">
        <v>31</v>
      </c>
      <c r="D44" s="161"/>
      <c r="E44" s="161"/>
      <c r="F44" s="17"/>
      <c r="G44" s="17"/>
      <c r="H44" s="17"/>
    </row>
    <row r="45" spans="2:13" x14ac:dyDescent="0.2">
      <c r="B45" s="38" t="s">
        <v>188</v>
      </c>
      <c r="C45" s="161" t="s">
        <v>58</v>
      </c>
      <c r="D45" s="161"/>
      <c r="E45" s="161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29</v>
      </c>
      <c r="C51" s="161" t="s">
        <v>44</v>
      </c>
      <c r="D51" s="161"/>
      <c r="E51" s="161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189</v>
      </c>
      <c r="C52" s="161" t="s">
        <v>45</v>
      </c>
      <c r="D52" s="161"/>
      <c r="E52" s="161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62</v>
      </c>
      <c r="B3" s="164"/>
      <c r="C3" s="164"/>
      <c r="D3" s="164"/>
      <c r="E3" s="164"/>
      <c r="F3" s="164"/>
      <c r="G3" s="164"/>
    </row>
    <row r="4" spans="1:14" x14ac:dyDescent="0.2">
      <c r="A4" s="159" t="s">
        <v>0</v>
      </c>
      <c r="B4" s="159"/>
      <c r="C4" s="159"/>
      <c r="D4" s="159"/>
      <c r="E4" s="159"/>
      <c r="F4" s="159"/>
      <c r="G4" s="159"/>
    </row>
    <row r="5" spans="1:14" ht="15" customHeight="1" x14ac:dyDescent="0.2">
      <c r="A5" s="160" t="s">
        <v>50</v>
      </c>
      <c r="B5" s="160"/>
      <c r="C5" s="160"/>
      <c r="D5" s="160"/>
      <c r="E5" s="160"/>
      <c r="F5" s="160"/>
      <c r="G5" s="160"/>
    </row>
    <row r="6" spans="1:14" ht="15" customHeight="1" x14ac:dyDescent="0.2">
      <c r="A6" s="160" t="s">
        <v>51</v>
      </c>
      <c r="B6" s="160"/>
      <c r="C6" s="160"/>
      <c r="D6" s="160"/>
      <c r="E6" s="160"/>
      <c r="F6" s="160"/>
      <c r="G6" s="160"/>
    </row>
    <row r="7" spans="1:14" x14ac:dyDescent="0.2">
      <c r="A7" s="158" t="s">
        <v>1</v>
      </c>
      <c r="B7" s="158"/>
      <c r="C7" s="158"/>
      <c r="D7" s="158"/>
      <c r="E7" s="158"/>
      <c r="F7" s="158"/>
      <c r="G7" s="158"/>
    </row>
    <row r="8" spans="1:14" ht="15" x14ac:dyDescent="0.25">
      <c r="A8" s="164" t="s">
        <v>60</v>
      </c>
      <c r="B8" s="164"/>
      <c r="C8" s="164"/>
      <c r="D8" s="164"/>
      <c r="E8" s="164"/>
      <c r="F8" s="164"/>
      <c r="G8" s="164"/>
    </row>
    <row r="9" spans="1:14" x14ac:dyDescent="0.2">
      <c r="A9" s="158" t="s">
        <v>203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ht="15" thickBot="1" x14ac:dyDescent="0.25">
      <c r="A10" s="162" t="s">
        <v>2</v>
      </c>
      <c r="B10" s="162"/>
      <c r="C10" s="162"/>
      <c r="D10" s="162"/>
      <c r="E10" s="162"/>
      <c r="F10" s="162"/>
      <c r="G10" s="162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208</v>
      </c>
      <c r="E12" s="55" t="s">
        <v>209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207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210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5" t="s">
        <v>194</v>
      </c>
      <c r="D40" s="165"/>
      <c r="E40" s="165"/>
      <c r="F40" s="165"/>
      <c r="G40" s="165"/>
    </row>
    <row r="41" spans="1:15" ht="15" customHeight="1" x14ac:dyDescent="0.2">
      <c r="A41" s="2" t="s">
        <v>192</v>
      </c>
      <c r="C41" s="165" t="s">
        <v>195</v>
      </c>
      <c r="D41" s="165"/>
      <c r="E41" s="165"/>
      <c r="F41" s="165"/>
      <c r="G41" s="165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5" t="s">
        <v>196</v>
      </c>
      <c r="D48" s="165"/>
      <c r="E48" s="165"/>
      <c r="F48" s="165"/>
      <c r="G48" s="165"/>
      <c r="I48" s="17"/>
      <c r="J48" s="17"/>
      <c r="K48" s="17"/>
      <c r="L48" s="17"/>
    </row>
    <row r="49" spans="1:12" ht="15" customHeight="1" x14ac:dyDescent="0.2">
      <c r="A49" s="2" t="s">
        <v>193</v>
      </c>
      <c r="C49" s="165" t="s">
        <v>197</v>
      </c>
      <c r="D49" s="165"/>
      <c r="E49" s="165"/>
      <c r="F49" s="165"/>
      <c r="G49" s="165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62</v>
      </c>
      <c r="B3" s="164"/>
      <c r="C3" s="164"/>
      <c r="D3" s="164"/>
      <c r="E3" s="164"/>
      <c r="F3" s="164"/>
    </row>
    <row r="4" spans="1:12" x14ac:dyDescent="0.2">
      <c r="A4" s="159" t="s">
        <v>0</v>
      </c>
      <c r="B4" s="159"/>
      <c r="C4" s="159"/>
      <c r="D4" s="159"/>
      <c r="E4" s="159"/>
      <c r="F4" s="159"/>
    </row>
    <row r="5" spans="1:12" x14ac:dyDescent="0.2">
      <c r="A5" s="159" t="s">
        <v>50</v>
      </c>
      <c r="B5" s="159"/>
      <c r="C5" s="159"/>
      <c r="D5" s="159"/>
      <c r="E5" s="159"/>
      <c r="F5" s="159"/>
    </row>
    <row r="6" spans="1:12" ht="14.25" customHeight="1" x14ac:dyDescent="0.2">
      <c r="A6" s="159" t="s">
        <v>51</v>
      </c>
      <c r="B6" s="159"/>
      <c r="C6" s="159"/>
      <c r="D6" s="159"/>
      <c r="E6" s="159"/>
      <c r="F6" s="159"/>
      <c r="G6" s="67"/>
      <c r="H6" s="67"/>
      <c r="I6" s="67"/>
    </row>
    <row r="7" spans="1:12" x14ac:dyDescent="0.2">
      <c r="A7" s="158" t="s">
        <v>1</v>
      </c>
      <c r="B7" s="158"/>
      <c r="C7" s="158"/>
      <c r="D7" s="158"/>
      <c r="E7" s="158"/>
      <c r="F7" s="158"/>
    </row>
    <row r="8" spans="1:12" ht="15" x14ac:dyDescent="0.25">
      <c r="A8" s="164" t="s">
        <v>61</v>
      </c>
      <c r="B8" s="164"/>
      <c r="C8" s="164"/>
      <c r="D8" s="164"/>
      <c r="E8" s="164"/>
      <c r="F8" s="164"/>
    </row>
    <row r="9" spans="1:12" ht="17.25" customHeight="1" x14ac:dyDescent="0.2">
      <c r="A9" s="158" t="s">
        <v>212</v>
      </c>
      <c r="B9" s="158"/>
      <c r="C9" s="158"/>
      <c r="D9" s="158"/>
      <c r="E9" s="158"/>
      <c r="F9" s="158"/>
      <c r="G9" s="27"/>
      <c r="H9" s="27"/>
      <c r="I9" s="27"/>
    </row>
    <row r="10" spans="1:12" ht="17.25" customHeight="1" thickBot="1" x14ac:dyDescent="0.25">
      <c r="A10" s="162" t="s">
        <v>2</v>
      </c>
      <c r="B10" s="162"/>
      <c r="C10" s="162"/>
      <c r="D10" s="162"/>
      <c r="E10" s="162"/>
      <c r="F10" s="162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198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199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211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204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205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202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213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5" t="s">
        <v>31</v>
      </c>
      <c r="C45" s="165"/>
      <c r="D45" s="165"/>
      <c r="E45" s="165"/>
      <c r="F45" s="165"/>
      <c r="G45" s="122"/>
      <c r="H45" s="122"/>
      <c r="I45" s="122"/>
    </row>
    <row r="46" spans="1:14" x14ac:dyDescent="0.2">
      <c r="A46" s="2" t="s">
        <v>192</v>
      </c>
      <c r="B46" s="165" t="s">
        <v>58</v>
      </c>
      <c r="C46" s="165"/>
      <c r="D46" s="165"/>
      <c r="E46" s="165"/>
      <c r="F46" s="165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5" t="s">
        <v>44</v>
      </c>
      <c r="C50" s="165"/>
      <c r="D50" s="165"/>
      <c r="E50" s="165"/>
      <c r="F50" s="165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5" t="s">
        <v>45</v>
      </c>
      <c r="C51" s="165"/>
      <c r="D51" s="165"/>
      <c r="E51" s="165"/>
      <c r="F51" s="165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General'!Print_Area</vt:lpstr>
      <vt:lpstr>'Cambios en el Patrimonio'!Print_Area</vt:lpstr>
      <vt:lpstr>'Estado de Resultados acumulado'!Print_Area</vt:lpstr>
      <vt:lpstr>'Flujo de Efectivo'!Print_Area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2021-03-03T15:48:33Z</cp:lastPrinted>
  <dcterms:created xsi:type="dcterms:W3CDTF">2018-07-04T16:50:20Z</dcterms:created>
  <dcterms:modified xsi:type="dcterms:W3CDTF">2021-05-13T17:15:48Z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