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<sst xmlns="http://schemas.openxmlformats.org/spreadsheetml/2006/main" count="73" uniqueCount="65">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</sst>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96" zoomScaleNormal="115" zoomScaleSheetLayoutView="96" zoomScalePageLayoutView="0" workbookViewId="0" topLeftCell="A98">
      <selection activeCell="J106" sqref="J106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7" width="0" style="3" hidden="1" customWidth="1"/>
    <col min="8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ESTAFIBO_NVO_202105</v>
      </c>
      <c r="F1" s="3" t="str">
        <f>RIGHT(E1,6)</f>
        <v>202105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44347</v>
      </c>
      <c r="F3" s="3" t="str">
        <f>LEFT(F1,4)</f>
        <v>2021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2021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2021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8051.9</v>
      </c>
    </row>
    <row r="15" spans="1:3" ht="12.75">
      <c r="A15" s="46" t="s">
        <v>35</v>
      </c>
      <c r="C15" s="53">
        <v>5</v>
      </c>
    </row>
    <row r="16" spans="1:3" ht="12.75">
      <c r="A16" s="46" t="s">
        <v>36</v>
      </c>
      <c r="C16" s="53">
        <v>42729</v>
      </c>
    </row>
    <row r="17" spans="1:3" ht="12.75">
      <c r="A17" s="46" t="s">
        <v>37</v>
      </c>
      <c r="C17" s="53">
        <v>4946.3</v>
      </c>
    </row>
    <row r="18" spans="1:3" ht="12.75">
      <c r="A18" s="46" t="s">
        <v>38</v>
      </c>
      <c r="B18" s="12"/>
      <c r="C18" s="53">
        <v>23977.2</v>
      </c>
    </row>
    <row r="19" spans="1:3" ht="12.75">
      <c r="A19" s="46" t="s">
        <v>39</v>
      </c>
      <c r="C19" s="54">
        <v>4957.8</v>
      </c>
    </row>
    <row r="20" spans="1:3" ht="12.75">
      <c r="A20" s="45"/>
      <c r="C20" s="53">
        <f>SUM(C14:C19)</f>
        <v>84667.20000000001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353.7</v>
      </c>
    </row>
    <row r="23" spans="1:3" ht="12.75">
      <c r="A23" s="46" t="s">
        <v>42</v>
      </c>
      <c r="C23" s="54">
        <v>5146.5</v>
      </c>
    </row>
    <row r="24" spans="1:3" ht="12.75">
      <c r="A24" s="45"/>
      <c r="B24" s="12"/>
      <c r="C24" s="53">
        <f>SUM(C22:C23)</f>
        <v>5500.2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1848.7</v>
      </c>
    </row>
    <row r="27" spans="1:3" ht="13.5" thickBot="1">
      <c r="A27" s="47" t="s">
        <v>45</v>
      </c>
      <c r="C27" s="55">
        <f>+C26+C24+C20</f>
        <v>92016.1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2424.3</v>
      </c>
    </row>
    <row r="32" spans="1:3" ht="12.75">
      <c r="A32" s="46" t="s">
        <v>49</v>
      </c>
      <c r="C32" s="53">
        <v>6886.8</v>
      </c>
    </row>
    <row r="33" spans="1:3" ht="12.75">
      <c r="A33" s="46" t="s">
        <v>50</v>
      </c>
      <c r="C33" s="53">
        <v>4076.7</v>
      </c>
    </row>
    <row r="34" spans="1:3" ht="12.75">
      <c r="A34" s="45"/>
      <c r="C34" s="56">
        <f>SUM(C31:C33)</f>
        <v>13387.8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2433.8</v>
      </c>
    </row>
    <row r="37" spans="1:3" ht="12.75">
      <c r="A37" s="46" t="s">
        <v>0</v>
      </c>
      <c r="C37" s="53">
        <v>233.1</v>
      </c>
    </row>
    <row r="38" spans="1:3" ht="12.75">
      <c r="A38" s="46" t="s">
        <v>53</v>
      </c>
      <c r="C38" s="54">
        <v>4032.1</v>
      </c>
    </row>
    <row r="39" spans="1:3" ht="12.75">
      <c r="A39" s="45"/>
      <c r="C39" s="56">
        <f>SUM(C36:C38)</f>
        <v>6699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15393.7</v>
      </c>
    </row>
    <row r="42" spans="1:3" ht="12.75">
      <c r="A42" s="46" t="s">
        <v>56</v>
      </c>
      <c r="B42" s="12"/>
      <c r="C42" s="53">
        <v>18522.5</v>
      </c>
    </row>
    <row r="43" spans="1:3" ht="12.75">
      <c r="A43" s="46" t="s">
        <v>57</v>
      </c>
      <c r="C43" s="53">
        <v>8920.2</v>
      </c>
    </row>
    <row r="44" spans="1:3" ht="12.75">
      <c r="A44" s="45"/>
      <c r="C44" s="56">
        <f>SUM(C41:C43)</f>
        <v>42836.399999999994</v>
      </c>
    </row>
    <row r="45" spans="1:3" ht="12.75">
      <c r="A45" s="47" t="s">
        <v>58</v>
      </c>
      <c r="C45" s="56">
        <f>C34+C39+C44</f>
        <v>62923.2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14092.9</v>
      </c>
    </row>
    <row r="50" spans="1:3" ht="12.75">
      <c r="A50" s="48" t="s">
        <v>62</v>
      </c>
      <c r="B50" s="12"/>
      <c r="C50" s="56">
        <f>SUM(C48:C49)</f>
        <v>29092.9</v>
      </c>
    </row>
    <row r="51" spans="1:3" ht="13.5" thickBot="1">
      <c r="A51" s="48" t="s">
        <v>63</v>
      </c>
      <c r="C51" s="55">
        <f>C45+C50</f>
        <v>92016.1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4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mayo de 2021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2021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68401.6</v>
      </c>
    </row>
    <row r="79" spans="1:3" ht="12.75">
      <c r="A79" s="41" t="s">
        <v>12</v>
      </c>
      <c r="C79" s="32">
        <v>47560.4</v>
      </c>
    </row>
    <row r="80" spans="1:3" ht="12.75">
      <c r="A80" s="27" t="s">
        <v>13</v>
      </c>
      <c r="C80" s="32">
        <v>8066.1</v>
      </c>
    </row>
    <row r="81" spans="1:3" ht="12.75">
      <c r="A81" s="27" t="s">
        <v>14</v>
      </c>
      <c r="C81" s="32">
        <v>7334.6</v>
      </c>
    </row>
    <row r="82" spans="1:3" ht="12.75">
      <c r="A82" s="27" t="s">
        <v>15</v>
      </c>
      <c r="C82" s="32">
        <v>4210.7</v>
      </c>
    </row>
    <row r="83" spans="1:3" ht="12.75">
      <c r="A83" s="27" t="s">
        <v>16</v>
      </c>
      <c r="C83" s="33">
        <v>1229.8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61977</v>
      </c>
    </row>
    <row r="86" spans="1:3" ht="12.75">
      <c r="A86" s="26" t="s">
        <v>1</v>
      </c>
      <c r="C86" s="32">
        <v>22827.6</v>
      </c>
    </row>
    <row r="87" spans="1:3" ht="12.75">
      <c r="A87" s="26" t="s">
        <v>18</v>
      </c>
      <c r="B87" s="24"/>
      <c r="C87" s="32">
        <v>18323.6</v>
      </c>
    </row>
    <row r="88" spans="1:3" ht="12.75">
      <c r="A88" s="26" t="s">
        <v>19</v>
      </c>
      <c r="B88" s="12"/>
      <c r="C88" s="32">
        <v>12769.5</v>
      </c>
    </row>
    <row r="89" spans="1:3" ht="12.75">
      <c r="A89" s="27" t="s">
        <v>20</v>
      </c>
      <c r="C89" s="33">
        <v>8056.3</v>
      </c>
    </row>
    <row r="90" spans="1:3" ht="12.75">
      <c r="A90" s="28" t="s">
        <v>21</v>
      </c>
      <c r="B90" s="42"/>
      <c r="C90" s="35">
        <v>817.2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5607.400000000006</v>
      </c>
    </row>
    <row r="93" spans="1:3" ht="12.75">
      <c r="A93" s="43" t="s">
        <v>23</v>
      </c>
      <c r="B93" s="27"/>
      <c r="C93" s="31">
        <f>SUM(C94:C95)</f>
        <v>4258.2</v>
      </c>
    </row>
    <row r="94" spans="1:3" ht="12.75">
      <c r="A94" s="27" t="s">
        <v>24</v>
      </c>
      <c r="C94" s="34">
        <v>15.8</v>
      </c>
    </row>
    <row r="95" spans="1:5" s="12" customFormat="1" ht="12.75">
      <c r="A95" s="27" t="s">
        <v>25</v>
      </c>
      <c r="C95" s="31">
        <v>4242.4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1349.2000000000062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1199</v>
      </c>
      <c r="D98" s="29"/>
      <c r="E98" s="29"/>
    </row>
    <row r="99" spans="1:5" ht="12.75">
      <c r="A99" s="43" t="s">
        <v>28</v>
      </c>
      <c r="B99" s="27"/>
      <c r="C99" s="36">
        <f>+C96+C98</f>
        <v>2548.200000000006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0</v>
      </c>
      <c r="D101" s="29"/>
      <c r="E101" s="29"/>
    </row>
    <row r="102" spans="1:5" ht="12.75">
      <c r="A102" s="27" t="s">
        <v>30</v>
      </c>
      <c r="B102" s="27"/>
      <c r="C102" s="38">
        <v>0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2548.200000000006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2021-06-10T21:42:59Z</cp:lastPrinted>
  <dcterms:created xsi:type="dcterms:W3CDTF">2003-07-30T00:13:08Z</dcterms:created>
  <dcterms:modified xsi:type="dcterms:W3CDTF">2021-06-10T21:43:13Z</dcterms:modified>
  <cp:category/>
  <cp:version/>
  <cp:contentType/>
  <cp:contentStatus/>
</cp:coreProperties>
</file>