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57" documentId="8_{782DEEBD-9D93-4DC8-B9A1-917674D1D0DE}" xr6:coauthVersionLast="45" xr6:coauthVersionMax="45" xr10:uidLastSave="{88C59C69-266D-432D-872C-27A4A52E0124}"/>
  <bookViews>
    <workbookView xWindow="-120" yWindow="-120" windowWidth="20730" windowHeight="11160" xr2:uid="{00000000-000D-0000-FFFF-FFFF00000000}"/>
  </bookViews>
  <sheets>
    <sheet name="BV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5" i="1" l="1"/>
  <c r="C69" i="1"/>
  <c r="C31" i="1" l="1"/>
  <c r="C83" i="1" l="1"/>
  <c r="C90" i="1" l="1"/>
  <c r="C56" i="1"/>
  <c r="C18" i="1"/>
  <c r="C91" i="1" l="1"/>
  <c r="C33" i="1"/>
  <c r="C97" i="1" l="1"/>
  <c r="C103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<sst xmlns="http://schemas.openxmlformats.org/spreadsheetml/2006/main" count="81" uniqueCount="76">
  <si>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</si>
  <si>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</si>
  <si>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</si>
  <si>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</si>
  <si>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</si>
  <si>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</si>
  <si>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</si>
  <si>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</si>
  <si>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</si>
  <si>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</si>
  <si>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</si>
  <si>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</si>
  <si>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</si>
  <si>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</si>
  <si>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</si>
  <si>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</si>
  <si>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</si>
  <si>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</si>
  <si>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</si>
  <si>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</si>
  <si>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</si>
  <si>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</si>
  <si>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</si>
  <si>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</si>
  <si>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</si>
  <si>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</si>
  <si>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</si>
  <si>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</si>
  <si>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</si>
  <si>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</si>
  <si>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</si>
  <si>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</si>
  <si>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</si>
  <si>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</si>
  <si>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</si>
  <si>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</si>
  <si>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</si>
  <si>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</si>
  <si>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</si>
  <si>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</si>
  <si>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</si>
  <si>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</si>
  <si>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</si>
  <si>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</si>
  <si>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</si>
  <si>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</si>
  <si>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</si>
  <si>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</si>
  <si>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</si>
  <si>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</si>
  <si>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</si>
  <si>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</si>
  <si>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</si>
  <si>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</si>
  <si>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</si>
  <si>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</si>
  <si>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</si>
  <si>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</si>
  <si>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</si>
  <si>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</si>
  <si>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</si>
  <si>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</si>
  <si>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</si>
  <si>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Abril</t>
  </si>
  <si>
    <t>Cuentas por cobrar a partes relacionadas</t>
  </si>
  <si>
    <t>Cuentas por pagar a partes relacionadas</t>
  </si>
  <si>
    <t>Pasivos contingentes</t>
  </si>
  <si>
    <t>Obligaciones laborales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</si>
  <si>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</si>
  <si>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</si>
  <si>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</si>
  <si>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</si>
  <si>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</si>
  <si>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</si>
  <si>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Balance General al 30 de Abril 2021</t>
  </si>
  <si>
    <t>Estado de Resultados 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</si>
</sst>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5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47625</xdr:colOff>
      <xdr:row>78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47625</xdr:colOff>
      <xdr:row>81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47625</xdr:colOff>
      <xdr:row>101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47625</xdr:colOff>
      <xdr:row>81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47625</xdr:colOff>
      <xdr:row>101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si.buruca.GLOBAL/Documents/Capacitaci&#243;n%20Deisi/Preparaci&#243;n%20y%20Carga%20de%20Estados%20Financieros%20Bolsa%20de%20Valores%20Distribuidoras/EF%20DisCos%201Q2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xP Gar &amp; FTL"/>
      <sheetName val="Ingresos-Gastos Interco"/>
      <sheetName val="Eliminaciones"/>
      <sheetName val="Integraciones de cuentas"/>
      <sheetName val="BG"/>
      <sheetName val="ER"/>
      <sheetName val="FLUJO"/>
      <sheetName val="FLUJOS - HT"/>
      <sheetName val="Notas e Info"/>
      <sheetName val="ER Trimestral"/>
      <sheetName val="FE Trimestral"/>
      <sheetName val="ECPN AES"/>
      <sheetName val="ECPN CAESS"/>
      <sheetName val="ECPN EEO"/>
      <sheetName val="ECPN DEUSEM"/>
      <sheetName val="ECPN CLESA"/>
      <sheetName val="metodologia 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E10">
            <v>86025</v>
          </cell>
        </row>
        <row r="25">
          <cell r="E2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showGridLines="0" tabSelected="1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74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63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7692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55977</v>
      </c>
      <c r="D10" s="8"/>
      <c r="E10" s="8"/>
    </row>
    <row r="11" spans="1:5" x14ac:dyDescent="0.2">
      <c r="A11" s="2" t="s">
        <v>4</v>
      </c>
      <c r="C11" s="20">
        <v>37102</v>
      </c>
      <c r="D11" s="8"/>
      <c r="E11" s="8"/>
    </row>
    <row r="12" spans="1:5" x14ac:dyDescent="0.2">
      <c r="A12" s="2" t="s">
        <v>5</v>
      </c>
      <c r="C12" s="20">
        <v>28635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4322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133728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602</v>
      </c>
      <c r="D20" s="8"/>
      <c r="E20" s="8"/>
    </row>
    <row r="21" spans="1:5" x14ac:dyDescent="0.2">
      <c r="A21" s="2" t="s">
        <v>11</v>
      </c>
      <c r="C21" s="20">
        <v>7946</v>
      </c>
      <c r="D21" s="8"/>
      <c r="E21" s="8"/>
    </row>
    <row r="22" spans="1:5" x14ac:dyDescent="0.2">
      <c r="A22" s="2" t="s">
        <v>62</v>
      </c>
      <c r="C22" s="20">
        <v>677</v>
      </c>
      <c r="D22" s="8"/>
      <c r="E22" s="8"/>
    </row>
    <row r="23" spans="1:5" hidden="1" x14ac:dyDescent="0.2">
      <c r="A23" s="2" t="s">
        <v>64</v>
      </c>
      <c r="C23" s="20">
        <v>0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158237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2398</v>
      </c>
      <c r="D27" s="8"/>
      <c r="E27" s="8"/>
    </row>
    <row r="28" spans="1:5" x14ac:dyDescent="0.2">
      <c r="A28" s="2" t="s">
        <v>59</v>
      </c>
      <c r="C28" s="20">
        <v>4483.8044599999994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282452.80446000001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416180.80446000001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28094</v>
      </c>
      <c r="D35" s="8"/>
      <c r="E35" s="8"/>
    </row>
    <row r="36" spans="1:5" x14ac:dyDescent="0.2">
      <c r="A36" s="2" t="s">
        <v>20</v>
      </c>
      <c r="C36" s="20">
        <v>27854</v>
      </c>
      <c r="D36" s="8"/>
      <c r="E36" s="8"/>
    </row>
    <row r="37" spans="1:5" x14ac:dyDescent="0.2">
      <c r="A37" s="2" t="s">
        <v>21</v>
      </c>
      <c r="C37" s="20">
        <v>2799</v>
      </c>
      <c r="D37" s="8"/>
      <c r="E37" s="8"/>
    </row>
    <row r="38" spans="1:5" x14ac:dyDescent="0.2">
      <c r="A38" s="2" t="s">
        <v>22</v>
      </c>
      <c r="C38" s="20">
        <v>1031</v>
      </c>
      <c r="D38" s="8"/>
      <c r="E38" s="8"/>
    </row>
    <row r="39" spans="1:5" x14ac:dyDescent="0.2">
      <c r="A39" s="2" t="s">
        <v>23</v>
      </c>
      <c r="C39" s="20">
        <v>3405</v>
      </c>
      <c r="D39" s="8"/>
      <c r="E39" s="8"/>
    </row>
    <row r="40" spans="1:5" x14ac:dyDescent="0.2">
      <c r="A40" s="2" t="s">
        <v>24</v>
      </c>
      <c r="C40" s="20">
        <v>492</v>
      </c>
      <c r="D40" s="8"/>
      <c r="E40" s="8"/>
    </row>
    <row r="41" spans="1:5" x14ac:dyDescent="0.2">
      <c r="A41" s="2" t="s">
        <v>25</v>
      </c>
      <c r="C41" s="19">
        <v>24137</v>
      </c>
      <c r="D41" s="8"/>
      <c r="E41" s="8"/>
    </row>
    <row r="42" spans="1:5" x14ac:dyDescent="0.2">
      <c r="A42" s="2" t="s">
        <v>60</v>
      </c>
      <c r="C42" s="19">
        <v>668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88480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181714</v>
      </c>
      <c r="D48" s="8"/>
      <c r="E48" s="8"/>
    </row>
    <row r="49" spans="1:5" x14ac:dyDescent="0.2">
      <c r="A49" s="13" t="s">
        <v>65</v>
      </c>
      <c r="C49" s="20">
        <v>176</v>
      </c>
      <c r="D49" s="8"/>
      <c r="E49" s="8"/>
    </row>
    <row r="50" spans="1:5" x14ac:dyDescent="0.2">
      <c r="A50" s="2" t="s">
        <v>60</v>
      </c>
      <c r="C50" s="20">
        <v>4140</v>
      </c>
      <c r="D50" s="8"/>
      <c r="E50" s="8"/>
    </row>
    <row r="51" spans="1:5" x14ac:dyDescent="0.2">
      <c r="A51" s="2" t="s">
        <v>29</v>
      </c>
      <c r="C51" s="20">
        <v>10920</v>
      </c>
      <c r="D51" s="8"/>
      <c r="E51" s="8"/>
    </row>
    <row r="52" spans="1:5" x14ac:dyDescent="0.2">
      <c r="A52" s="13" t="s">
        <v>66</v>
      </c>
      <c r="C52" s="20">
        <v>5</v>
      </c>
      <c r="D52" s="8"/>
      <c r="E52" s="8"/>
    </row>
    <row r="53" spans="1:5" x14ac:dyDescent="0.2">
      <c r="A53" s="2" t="s">
        <v>14</v>
      </c>
      <c r="C53" s="20">
        <v>9611</v>
      </c>
      <c r="D53" s="8"/>
      <c r="E53" s="8"/>
    </row>
    <row r="54" spans="1:5" ht="12.75" customHeight="1" x14ac:dyDescent="0.2">
      <c r="A54" s="13" t="s">
        <v>67</v>
      </c>
      <c r="C54" s="20">
        <v>19877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226443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314923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426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30826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32718</v>
      </c>
      <c r="D64" s="8"/>
      <c r="E64" s="8"/>
    </row>
    <row r="65" spans="1:5" x14ac:dyDescent="0.2">
      <c r="A65" s="2" t="s">
        <v>36</v>
      </c>
      <c r="C65" s="20">
        <v>31104</v>
      </c>
      <c r="D65" s="8"/>
      <c r="E65" s="8"/>
    </row>
    <row r="66" spans="1:5" x14ac:dyDescent="0.2">
      <c r="A66" s="2" t="s">
        <v>57</v>
      </c>
      <c r="C66" s="21">
        <v>5408</v>
      </c>
      <c r="D66" s="8"/>
      <c r="E66" s="8"/>
    </row>
    <row r="67" spans="1:5" x14ac:dyDescent="0.2">
      <c r="A67" s="2" t="s">
        <v>68</v>
      </c>
      <c r="C67" s="21">
        <v>-5470</v>
      </c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100832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416181</v>
      </c>
    </row>
    <row r="72" spans="1:5" x14ac:dyDescent="0.2">
      <c r="E72" s="12"/>
    </row>
    <row r="73" spans="1:5" ht="12.75" customHeight="1" x14ac:dyDescent="0.2">
      <c r="C73" s="22">
        <f>+C33-C71</f>
        <v>-0.19553999998606741</v>
      </c>
    </row>
    <row r="74" spans="1:5" ht="12.75" customHeight="1" x14ac:dyDescent="0.2"/>
    <row r="75" spans="1:5" ht="12.75" customHeight="1" x14ac:dyDescent="0.2">
      <c r="A75" s="25" t="s">
        <v>75</v>
      </c>
      <c r="B75" s="25"/>
      <c r="C75" s="25"/>
    </row>
    <row r="76" spans="1:5" x14ac:dyDescent="0.2">
      <c r="A76" s="25" t="s">
        <v>0</v>
      </c>
      <c r="B76" s="25"/>
      <c r="C76" s="25"/>
    </row>
    <row r="78" spans="1:5" ht="12.75" customHeight="1" x14ac:dyDescent="0.2">
      <c r="A78" s="1" t="s">
        <v>61</v>
      </c>
    </row>
    <row r="79" spans="1:5" x14ac:dyDescent="0.2">
      <c r="A79" s="5"/>
    </row>
    <row r="80" spans="1:5" x14ac:dyDescent="0.2">
      <c r="A80" s="2" t="s">
        <v>40</v>
      </c>
      <c r="C80" s="20">
        <v>117658</v>
      </c>
    </row>
    <row r="81" spans="1:3" ht="12.75" customHeight="1" x14ac:dyDescent="0.2">
      <c r="A81" s="2" t="s">
        <v>41</v>
      </c>
      <c r="C81" s="20">
        <v>5361</v>
      </c>
    </row>
    <row r="82" spans="1:3" x14ac:dyDescent="0.2">
      <c r="A82" s="6"/>
    </row>
    <row r="83" spans="1:3" ht="12.75" customHeight="1" x14ac:dyDescent="0.2">
      <c r="A83" s="3" t="s">
        <v>42</v>
      </c>
      <c r="C83" s="15">
        <f>SUM(C80:C82)</f>
        <v>123019</v>
      </c>
    </row>
    <row r="84" spans="1:3" x14ac:dyDescent="0.2">
      <c r="A84" s="6"/>
    </row>
    <row r="85" spans="1:3" x14ac:dyDescent="0.2">
      <c r="A85" s="2" t="s">
        <v>43</v>
      </c>
      <c r="C85" s="20">
        <v>90866</v>
      </c>
    </row>
    <row r="86" spans="1:3" x14ac:dyDescent="0.2">
      <c r="A86" s="2" t="s">
        <v>44</v>
      </c>
      <c r="C86" s="20">
        <v>16251</v>
      </c>
    </row>
    <row r="87" spans="1:3" x14ac:dyDescent="0.2">
      <c r="A87" s="2" t="s">
        <v>45</v>
      </c>
      <c r="C87" s="20">
        <v>4705</v>
      </c>
    </row>
    <row r="88" spans="1:3" ht="12.75" customHeight="1" x14ac:dyDescent="0.2">
      <c r="A88" s="2" t="s">
        <v>46</v>
      </c>
      <c r="C88" s="20">
        <v>161</v>
      </c>
    </row>
    <row r="89" spans="1:3" x14ac:dyDescent="0.2">
      <c r="A89" s="6"/>
    </row>
    <row r="90" spans="1:3" x14ac:dyDescent="0.2">
      <c r="A90" s="3" t="s">
        <v>47</v>
      </c>
      <c r="C90" s="15">
        <f>SUM(C85:C89)</f>
        <v>111983</v>
      </c>
    </row>
    <row r="91" spans="1:3" ht="12.75" customHeight="1" x14ac:dyDescent="0.2">
      <c r="A91" s="3" t="s">
        <v>48</v>
      </c>
      <c r="C91" s="15">
        <f>+C83-C90</f>
        <v>11036</v>
      </c>
    </row>
    <row r="92" spans="1:3" x14ac:dyDescent="0.2">
      <c r="A92" s="6"/>
    </row>
    <row r="93" spans="1:3" x14ac:dyDescent="0.2">
      <c r="A93" s="2" t="s">
        <v>49</v>
      </c>
      <c r="C93" s="20">
        <v>3117</v>
      </c>
    </row>
    <row r="94" spans="1:3" x14ac:dyDescent="0.2">
      <c r="A94" s="2" t="s">
        <v>50</v>
      </c>
      <c r="C94" s="20">
        <v>5265</v>
      </c>
    </row>
    <row r="95" spans="1:3" ht="12.75" customHeight="1" x14ac:dyDescent="0.2">
      <c r="A95" s="2" t="s">
        <v>51</v>
      </c>
      <c r="C95" s="20">
        <f>+[1]ER!$E$25</f>
        <v>0</v>
      </c>
    </row>
    <row r="96" spans="1:3" x14ac:dyDescent="0.2">
      <c r="A96" s="6"/>
    </row>
    <row r="97" spans="1:4" ht="12.75" customHeight="1" x14ac:dyDescent="0.2">
      <c r="A97" s="3" t="s">
        <v>52</v>
      </c>
      <c r="C97" s="15">
        <f>+C91+C93-C94+C95</f>
        <v>8888</v>
      </c>
    </row>
    <row r="98" spans="1:4" x14ac:dyDescent="0.2">
      <c r="A98" s="6"/>
    </row>
    <row r="99" spans="1:4" x14ac:dyDescent="0.2">
      <c r="A99" s="2" t="s">
        <v>53</v>
      </c>
      <c r="C99" s="20">
        <v>3480</v>
      </c>
    </row>
    <row r="100" spans="1:4" x14ac:dyDescent="0.2">
      <c r="A100" s="2" t="s">
        <v>54</v>
      </c>
      <c r="C100" s="20"/>
    </row>
    <row r="101" spans="1:4" x14ac:dyDescent="0.2">
      <c r="A101" s="2" t="s">
        <v>55</v>
      </c>
      <c r="C101" s="20">
        <v>30</v>
      </c>
    </row>
    <row r="102" spans="1:4" x14ac:dyDescent="0.2">
      <c r="A102" s="6"/>
    </row>
    <row r="103" spans="1:4" x14ac:dyDescent="0.2">
      <c r="A103" s="3" t="s">
        <v>56</v>
      </c>
      <c r="C103" s="15">
        <f>+C97-C99-C101</f>
        <v>5378</v>
      </c>
    </row>
    <row r="106" spans="1:4" x14ac:dyDescent="0.2">
      <c r="A106" s="8"/>
    </row>
    <row r="107" spans="1:4" x14ac:dyDescent="0.2">
      <c r="A107" t="s">
        <v>69</v>
      </c>
      <c r="B107" s="23" t="s">
        <v>72</v>
      </c>
      <c r="C107" s="23"/>
      <c r="D107" t="s">
        <v>73</v>
      </c>
    </row>
    <row r="108" spans="1:4" x14ac:dyDescent="0.2">
      <c r="A108" t="s">
        <v>70</v>
      </c>
      <c r="B108" s="24" t="s">
        <v>71</v>
      </c>
      <c r="C108" s="24"/>
    </row>
  </sheetData>
  <mergeCells count="6">
    <mergeCell ref="B107:C107"/>
    <mergeCell ref="B108:C108"/>
    <mergeCell ref="A2:C2"/>
    <mergeCell ref="A3:C3"/>
    <mergeCell ref="A75:C75"/>
    <mergeCell ref="A76:C76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2021-06-01T18:22:35Z</cp:lastPrinted>
  <dcterms:created xsi:type="dcterms:W3CDTF">2008-03-26T01:30:43Z</dcterms:created>
  <dcterms:modified xsi:type="dcterms:W3CDTF">2021-06-10T19:32:56Z</dcterms:modified>
</cp:coreProperties>
</file>