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21\Renta 2021\"/>
    </mc:Choice>
  </mc:AlternateContent>
  <xr:revisionPtr revIDLastSave="0" documentId="8_{03290130-C424-41C1-AB8E-4ABA966F09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1" sheetId="1" r:id="rId1"/>
  </sheets>
  <definedNames>
    <definedName name="_xlnm.Print_Area" localSheetId="0">'Balance y Est.de Resul-2021'!$A$3:$H$110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7" i="1" l="1"/>
  <c r="H87" i="1"/>
  <c r="F95" i="1"/>
  <c r="F78" i="1"/>
  <c r="F89" i="1" l="1"/>
  <c r="F96" i="1" s="1"/>
  <c r="F98" i="1" s="1"/>
  <c r="F101" i="1" s="1"/>
  <c r="F46" i="1"/>
  <c r="F40" i="1"/>
  <c r="F35" i="1"/>
  <c r="F23" i="1"/>
  <c r="F18" i="1"/>
  <c r="H46" i="1"/>
  <c r="H40" i="1"/>
  <c r="H35" i="1"/>
  <c r="H23" i="1"/>
  <c r="H18" i="1"/>
  <c r="F41" i="1" l="1"/>
  <c r="F47" i="1" s="1"/>
  <c r="F26" i="1"/>
  <c r="H41" i="1"/>
  <c r="H47" i="1" s="1"/>
  <c r="H26" i="1"/>
  <c r="H95" i="1"/>
  <c r="H78" i="1"/>
  <c r="H89" i="1" l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<sst xmlns="http://schemas.openxmlformats.org/spreadsheetml/2006/main" count="78" uniqueCount="68">
  <si>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</si>
  <si>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</si>
  <si>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</si>
  <si>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</si>
  <si>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</si>
  <si>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</si>
  <si>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</si>
  <si>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</si>
  <si>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</si>
  <si>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</si>
  <si>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</si>
  <si>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</si>
  <si>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</si>
  <si>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</si>
  <si>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</si>
  <si>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</si>
  <si>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</si>
  <si>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</si>
  <si>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</si>
  <si>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</si>
  <si>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</si>
  <si>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</si>
  <si>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</si>
  <si>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</si>
  <si>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</si>
  <si>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</si>
  <si>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</si>
  <si>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</si>
  <si>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</si>
  <si>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</si>
  <si>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</si>
  <si>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</si>
  <si>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</si>
  <si>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</si>
  <si>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</si>
  <si>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</si>
  <si>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</si>
  <si>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</si>
  <si>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</si>
  <si>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</si>
  <si>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</si>
  <si>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</si>
  <si>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</si>
  <si>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</si>
  <si>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</si>
  <si>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</si>
  <si>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</si>
  <si>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</si>
  <si>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</si>
  <si>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</si>
  <si>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</si>
  <si>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</si>
  <si>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</si>
  <si>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</si>
  <si>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</si>
  <si>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</si>
  <si>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</si>
  <si>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</si>
  <si>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</si>
  <si>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</si>
  <si>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</si>
  <si>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</si>
  <si>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</si>
  <si>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</si>
  <si>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</si>
  <si>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</si>
  <si>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31 de mayo 2021 y 2020</t>
  </si>
  <si>
    <t>Por los periodos del 1 de enero al 31 mayo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</si>
</sst>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</numFmts>
  <fonts count="16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43" fontId="10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44" fontId="3" fillId="0" borderId="0" xfId="0" applyNumberFormat="1" applyFont="1"/>
    <xf numFmtId="0" fontId="13" fillId="0" borderId="0" xfId="0" applyFont="1"/>
    <xf numFmtId="0" fontId="13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43" fontId="15" fillId="0" borderId="0" xfId="0" applyNumberFormat="1" applyFont="1" applyBorder="1"/>
    <xf numFmtId="43" fontId="11" fillId="0" borderId="0" xfId="0" applyNumberFormat="1" applyFont="1" applyBorder="1"/>
    <xf numFmtId="166" fontId="11" fillId="0" borderId="0" xfId="0" applyNumberFormat="1" applyFont="1"/>
    <xf numFmtId="167" fontId="14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5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4" fillId="0" borderId="0" xfId="0" applyNumberFormat="1" applyFont="1" applyBorder="1"/>
    <xf numFmtId="166" fontId="7" fillId="0" borderId="0" xfId="0" applyNumberFormat="1" applyFont="1" applyBorder="1"/>
    <xf numFmtId="166" fontId="14" fillId="0" borderId="1" xfId="0" applyNumberFormat="1" applyFont="1" applyBorder="1"/>
    <xf numFmtId="166" fontId="7" fillId="0" borderId="1" xfId="0" applyNumberFormat="1" applyFont="1" applyBorder="1"/>
    <xf numFmtId="166" fontId="14" fillId="0" borderId="2" xfId="0" applyNumberFormat="1" applyFont="1" applyBorder="1"/>
    <xf numFmtId="166" fontId="7" fillId="0" borderId="2" xfId="0" applyNumberFormat="1" applyFont="1" applyBorder="1"/>
    <xf numFmtId="166" fontId="15" fillId="0" borderId="0" xfId="0" applyNumberFormat="1" applyFont="1" applyFill="1" applyBorder="1"/>
    <xf numFmtId="166" fontId="10" fillId="0" borderId="0" xfId="0" applyNumberFormat="1" applyFont="1" applyFill="1" applyBorder="1"/>
    <xf numFmtId="168" fontId="15" fillId="0" borderId="3" xfId="0" applyNumberFormat="1" applyFont="1" applyBorder="1"/>
    <xf numFmtId="168" fontId="10" fillId="0" borderId="3" xfId="0" applyNumberFormat="1" applyFont="1" applyBorder="1"/>
    <xf numFmtId="168" fontId="15" fillId="0" borderId="0" xfId="0" applyNumberFormat="1" applyFont="1" applyFill="1" applyBorder="1"/>
    <xf numFmtId="168" fontId="10" fillId="0" borderId="0" xfId="0" applyNumberFormat="1" applyFont="1" applyFill="1" applyBorder="1"/>
    <xf numFmtId="168" fontId="12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3</xdr:col>
      <xdr:colOff>36439</xdr:colOff>
      <xdr:row>4</xdr:row>
      <xdr:rowOff>46568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1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46567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09"/>
  <sheetViews>
    <sheetView tabSelected="1" topLeftCell="A109" zoomScale="90" zoomScaleNormal="90" workbookViewId="0">
      <selection activeCell="F101" sqref="F101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3" customWidth="1"/>
    <col min="7" max="7" width="1" style="3" customWidth="1"/>
    <col min="8" max="8" width="16.7109375" style="3" customWidth="1"/>
    <col min="9" max="16384" width="11.42578125" style="3"/>
  </cols>
  <sheetData>
    <row r="3" spans="1:8" ht="18" customHeight="1" x14ac:dyDescent="0.2">
      <c r="A3" s="2"/>
      <c r="B3" s="2"/>
      <c r="C3" s="2"/>
      <c r="D3" s="2"/>
      <c r="E3" s="2"/>
      <c r="F3" s="21"/>
      <c r="G3" s="2"/>
      <c r="H3" s="2"/>
    </row>
    <row r="4" spans="1:8" ht="18" customHeight="1" x14ac:dyDescent="0.2">
      <c r="A4" s="2"/>
      <c r="B4" s="2"/>
      <c r="C4" s="2"/>
      <c r="D4" s="2"/>
      <c r="E4" s="2"/>
      <c r="F4" s="21"/>
      <c r="G4" s="2"/>
      <c r="H4" s="2"/>
    </row>
    <row r="5" spans="1:8" ht="18" customHeight="1" x14ac:dyDescent="0.2">
      <c r="A5" s="2"/>
      <c r="B5" s="2"/>
      <c r="C5" s="2"/>
      <c r="D5" s="2"/>
      <c r="E5" s="2"/>
      <c r="F5" s="21"/>
      <c r="G5" s="2"/>
      <c r="H5" s="2"/>
    </row>
    <row r="6" spans="1:8" ht="18" customHeight="1" x14ac:dyDescent="0.2">
      <c r="A6" s="2"/>
      <c r="B6" s="2"/>
      <c r="C6" s="2"/>
      <c r="D6" s="59"/>
      <c r="E6" s="59"/>
      <c r="F6" s="22"/>
      <c r="G6" s="4"/>
      <c r="H6" s="2"/>
    </row>
    <row r="7" spans="1:8" ht="18" customHeight="1" x14ac:dyDescent="0.2">
      <c r="B7" s="60" t="s">
        <v>0</v>
      </c>
      <c r="C7" s="61"/>
      <c r="D7" s="61"/>
      <c r="E7" s="61"/>
    </row>
    <row r="8" spans="1:8" ht="18" customHeight="1" x14ac:dyDescent="0.2">
      <c r="B8" s="60" t="s">
        <v>1</v>
      </c>
      <c r="C8" s="61"/>
      <c r="D8" s="61"/>
      <c r="E8" s="61"/>
    </row>
    <row r="9" spans="1:8" ht="18" customHeight="1" x14ac:dyDescent="0.2">
      <c r="B9" s="60" t="s">
        <v>66</v>
      </c>
      <c r="C9" s="61"/>
      <c r="D9" s="61"/>
      <c r="E9" s="61"/>
      <c r="F9" s="61"/>
      <c r="G9" s="61"/>
      <c r="H9" s="61"/>
    </row>
    <row r="10" spans="1:8" s="5" customFormat="1" ht="18" customHeight="1" x14ac:dyDescent="0.2">
      <c r="B10" s="63" t="s">
        <v>2</v>
      </c>
      <c r="C10" s="63"/>
      <c r="D10" s="63"/>
      <c r="E10" s="63"/>
      <c r="F10" s="63"/>
      <c r="G10" s="63"/>
      <c r="H10" s="63"/>
    </row>
    <row r="11" spans="1:8" s="5" customFormat="1" ht="18" customHeight="1" x14ac:dyDescent="0.3">
      <c r="B11" s="1"/>
      <c r="C11" s="6"/>
      <c r="D11" s="7"/>
      <c r="E11" s="7"/>
      <c r="F11" s="19"/>
      <c r="G11" s="7"/>
      <c r="H11" s="7"/>
    </row>
    <row r="12" spans="1:8" ht="18" customHeight="1" x14ac:dyDescent="0.2">
      <c r="B12" s="5" t="s">
        <v>3</v>
      </c>
      <c r="C12" s="5"/>
      <c r="D12" s="5"/>
      <c r="F12" s="18">
        <v>2021</v>
      </c>
      <c r="H12" s="18">
        <v>2020</v>
      </c>
    </row>
    <row r="13" spans="1:8" ht="18" customHeight="1" x14ac:dyDescent="0.2">
      <c r="B13" s="5" t="s">
        <v>4</v>
      </c>
      <c r="C13" s="5"/>
      <c r="D13" s="5"/>
      <c r="F13" s="24"/>
      <c r="G13" s="8"/>
      <c r="H13" s="8"/>
    </row>
    <row r="14" spans="1:8" ht="18" customHeight="1" x14ac:dyDescent="0.2">
      <c r="A14" s="9"/>
      <c r="C14" s="3" t="s">
        <v>5</v>
      </c>
      <c r="F14" s="30">
        <v>309422.15233999997</v>
      </c>
      <c r="G14" s="31"/>
      <c r="H14" s="31">
        <v>224351.98846000002</v>
      </c>
    </row>
    <row r="15" spans="1:8" ht="18" customHeight="1" x14ac:dyDescent="0.2">
      <c r="A15" s="9"/>
      <c r="C15" s="3" t="s">
        <v>6</v>
      </c>
      <c r="F15" s="30">
        <v>9860.7572899999996</v>
      </c>
      <c r="G15" s="31"/>
      <c r="H15" s="31">
        <v>10375.641099999999</v>
      </c>
    </row>
    <row r="16" spans="1:8" ht="18" customHeight="1" x14ac:dyDescent="0.2">
      <c r="A16" s="9"/>
      <c r="C16" s="3" t="s">
        <v>7</v>
      </c>
      <c r="F16" s="30">
        <v>233533.12961999999</v>
      </c>
      <c r="G16" s="31"/>
      <c r="H16" s="31">
        <v>91673.80717</v>
      </c>
    </row>
    <row r="17" spans="1:8" ht="18" customHeight="1" x14ac:dyDescent="0.2">
      <c r="A17" s="9"/>
      <c r="C17" s="3" t="s">
        <v>8</v>
      </c>
      <c r="F17" s="30">
        <v>898095.45753000001</v>
      </c>
      <c r="G17" s="31"/>
      <c r="H17" s="31">
        <v>828560.38203999994</v>
      </c>
    </row>
    <row r="18" spans="1:8" ht="18" customHeight="1" x14ac:dyDescent="0.2">
      <c r="A18" s="9"/>
      <c r="F18" s="32">
        <f>SUM(F14:F17)</f>
        <v>1450911.4967799999</v>
      </c>
      <c r="G18" s="10"/>
      <c r="H18" s="33">
        <f>SUM(H14:H17)</f>
        <v>1154961.81877</v>
      </c>
    </row>
    <row r="19" spans="1:8" ht="18" customHeight="1" x14ac:dyDescent="0.2">
      <c r="A19" s="9"/>
      <c r="B19" s="5" t="s">
        <v>9</v>
      </c>
      <c r="C19" s="5"/>
      <c r="F19" s="25"/>
      <c r="G19" s="10"/>
      <c r="H19" s="10"/>
    </row>
    <row r="20" spans="1:8" ht="18" customHeight="1" x14ac:dyDescent="0.2">
      <c r="A20" s="9"/>
      <c r="C20" s="3" t="s">
        <v>10</v>
      </c>
      <c r="F20" s="30">
        <v>7916.2242400000005</v>
      </c>
      <c r="G20" s="31"/>
      <c r="H20" s="31">
        <v>7593.6806400000005</v>
      </c>
    </row>
    <row r="21" spans="1:8" ht="18" customHeight="1" x14ac:dyDescent="0.2">
      <c r="A21" s="9"/>
      <c r="C21" s="3" t="s">
        <v>11</v>
      </c>
      <c r="F21" s="30">
        <v>114.28</v>
      </c>
      <c r="G21" s="31"/>
      <c r="H21" s="31">
        <v>114.28</v>
      </c>
    </row>
    <row r="22" spans="1:8" ht="18" customHeight="1" x14ac:dyDescent="0.2">
      <c r="A22" s="9"/>
      <c r="C22" s="3" t="s">
        <v>12</v>
      </c>
      <c r="F22" s="30">
        <v>35792.599439999998</v>
      </c>
      <c r="G22" s="31"/>
      <c r="H22" s="31">
        <v>5710.2630799999997</v>
      </c>
    </row>
    <row r="23" spans="1:8" ht="18" customHeight="1" x14ac:dyDescent="0.2">
      <c r="A23" s="9"/>
      <c r="F23" s="32">
        <f>SUM(F20:F22)</f>
        <v>43823.10368</v>
      </c>
      <c r="G23" s="39"/>
      <c r="H23" s="33">
        <f>SUM(H20:H22)</f>
        <v>13418.22372</v>
      </c>
    </row>
    <row r="24" spans="1:8" ht="18" customHeight="1" x14ac:dyDescent="0.2">
      <c r="A24" s="9"/>
      <c r="B24" s="5" t="s">
        <v>13</v>
      </c>
      <c r="C24" s="5"/>
      <c r="F24" s="25"/>
      <c r="G24" s="10"/>
      <c r="H24" s="10"/>
    </row>
    <row r="25" spans="1:8" ht="18" customHeight="1" x14ac:dyDescent="0.2">
      <c r="A25" s="9"/>
      <c r="C25" s="3" t="s">
        <v>14</v>
      </c>
      <c r="F25" s="30">
        <v>16701.387909999998</v>
      </c>
      <c r="G25" s="31"/>
      <c r="H25" s="31">
        <v>16231.134269999999</v>
      </c>
    </row>
    <row r="26" spans="1:8" ht="18" customHeight="1" thickBot="1" x14ac:dyDescent="0.25">
      <c r="A26" s="9"/>
      <c r="B26" s="66" t="s">
        <v>15</v>
      </c>
      <c r="C26" s="61"/>
      <c r="F26" s="36">
        <f>F18+F23+F25</f>
        <v>1511435.9883699999</v>
      </c>
      <c r="G26" s="37"/>
      <c r="H26" s="38">
        <f>H18+H23+H25</f>
        <v>1184611.1767599999</v>
      </c>
    </row>
    <row r="27" spans="1:8" ht="18" customHeight="1" thickTop="1" x14ac:dyDescent="0.2">
      <c r="A27" s="9"/>
      <c r="F27" s="25"/>
      <c r="G27" s="10"/>
      <c r="H27" s="10"/>
    </row>
    <row r="28" spans="1:8" ht="18" customHeight="1" x14ac:dyDescent="0.2">
      <c r="A28" s="9"/>
      <c r="B28" s="66" t="s">
        <v>16</v>
      </c>
      <c r="C28" s="66"/>
      <c r="D28" s="66"/>
      <c r="F28" s="25"/>
      <c r="G28" s="10"/>
      <c r="H28" s="10"/>
    </row>
    <row r="29" spans="1:8" ht="18" customHeight="1" x14ac:dyDescent="0.2">
      <c r="A29" s="9"/>
      <c r="B29" s="5" t="s">
        <v>17</v>
      </c>
      <c r="F29" s="25"/>
      <c r="G29" s="10"/>
      <c r="H29" s="10"/>
    </row>
    <row r="30" spans="1:8" ht="18" customHeight="1" x14ac:dyDescent="0.2">
      <c r="A30" s="9"/>
      <c r="C30" s="3" t="s">
        <v>18</v>
      </c>
      <c r="F30" s="34">
        <v>1216848.8653199999</v>
      </c>
      <c r="G30" s="35"/>
      <c r="H30" s="35">
        <v>890460.90568999993</v>
      </c>
    </row>
    <row r="31" spans="1:8" ht="18" customHeight="1" x14ac:dyDescent="0.2">
      <c r="A31" s="9"/>
      <c r="C31" s="3" t="s">
        <v>19</v>
      </c>
      <c r="F31" s="34">
        <v>32358.56107</v>
      </c>
      <c r="G31" s="35"/>
      <c r="H31" s="35">
        <v>46233.474600000001</v>
      </c>
    </row>
    <row r="32" spans="1:8" ht="18" customHeight="1" x14ac:dyDescent="0.2">
      <c r="A32" s="9"/>
      <c r="C32" s="3" t="s">
        <v>20</v>
      </c>
      <c r="F32" s="34">
        <v>74262.482129999989</v>
      </c>
      <c r="G32" s="35"/>
      <c r="H32" s="35">
        <v>74983.40208</v>
      </c>
    </row>
    <row r="33" spans="1:10" ht="18" customHeight="1" x14ac:dyDescent="0.2">
      <c r="A33" s="9"/>
      <c r="C33" s="3" t="s">
        <v>61</v>
      </c>
      <c r="F33" s="34">
        <v>0</v>
      </c>
      <c r="G33" s="35"/>
      <c r="H33" s="35">
        <v>0</v>
      </c>
    </row>
    <row r="34" spans="1:10" ht="18" customHeight="1" x14ac:dyDescent="0.2">
      <c r="A34" s="9"/>
      <c r="C34" s="3" t="s">
        <v>21</v>
      </c>
      <c r="F34" s="30">
        <v>32692.271539999998</v>
      </c>
      <c r="G34" s="31"/>
      <c r="H34" s="31">
        <v>29816.79752</v>
      </c>
    </row>
    <row r="35" spans="1:10" ht="18" customHeight="1" x14ac:dyDescent="0.2">
      <c r="A35" s="9"/>
      <c r="E35" s="7"/>
      <c r="F35" s="32">
        <f>SUM(F30:F34)</f>
        <v>1356162.1800599999</v>
      </c>
      <c r="G35" s="39"/>
      <c r="H35" s="33">
        <f>SUM(H30:H34)</f>
        <v>1041494.5798899999</v>
      </c>
    </row>
    <row r="36" spans="1:10" ht="18" customHeight="1" x14ac:dyDescent="0.2">
      <c r="A36" s="9"/>
      <c r="B36" s="66" t="s">
        <v>22</v>
      </c>
      <c r="C36" s="61"/>
      <c r="F36" s="25"/>
      <c r="G36" s="10"/>
      <c r="H36" s="10"/>
    </row>
    <row r="37" spans="1:10" ht="18" customHeight="1" x14ac:dyDescent="0.2">
      <c r="A37" s="9"/>
      <c r="C37" s="3" t="s">
        <v>23</v>
      </c>
      <c r="F37" s="34">
        <v>5305.9875400000001</v>
      </c>
      <c r="G37" s="35"/>
      <c r="H37" s="35">
        <v>5327.8162100000009</v>
      </c>
    </row>
    <row r="38" spans="1:10" ht="18" customHeight="1" x14ac:dyDescent="0.2">
      <c r="A38" s="9"/>
      <c r="C38" s="3" t="s">
        <v>24</v>
      </c>
      <c r="F38" s="34">
        <v>4406.7720899999995</v>
      </c>
      <c r="G38" s="35"/>
      <c r="H38" s="35">
        <v>3925.9912100000001</v>
      </c>
    </row>
    <row r="39" spans="1:10" ht="18" customHeight="1" x14ac:dyDescent="0.2">
      <c r="A39" s="9"/>
      <c r="C39" s="3" t="s">
        <v>21</v>
      </c>
      <c r="F39" s="34">
        <v>7371.7692300000008</v>
      </c>
      <c r="G39" s="35"/>
      <c r="H39" s="35">
        <v>6804.4448900000007</v>
      </c>
    </row>
    <row r="40" spans="1:10" ht="18" customHeight="1" x14ac:dyDescent="0.2">
      <c r="A40" s="9"/>
      <c r="F40" s="32">
        <f>SUM(F37:F39)</f>
        <v>17084.528860000002</v>
      </c>
      <c r="G40" s="39"/>
      <c r="H40" s="33">
        <f>SUM(H37:H39)</f>
        <v>16058.252310000002</v>
      </c>
    </row>
    <row r="41" spans="1:10" ht="18" customHeight="1" x14ac:dyDescent="0.2">
      <c r="A41" s="9"/>
      <c r="B41" s="66" t="s">
        <v>25</v>
      </c>
      <c r="C41" s="61"/>
      <c r="F41" s="32">
        <f>F35+F40</f>
        <v>1373246.7089199999</v>
      </c>
      <c r="G41" s="39"/>
      <c r="H41" s="33">
        <f>H35+H40</f>
        <v>1057552.8321999998</v>
      </c>
    </row>
    <row r="42" spans="1:10" ht="18" customHeight="1" x14ac:dyDescent="0.2">
      <c r="A42" s="9"/>
      <c r="F42" s="25"/>
      <c r="G42" s="10"/>
      <c r="H42" s="10"/>
    </row>
    <row r="43" spans="1:10" ht="18" customHeight="1" x14ac:dyDescent="0.2">
      <c r="A43" s="9"/>
      <c r="B43" s="66" t="s">
        <v>26</v>
      </c>
      <c r="C43" s="61"/>
      <c r="F43" s="25"/>
      <c r="G43" s="10"/>
      <c r="H43" s="10"/>
    </row>
    <row r="44" spans="1:10" ht="18" customHeight="1" x14ac:dyDescent="0.2">
      <c r="A44" s="9"/>
      <c r="B44" s="61" t="s">
        <v>27</v>
      </c>
      <c r="C44" s="61"/>
      <c r="D44" s="61"/>
      <c r="E44" s="61"/>
      <c r="F44" s="34">
        <v>73434.293999999994</v>
      </c>
      <c r="G44" s="35">
        <v>-45029454</v>
      </c>
      <c r="H44" s="35">
        <v>45029.453999999998</v>
      </c>
    </row>
    <row r="45" spans="1:10" ht="18" customHeight="1" x14ac:dyDescent="0.2">
      <c r="A45" s="9"/>
      <c r="B45" s="67" t="s">
        <v>28</v>
      </c>
      <c r="C45" s="67"/>
      <c r="D45" s="67"/>
      <c r="E45" s="67"/>
      <c r="F45" s="34">
        <v>64754.985449999993</v>
      </c>
      <c r="G45" s="35">
        <v>0</v>
      </c>
      <c r="H45" s="35">
        <v>82028.890559999985</v>
      </c>
    </row>
    <row r="46" spans="1:10" ht="18" customHeight="1" x14ac:dyDescent="0.2">
      <c r="A46" s="9"/>
      <c r="B46" s="66" t="s">
        <v>29</v>
      </c>
      <c r="C46" s="61"/>
      <c r="F46" s="32">
        <f>SUM(F44:F45)</f>
        <v>138189.27944999997</v>
      </c>
      <c r="G46" s="37"/>
      <c r="H46" s="33">
        <f>SUM(H44:H45)</f>
        <v>127058.34455999998</v>
      </c>
    </row>
    <row r="47" spans="1:10" ht="18" customHeight="1" thickBot="1" x14ac:dyDescent="0.25">
      <c r="A47" s="9"/>
      <c r="B47" s="66" t="s">
        <v>30</v>
      </c>
      <c r="C47" s="61"/>
      <c r="D47" s="61"/>
      <c r="E47" s="3" t="s">
        <v>30</v>
      </c>
      <c r="F47" s="36">
        <f>F41+F46</f>
        <v>1511435.9883699999</v>
      </c>
      <c r="G47" s="37"/>
      <c r="H47" s="38">
        <f>H41+H46</f>
        <v>1184611.1767599997</v>
      </c>
      <c r="J47" s="20"/>
    </row>
    <row r="48" spans="1:10" ht="18" customHeight="1" thickTop="1" x14ac:dyDescent="0.2">
      <c r="A48" s="11"/>
    </row>
    <row r="49" spans="1:8" ht="18" customHeight="1" x14ac:dyDescent="0.2">
      <c r="A49" s="11"/>
    </row>
    <row r="50" spans="1:8" ht="18" customHeight="1" x14ac:dyDescent="0.2">
      <c r="A50" s="11"/>
    </row>
    <row r="51" spans="1:8" ht="18" customHeight="1" x14ac:dyDescent="0.2">
      <c r="A51" s="11"/>
      <c r="F51" s="26"/>
      <c r="H51" s="12"/>
    </row>
    <row r="52" spans="1:8" ht="18" customHeight="1" x14ac:dyDescent="0.2">
      <c r="A52" s="11"/>
    </row>
    <row r="53" spans="1:8" ht="18" customHeight="1" x14ac:dyDescent="0.2">
      <c r="A53" s="11"/>
    </row>
    <row r="54" spans="1:8" ht="18" customHeight="1" x14ac:dyDescent="0.2">
      <c r="A54" s="68"/>
      <c r="B54" s="62"/>
      <c r="C54" s="62"/>
      <c r="D54" s="62"/>
      <c r="E54" s="62"/>
      <c r="F54" s="62"/>
      <c r="G54" s="62"/>
      <c r="H54" s="62"/>
    </row>
    <row r="55" spans="1:8" ht="18" customHeight="1" x14ac:dyDescent="0.2">
      <c r="A55" s="62" t="s">
        <v>62</v>
      </c>
      <c r="B55" s="62"/>
      <c r="C55" s="62"/>
      <c r="D55" s="62" t="s">
        <v>59</v>
      </c>
      <c r="E55" s="62"/>
      <c r="F55" s="62" t="s">
        <v>31</v>
      </c>
      <c r="G55" s="62"/>
      <c r="H55" s="62"/>
    </row>
    <row r="56" spans="1:8" ht="18" customHeight="1" x14ac:dyDescent="0.2">
      <c r="A56" s="65" t="s">
        <v>63</v>
      </c>
      <c r="B56" s="65"/>
      <c r="C56" s="65"/>
      <c r="D56" s="64" t="s">
        <v>60</v>
      </c>
      <c r="E56" s="64"/>
      <c r="F56" s="64" t="s">
        <v>32</v>
      </c>
      <c r="G56" s="64"/>
      <c r="H56" s="64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11"/>
    </row>
    <row r="60" spans="1:8" ht="18" customHeight="1" x14ac:dyDescent="0.2">
      <c r="A60" s="2"/>
      <c r="B60" s="2"/>
      <c r="C60" s="2"/>
      <c r="D60" s="2"/>
      <c r="E60" s="2"/>
      <c r="F60" s="21"/>
      <c r="G60" s="2"/>
      <c r="H60" s="2"/>
    </row>
    <row r="61" spans="1:8" ht="18" customHeight="1" x14ac:dyDescent="0.2">
      <c r="A61" s="2"/>
      <c r="B61" s="2"/>
      <c r="C61" s="2"/>
      <c r="D61" s="2"/>
      <c r="E61" s="2"/>
      <c r="F61" s="21"/>
      <c r="G61" s="2"/>
      <c r="H61" s="2"/>
    </row>
    <row r="62" spans="1:8" ht="18" customHeight="1" x14ac:dyDescent="0.2">
      <c r="A62" s="2"/>
      <c r="B62" s="2"/>
      <c r="C62" s="2"/>
      <c r="D62" s="59"/>
      <c r="E62" s="59"/>
      <c r="F62" s="22"/>
      <c r="G62" s="4"/>
      <c r="H62" s="2"/>
    </row>
    <row r="63" spans="1:8" ht="18" customHeight="1" x14ac:dyDescent="0.2">
      <c r="A63" s="2"/>
      <c r="B63" s="2"/>
      <c r="C63" s="2"/>
      <c r="D63" s="59"/>
      <c r="E63" s="59"/>
      <c r="F63" s="22"/>
      <c r="G63" s="4"/>
      <c r="H63" s="2"/>
    </row>
    <row r="64" spans="1:8" ht="18" customHeight="1" x14ac:dyDescent="0.2">
      <c r="B64" s="60" t="s">
        <v>0</v>
      </c>
      <c r="C64" s="61"/>
      <c r="D64" s="61"/>
      <c r="E64" s="61"/>
    </row>
    <row r="65" spans="2:8" ht="18" customHeight="1" x14ac:dyDescent="0.2">
      <c r="B65" s="60" t="s">
        <v>33</v>
      </c>
      <c r="C65" s="61"/>
      <c r="D65" s="61"/>
      <c r="E65" s="61"/>
    </row>
    <row r="66" spans="2:8" ht="18" customHeight="1" x14ac:dyDescent="0.2">
      <c r="B66" s="60" t="s">
        <v>67</v>
      </c>
      <c r="C66" s="61"/>
      <c r="D66" s="61"/>
      <c r="E66" s="61"/>
      <c r="F66" s="61"/>
      <c r="G66" s="61"/>
      <c r="H66" s="61"/>
    </row>
    <row r="67" spans="2:8" s="5" customFormat="1" ht="18" customHeight="1" x14ac:dyDescent="0.2">
      <c r="B67" s="69" t="s">
        <v>2</v>
      </c>
      <c r="C67" s="70"/>
      <c r="D67" s="70"/>
      <c r="E67" s="70"/>
      <c r="F67" s="70"/>
      <c r="G67" s="70"/>
      <c r="H67" s="70"/>
    </row>
    <row r="69" spans="2:8" ht="18" customHeight="1" x14ac:dyDescent="0.2">
      <c r="C69" s="5" t="s">
        <v>34</v>
      </c>
      <c r="F69" s="18">
        <v>2021</v>
      </c>
      <c r="G69" s="5"/>
      <c r="H69" s="18">
        <v>2020</v>
      </c>
    </row>
    <row r="70" spans="2:8" ht="18" customHeight="1" x14ac:dyDescent="0.2">
      <c r="C70" s="3" t="s">
        <v>35</v>
      </c>
      <c r="F70" s="29">
        <v>29621.520690000001</v>
      </c>
      <c r="G70" s="17"/>
      <c r="H70" s="17">
        <v>27306.59434</v>
      </c>
    </row>
    <row r="71" spans="2:8" ht="18" customHeight="1" x14ac:dyDescent="0.2">
      <c r="C71" s="3" t="s">
        <v>36</v>
      </c>
      <c r="F71" s="29">
        <v>2385.0752899999998</v>
      </c>
      <c r="G71" s="17"/>
      <c r="H71" s="17">
        <v>1678.6114700000001</v>
      </c>
    </row>
    <row r="72" spans="2:8" ht="18" customHeight="1" x14ac:dyDescent="0.2">
      <c r="C72" s="3" t="s">
        <v>37</v>
      </c>
      <c r="F72" s="29">
        <v>4927.5523200000007</v>
      </c>
      <c r="G72" s="17"/>
      <c r="H72" s="17">
        <v>1716.41201</v>
      </c>
    </row>
    <row r="73" spans="2:8" ht="18" customHeight="1" x14ac:dyDescent="0.2">
      <c r="C73" s="3" t="s">
        <v>38</v>
      </c>
      <c r="F73" s="29">
        <v>275.1268</v>
      </c>
      <c r="G73" s="17"/>
      <c r="H73" s="17">
        <v>0.67073000000000005</v>
      </c>
    </row>
    <row r="74" spans="2:8" ht="18" customHeight="1" x14ac:dyDescent="0.2">
      <c r="C74" s="3" t="s">
        <v>39</v>
      </c>
      <c r="F74" s="29">
        <v>54.982949999999995</v>
      </c>
      <c r="G74" s="17"/>
      <c r="H74" s="17">
        <v>34.444209999999998</v>
      </c>
    </row>
    <row r="75" spans="2:8" ht="18" customHeight="1" x14ac:dyDescent="0.2">
      <c r="C75" s="3" t="s">
        <v>40</v>
      </c>
      <c r="F75" s="29">
        <v>78.626199999999997</v>
      </c>
      <c r="G75" s="17"/>
      <c r="H75" s="17">
        <v>1123.1882700000001</v>
      </c>
    </row>
    <row r="76" spans="2:8" ht="18" customHeight="1" x14ac:dyDescent="0.2">
      <c r="C76" s="3" t="s">
        <v>41</v>
      </c>
      <c r="F76" s="29">
        <v>115.60044000000001</v>
      </c>
      <c r="G76" s="17"/>
      <c r="H76" s="17">
        <v>180.86064999999999</v>
      </c>
    </row>
    <row r="77" spans="2:8" ht="18" customHeight="1" x14ac:dyDescent="0.2">
      <c r="C77" s="3" t="s">
        <v>42</v>
      </c>
      <c r="F77" s="29">
        <v>2940.55177</v>
      </c>
      <c r="G77" s="17"/>
      <c r="H77" s="17">
        <v>836.82353999999987</v>
      </c>
    </row>
    <row r="78" spans="2:8" ht="18" customHeight="1" x14ac:dyDescent="0.2">
      <c r="F78" s="32">
        <f>SUM(F70:F77)</f>
        <v>40399.036459999996</v>
      </c>
      <c r="G78" s="37"/>
      <c r="H78" s="33">
        <f>SUM(H70:H77)</f>
        <v>32877.605219999998</v>
      </c>
    </row>
    <row r="79" spans="2:8" ht="18" customHeight="1" x14ac:dyDescent="0.2">
      <c r="B79" s="66"/>
      <c r="C79" s="61"/>
      <c r="D79" s="61"/>
      <c r="F79" s="25"/>
      <c r="G79" s="10"/>
      <c r="H79" s="10"/>
    </row>
    <row r="80" spans="2:8" ht="18" customHeight="1" x14ac:dyDescent="0.2">
      <c r="C80" s="5"/>
      <c r="F80" s="25"/>
      <c r="G80" s="10"/>
      <c r="H80" s="10"/>
    </row>
    <row r="81" spans="2:8" ht="18" customHeight="1" x14ac:dyDescent="0.2">
      <c r="C81" s="5" t="s">
        <v>43</v>
      </c>
      <c r="F81" s="25"/>
      <c r="G81" s="10"/>
      <c r="H81" s="10"/>
    </row>
    <row r="82" spans="2:8" ht="18" customHeight="1" x14ac:dyDescent="0.2">
      <c r="C82" s="3" t="s">
        <v>44</v>
      </c>
      <c r="F82" s="29">
        <v>12300.252789999999</v>
      </c>
      <c r="G82" s="17"/>
      <c r="H82" s="17">
        <v>9880.6681499999995</v>
      </c>
    </row>
    <row r="83" spans="2:8" ht="18" customHeight="1" x14ac:dyDescent="0.2">
      <c r="C83" s="3" t="s">
        <v>45</v>
      </c>
      <c r="F83" s="29">
        <v>2023.7467900000001</v>
      </c>
      <c r="G83" s="17"/>
      <c r="H83" s="17">
        <v>2611.2214599999998</v>
      </c>
    </row>
    <row r="84" spans="2:8" ht="18" customHeight="1" x14ac:dyDescent="0.2">
      <c r="B84" s="5"/>
      <c r="C84" s="3" t="s">
        <v>46</v>
      </c>
      <c r="D84" s="5"/>
      <c r="F84" s="29">
        <v>5.77841</v>
      </c>
      <c r="G84" s="17"/>
      <c r="H84" s="17">
        <v>19.933509999999998</v>
      </c>
    </row>
    <row r="85" spans="2:8" ht="18" customHeight="1" x14ac:dyDescent="0.2">
      <c r="B85" s="5"/>
      <c r="C85" s="3" t="s">
        <v>64</v>
      </c>
      <c r="D85" s="5"/>
      <c r="F85" s="29">
        <v>2.1994899999999999</v>
      </c>
      <c r="G85" s="17"/>
      <c r="H85" s="17">
        <v>5.7843299999999997</v>
      </c>
    </row>
    <row r="86" spans="2:8" ht="18" customHeight="1" x14ac:dyDescent="0.2">
      <c r="C86" s="3" t="s">
        <v>47</v>
      </c>
      <c r="F86" s="40">
        <v>1592.5438399999998</v>
      </c>
      <c r="G86" s="41"/>
      <c r="H86" s="41">
        <v>1169.0864199999999</v>
      </c>
    </row>
    <row r="87" spans="2:8" ht="18" customHeight="1" x14ac:dyDescent="0.2">
      <c r="F87" s="58">
        <f>SUM(F82:F86)</f>
        <v>15924.521320000002</v>
      </c>
      <c r="G87" s="37"/>
      <c r="H87" s="39">
        <f>SUM(H82:H86)</f>
        <v>13686.693869999999</v>
      </c>
    </row>
    <row r="88" spans="2:8" ht="18" customHeight="1" x14ac:dyDescent="0.2">
      <c r="C88" s="5" t="s">
        <v>48</v>
      </c>
      <c r="F88" s="44">
        <v>4074.3674700000001</v>
      </c>
      <c r="G88" s="45"/>
      <c r="H88" s="45">
        <v>4029.0796999999998</v>
      </c>
    </row>
    <row r="89" spans="2:8" ht="18" customHeight="1" x14ac:dyDescent="0.2">
      <c r="C89" s="3" t="s">
        <v>49</v>
      </c>
      <c r="F89" s="42">
        <f>F78-F87-F88</f>
        <v>20400.147669999995</v>
      </c>
      <c r="G89" s="37"/>
      <c r="H89" s="43">
        <f>H78-H87-H88</f>
        <v>15161.831649999998</v>
      </c>
    </row>
    <row r="90" spans="2:8" ht="18" customHeight="1" x14ac:dyDescent="0.2">
      <c r="F90" s="27"/>
      <c r="G90" s="10"/>
      <c r="H90" s="13"/>
    </row>
    <row r="91" spans="2:8" ht="18" customHeight="1" x14ac:dyDescent="0.2">
      <c r="C91" s="5" t="s">
        <v>50</v>
      </c>
      <c r="F91" s="28"/>
      <c r="G91" s="14"/>
      <c r="H91" s="14"/>
    </row>
    <row r="92" spans="2:8" ht="18" customHeight="1" x14ac:dyDescent="0.2">
      <c r="C92" s="3" t="s">
        <v>51</v>
      </c>
      <c r="F92" s="46">
        <v>6274.2127599999994</v>
      </c>
      <c r="G92" s="45"/>
      <c r="H92" s="47">
        <v>6163.0635299999994</v>
      </c>
    </row>
    <row r="93" spans="2:8" ht="18" customHeight="1" x14ac:dyDescent="0.2">
      <c r="C93" s="3" t="s">
        <v>52</v>
      </c>
      <c r="F93" s="46">
        <v>4450.7640199999996</v>
      </c>
      <c r="G93" s="45"/>
      <c r="H93" s="47">
        <v>3598.48054</v>
      </c>
    </row>
    <row r="94" spans="2:8" ht="18" customHeight="1" x14ac:dyDescent="0.2">
      <c r="C94" s="3" t="s">
        <v>53</v>
      </c>
      <c r="F94" s="48">
        <v>737.17558999999994</v>
      </c>
      <c r="G94" s="45"/>
      <c r="H94" s="49">
        <v>664.64293000000009</v>
      </c>
    </row>
    <row r="95" spans="2:8" ht="18" customHeight="1" x14ac:dyDescent="0.2">
      <c r="F95" s="56">
        <f>SUM(F92:F94)</f>
        <v>11462.15237</v>
      </c>
      <c r="G95" s="37"/>
      <c r="H95" s="57">
        <f>SUM(H92:H94)</f>
        <v>10426.187</v>
      </c>
    </row>
    <row r="96" spans="2:8" ht="18" customHeight="1" x14ac:dyDescent="0.2">
      <c r="C96" s="5" t="s">
        <v>58</v>
      </c>
      <c r="D96" s="5"/>
      <c r="F96" s="42">
        <f>F89-F95</f>
        <v>8937.995299999995</v>
      </c>
      <c r="G96" s="39"/>
      <c r="H96" s="43">
        <f>H89-H95</f>
        <v>4735.6446499999984</v>
      </c>
    </row>
    <row r="97" spans="1:8" ht="18" customHeight="1" x14ac:dyDescent="0.2">
      <c r="C97" s="3" t="s">
        <v>65</v>
      </c>
      <c r="F97" s="46">
        <v>212.66899999999993</v>
      </c>
      <c r="G97" s="17"/>
      <c r="H97" s="47">
        <v>-409.54222999999996</v>
      </c>
    </row>
    <row r="98" spans="1:8" ht="18" customHeight="1" x14ac:dyDescent="0.2">
      <c r="C98" s="66" t="s">
        <v>54</v>
      </c>
      <c r="D98" s="61"/>
      <c r="E98" s="61"/>
      <c r="F98" s="42">
        <f>F96+F97</f>
        <v>9150.6642999999949</v>
      </c>
      <c r="G98" s="39"/>
      <c r="H98" s="43">
        <f>H96+H97</f>
        <v>4326.1024199999983</v>
      </c>
    </row>
    <row r="99" spans="1:8" ht="18" customHeight="1" x14ac:dyDescent="0.2">
      <c r="C99" s="66" t="s">
        <v>55</v>
      </c>
      <c r="D99" s="61"/>
      <c r="E99" s="61"/>
      <c r="F99" s="50">
        <v>2501.7933700000003</v>
      </c>
      <c r="G99" s="45"/>
      <c r="H99" s="51">
        <v>1056.2127399999999</v>
      </c>
    </row>
    <row r="100" spans="1:8" ht="18" customHeight="1" x14ac:dyDescent="0.2">
      <c r="C100" s="3" t="s">
        <v>56</v>
      </c>
      <c r="F100" s="52">
        <v>0</v>
      </c>
      <c r="G100" s="17"/>
      <c r="H100" s="53">
        <v>145.1353</v>
      </c>
    </row>
    <row r="101" spans="1:8" ht="18" customHeight="1" thickBot="1" x14ac:dyDescent="0.25">
      <c r="C101" s="66" t="s">
        <v>57</v>
      </c>
      <c r="D101" s="61"/>
      <c r="E101" s="61"/>
      <c r="F101" s="54">
        <f>F98-F99-F100</f>
        <v>6648.8709299999946</v>
      </c>
      <c r="G101" s="37"/>
      <c r="H101" s="55">
        <f>H98-H99-H100</f>
        <v>3124.7543799999985</v>
      </c>
    </row>
    <row r="102" spans="1:8" ht="18" customHeight="1" thickTop="1" x14ac:dyDescent="0.2">
      <c r="C102" s="15"/>
      <c r="D102" s="16"/>
      <c r="E102" s="16"/>
      <c r="F102" s="29"/>
      <c r="H102" s="17"/>
    </row>
    <row r="103" spans="1:8" ht="18" customHeight="1" x14ac:dyDescent="0.2">
      <c r="C103" s="15"/>
      <c r="D103" s="16"/>
      <c r="E103" s="16"/>
      <c r="F103" s="29"/>
      <c r="H103" s="17"/>
    </row>
    <row r="104" spans="1:8" ht="18" customHeight="1" x14ac:dyDescent="0.2">
      <c r="C104" s="15"/>
      <c r="D104" s="16"/>
      <c r="E104" s="16"/>
      <c r="F104" s="29"/>
      <c r="H104" s="17"/>
    </row>
    <row r="105" spans="1:8" ht="18" customHeight="1" x14ac:dyDescent="0.2">
      <c r="C105" s="15"/>
      <c r="D105" s="16"/>
      <c r="E105" s="16"/>
      <c r="F105" s="29"/>
      <c r="H105" s="17"/>
    </row>
    <row r="106" spans="1:8" ht="18" customHeight="1" x14ac:dyDescent="0.2">
      <c r="C106" s="15"/>
      <c r="D106" s="16"/>
      <c r="E106" s="16"/>
      <c r="F106" s="29"/>
      <c r="H106" s="17"/>
    </row>
    <row r="107" spans="1:8" ht="18" customHeight="1" x14ac:dyDescent="0.2">
      <c r="C107" s="15"/>
      <c r="D107" s="16"/>
      <c r="E107" s="16"/>
      <c r="F107" s="29"/>
      <c r="H107" s="17"/>
    </row>
    <row r="108" spans="1:8" ht="18" customHeight="1" x14ac:dyDescent="0.2">
      <c r="A108" s="62" t="s">
        <v>62</v>
      </c>
      <c r="B108" s="62"/>
      <c r="C108" s="62"/>
      <c r="D108" s="62" t="s">
        <v>59</v>
      </c>
      <c r="E108" s="62"/>
      <c r="F108" s="62" t="s">
        <v>31</v>
      </c>
      <c r="G108" s="62"/>
      <c r="H108" s="62"/>
    </row>
    <row r="109" spans="1:8" ht="18" customHeight="1" x14ac:dyDescent="0.2">
      <c r="A109" s="65" t="s">
        <v>63</v>
      </c>
      <c r="B109" s="65"/>
      <c r="C109" s="65"/>
      <c r="D109" s="64" t="s">
        <v>60</v>
      </c>
      <c r="E109" s="64"/>
      <c r="F109" s="65" t="s">
        <v>32</v>
      </c>
      <c r="G109" s="65"/>
      <c r="H109" s="65"/>
    </row>
  </sheetData>
  <mergeCells count="39">
    <mergeCell ref="D63:E63"/>
    <mergeCell ref="A55:C55"/>
    <mergeCell ref="D55:E55"/>
    <mergeCell ref="D62:E62"/>
    <mergeCell ref="C101:E101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D6:E6"/>
    <mergeCell ref="B7:E7"/>
    <mergeCell ref="B8:E8"/>
    <mergeCell ref="B9:H9"/>
    <mergeCell ref="F55:H55"/>
    <mergeCell ref="D54:E54"/>
    <mergeCell ref="B10:H10"/>
  </mergeCells>
  <printOptions horizontalCentered="1"/>
  <pageMargins left="0.51181102362204722" right="0.51181102362204722" top="0.94488188976377963" bottom="0.55118110236220474" header="0.31496062992125984" footer="0.31496062992125984"/>
  <pageSetup scale="90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Resul-2021</vt:lpstr>
      <vt:lpstr>'Balance y Est.de Resul-2021'!Área_de_impresión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2020-10-07T23:09:26Z</cp:lastPrinted>
  <dcterms:created xsi:type="dcterms:W3CDTF">2017-12-22T17:36:01Z</dcterms:created>
  <dcterms:modified xsi:type="dcterms:W3CDTF">2021-06-07T16:30:51Z</dcterms:modified>
</cp:coreProperties>
</file>