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rroquin\Documents\5. ESTADOS FINANCIEROS AUDITADOS\2021\Bolsa de Valores\"/>
    </mc:Choice>
  </mc:AlternateContent>
  <bookViews>
    <workbookView xWindow="0" yWindow="0" windowWidth="20490" windowHeight="7650"/>
  </bookViews>
  <sheets>
    <sheet name="BALANCE" sheetId="1" r:id="rId1"/>
    <sheet name="RESULTADOS" sheetId="2" r:id="rId2"/>
  </sheets>
  <externalReferences>
    <externalReference r:id="rId3"/>
    <externalReference r:id="rId4"/>
  </externalReferences>
  <definedNames>
    <definedName name="_xlnm.Print_Area" localSheetId="0">BALANCE!$A$1:$E$64</definedName>
    <definedName name="_xlnm.Print_Area" localSheetId="1">RESULTADOS!$A$1:$E$61</definedName>
    <definedName name="TC">'[1]F105 Quetzales'!$L$5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2" l="1"/>
  <c r="E43" i="2"/>
  <c r="E39" i="2"/>
  <c r="D39" i="2"/>
  <c r="E37" i="2"/>
  <c r="D33" i="2"/>
  <c r="D32" i="2"/>
  <c r="D31" i="2"/>
  <c r="E30" i="2" s="1"/>
  <c r="D26" i="2"/>
  <c r="E26" i="2" s="1"/>
  <c r="D24" i="2"/>
  <c r="D22" i="2"/>
  <c r="D21" i="2"/>
  <c r="D20" i="2"/>
  <c r="E18" i="2" s="1"/>
  <c r="D19" i="2"/>
  <c r="D16" i="2"/>
  <c r="D14" i="2"/>
  <c r="D13" i="2"/>
  <c r="D12" i="2"/>
  <c r="D11" i="2"/>
  <c r="D10" i="2"/>
  <c r="D9" i="2"/>
  <c r="D8" i="2"/>
  <c r="D7" i="2"/>
  <c r="E6" i="2"/>
  <c r="E28" i="2" s="1"/>
  <c r="E35" i="2" s="1"/>
  <c r="E41" i="2" s="1"/>
  <c r="E45" i="2" s="1"/>
  <c r="E49" i="2" s="1"/>
</calcChain>
</file>

<file path=xl/sharedStrings.xml><?xml version="1.0" encoding="utf-8"?>
<sst xmlns="http://schemas.openxmlformats.org/spreadsheetml/2006/main" count="157" uniqueCount="142">
  <si>
    <t>BANCO G&amp;T CONTINENTAL EL SALVADOR, S.A.</t>
  </si>
  <si>
    <t>(Expresado en dólares de los Estados Unidos de América)</t>
  </si>
  <si>
    <t>PDA</t>
  </si>
  <si>
    <t>RENGLÓN</t>
  </si>
  <si>
    <t xml:space="preserve">      CLASIFICACIÓN</t>
  </si>
  <si>
    <t>PARCIALES</t>
  </si>
  <si>
    <t>TOTALES</t>
  </si>
  <si>
    <t xml:space="preserve">ACTIVOS   </t>
  </si>
  <si>
    <t>A</t>
  </si>
  <si>
    <t>Activos de Intermediación</t>
  </si>
  <si>
    <t>A.1</t>
  </si>
  <si>
    <t>Caja y Bancos</t>
  </si>
  <si>
    <t>A.2</t>
  </si>
  <si>
    <t>Reportos y Otras operaciones bursátiles (neto)</t>
  </si>
  <si>
    <t>A.3</t>
  </si>
  <si>
    <t>Inversiones Financieras (neto)</t>
  </si>
  <si>
    <t>A.4</t>
  </si>
  <si>
    <t>Cartera de Préstamos (neto)</t>
  </si>
  <si>
    <t>B</t>
  </si>
  <si>
    <t>Otros Activos</t>
  </si>
  <si>
    <t>B.1</t>
  </si>
  <si>
    <t>Bienes recibidos en pago (neto)</t>
  </si>
  <si>
    <t>B.2</t>
  </si>
  <si>
    <t>Inversiones Accionarias</t>
  </si>
  <si>
    <t>Participaciones</t>
  </si>
  <si>
    <t>B.3</t>
  </si>
  <si>
    <t>Diversos (neto)</t>
  </si>
  <si>
    <t>C</t>
  </si>
  <si>
    <t>Activo Fijo</t>
  </si>
  <si>
    <t>C.1</t>
  </si>
  <si>
    <t>Bienes inmuebles y muebles, y otros a su valor neto</t>
  </si>
  <si>
    <t>TOTAL ACTIVOS</t>
  </si>
  <si>
    <t>PASIVOS Y PATRIMONIO</t>
  </si>
  <si>
    <t>D</t>
  </si>
  <si>
    <t>Pasivos de Intermediación</t>
  </si>
  <si>
    <t>D.1</t>
  </si>
  <si>
    <t>Depósitos de clientes</t>
  </si>
  <si>
    <t>D.2</t>
  </si>
  <si>
    <t>Préstamos del Bancos Central de Reserva</t>
  </si>
  <si>
    <t>D.3</t>
  </si>
  <si>
    <t>Préstamos del Banco Multisectorial de Inversiones</t>
  </si>
  <si>
    <t>D.4</t>
  </si>
  <si>
    <t>Préstamos de Otros Bancos</t>
  </si>
  <si>
    <t>D.5</t>
  </si>
  <si>
    <t>Reportos y otras operaciones bursatiles</t>
  </si>
  <si>
    <t>D.6</t>
  </si>
  <si>
    <t>Titulos de emisión propia</t>
  </si>
  <si>
    <t>D.7</t>
  </si>
  <si>
    <t>Diversos</t>
  </si>
  <si>
    <t>E</t>
  </si>
  <si>
    <t>Otros Pasivos</t>
  </si>
  <si>
    <t>E.1</t>
  </si>
  <si>
    <t>Cuentas por Pagar</t>
  </si>
  <si>
    <t>Retenciones</t>
  </si>
  <si>
    <t>E.2</t>
  </si>
  <si>
    <t>Provisiones</t>
  </si>
  <si>
    <t>E.3</t>
  </si>
  <si>
    <t>F</t>
  </si>
  <si>
    <t>Obligaciones Convertibles en Acciones</t>
  </si>
  <si>
    <t>F.1</t>
  </si>
  <si>
    <t>Préstamos convertibles en acciones pactados hasta un año plazo</t>
  </si>
  <si>
    <t>F.2</t>
  </si>
  <si>
    <t>Bonos convertibles en acciones pactados hasta un año plazo</t>
  </si>
  <si>
    <t>F.3</t>
  </si>
  <si>
    <t>Bonos convertibles en acciones pactados a más de un año plazo</t>
  </si>
  <si>
    <t>G</t>
  </si>
  <si>
    <t>Deuda Subordinada</t>
  </si>
  <si>
    <t>TOTAL PASIVOS</t>
  </si>
  <si>
    <t>H</t>
  </si>
  <si>
    <t>Patrimonio</t>
  </si>
  <si>
    <t>H.1</t>
  </si>
  <si>
    <t>Capital social pagado</t>
  </si>
  <si>
    <t>H.2</t>
  </si>
  <si>
    <t>Reservas de capital, resultados acumulados y patrimonio ganado</t>
  </si>
  <si>
    <t>TOTAL PASIVOS Y PATRIMONIO</t>
  </si>
  <si>
    <t>Gerente General</t>
  </si>
  <si>
    <t>Presidente</t>
  </si>
  <si>
    <t>Angel Arévalo</t>
  </si>
  <si>
    <t>Lic. Nelson Milián Cruz                                                               Lic. José Carlos Rossell                                          Lic. Ángel Arévalo</t>
  </si>
  <si>
    <t>Contador</t>
  </si>
  <si>
    <t>Auditor Interno</t>
  </si>
  <si>
    <t xml:space="preserve">  VICEPRESIDENTE                                                                       GERENTE GENERAL                                                 CONTADOR</t>
  </si>
  <si>
    <t>CLASIFICACIÓN</t>
  </si>
  <si>
    <t>AA</t>
  </si>
  <si>
    <t>Ingresos de Operación</t>
  </si>
  <si>
    <t>AA.1</t>
  </si>
  <si>
    <t>Intereses de préstamos</t>
  </si>
  <si>
    <t>Comisiones por otorgamiento</t>
  </si>
  <si>
    <t>AA.2</t>
  </si>
  <si>
    <t>Comisiones y otros ingresos de préstamos</t>
  </si>
  <si>
    <t>AA.3</t>
  </si>
  <si>
    <t>Intereses de inversiones</t>
  </si>
  <si>
    <t>AA.4</t>
  </si>
  <si>
    <t>Utilidad en venta de titulos valores</t>
  </si>
  <si>
    <t>Utilidad en venta de moneda extranjera</t>
  </si>
  <si>
    <t>AA.5</t>
  </si>
  <si>
    <t>Reportos y operaciones bursátiles</t>
  </si>
  <si>
    <t>AA.6</t>
  </si>
  <si>
    <t>Intereses sobre depósitos</t>
  </si>
  <si>
    <t>AA.7</t>
  </si>
  <si>
    <t>Operaciones enmoneda extranjera</t>
  </si>
  <si>
    <t>AA.8</t>
  </si>
  <si>
    <t>Otros servicios y contingencias</t>
  </si>
  <si>
    <t>BB</t>
  </si>
  <si>
    <t>Costos de Operación</t>
  </si>
  <si>
    <t>BB.1</t>
  </si>
  <si>
    <t>Intereses y otros costos de depósitos</t>
  </si>
  <si>
    <t>BB.2</t>
  </si>
  <si>
    <t>Intereses sobre préstamos</t>
  </si>
  <si>
    <t>BB.3</t>
  </si>
  <si>
    <t>Intereses sobre emisión de obligaciones</t>
  </si>
  <si>
    <t>BB.4</t>
  </si>
  <si>
    <t>Pérdida por venta de títulos valores</t>
  </si>
  <si>
    <t>BB.5</t>
  </si>
  <si>
    <t>Operaciones en moneda extranjera</t>
  </si>
  <si>
    <t>BB.6</t>
  </si>
  <si>
    <t>CC</t>
  </si>
  <si>
    <t>Reservas de Saneamiento</t>
  </si>
  <si>
    <t>UTILIDADES ANTES DE GASTO</t>
  </si>
  <si>
    <t>DD</t>
  </si>
  <si>
    <t>Gastos de Operación</t>
  </si>
  <si>
    <t>DD.1</t>
  </si>
  <si>
    <t>Funcionarios y Empleados</t>
  </si>
  <si>
    <t>DD.2</t>
  </si>
  <si>
    <t>Generales</t>
  </si>
  <si>
    <t>DD.3</t>
  </si>
  <si>
    <t>Depreciaciones y Amortizaciones</t>
  </si>
  <si>
    <t>UTILIDAD O (PÉRDIDA) DE OPERACIÓN</t>
  </si>
  <si>
    <t>EE</t>
  </si>
  <si>
    <t>Dividendos</t>
  </si>
  <si>
    <t>FF</t>
  </si>
  <si>
    <t>Otros Ingresos y Gastos</t>
  </si>
  <si>
    <t>UTILIDAD O (PÉRDIDA) ANTES DE IMPUESTOS</t>
  </si>
  <si>
    <t>GG</t>
  </si>
  <si>
    <t>Impuesto Sobre La Renta</t>
  </si>
  <si>
    <t>UTILIDAD O (PÉRDIDA) DESPUÉS DE IMPUESTOS</t>
  </si>
  <si>
    <t>Contribución especial seguridad ciudadana</t>
  </si>
  <si>
    <t>UTILIDAD (PERDIDA)  NETA</t>
  </si>
  <si>
    <t>Gerardo Valiente Alvarez</t>
  </si>
  <si>
    <t>Christian Ricardo Tomasino Reyes</t>
  </si>
  <si>
    <t>Balance General  al 30 de abril de 2021</t>
  </si>
  <si>
    <t>Estado de Resultados del 01 de enero al 30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</si>
</sst>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* #,##0_);_(* \(#,##0\);_(* &quot;-&quot;??_);_(@_)"/>
  </numFmts>
  <fonts count="18" x14ac:knownFonts="1">
    <font>
      <sz val="10"/>
      <name val="Arial"/>
    </font>
    <font>
      <b/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0.5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1" fontId="16" fillId="0" borderId="0" applyFont="0" applyFill="0" applyBorder="0" applyAlignment="0" applyProtection="0"/>
  </cellStyleXfs>
  <cellXfs count="98">
    <xf numFmtId="0" fontId="0" fillId="0" borderId="0" xfId="0"/>
    <xf numFmtId="40" fontId="2" fillId="0" borderId="0" xfId="0" applyNumberFormat="1" applyFont="1"/>
    <xf numFmtId="0" fontId="3" fillId="0" borderId="0" xfId="0" applyFont="1"/>
    <xf numFmtId="0" fontId="6" fillId="0" borderId="0" xfId="0" applyFont="1" applyAlignment="1">
      <alignment horizontal="center"/>
    </xf>
    <xf numFmtId="164" fontId="4" fillId="0" borderId="0" xfId="1" applyFont="1" applyAlignment="1">
      <alignment horizontal="center"/>
    </xf>
    <xf numFmtId="40" fontId="4" fillId="0" borderId="0" xfId="0" applyNumberFormat="1" applyFont="1" applyAlignment="1">
      <alignment horizontal="right"/>
    </xf>
    <xf numFmtId="0" fontId="8" fillId="2" borderId="1" xfId="0" applyFont="1" applyFill="1" applyBorder="1" applyAlignment="1">
      <alignment horizontal="center"/>
    </xf>
    <xf numFmtId="164" fontId="8" fillId="2" borderId="1" xfId="1" applyFont="1" applyFill="1" applyBorder="1" applyAlignment="1">
      <alignment horizontal="center"/>
    </xf>
    <xf numFmtId="40" fontId="8" fillId="2" borderId="1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4" fontId="11" fillId="0" borderId="2" xfId="1" applyFont="1" applyBorder="1" applyAlignment="1">
      <alignment horizontal="center"/>
    </xf>
    <xf numFmtId="40" fontId="11" fillId="0" borderId="3" xfId="1" applyNumberFormat="1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64" fontId="11" fillId="0" borderId="4" xfId="1" applyFont="1" applyBorder="1" applyAlignment="1">
      <alignment horizontal="center"/>
    </xf>
    <xf numFmtId="40" fontId="11" fillId="0" borderId="3" xfId="2" applyNumberFormat="1" applyFont="1" applyBorder="1" applyAlignment="1">
      <alignment horizontal="right"/>
    </xf>
    <xf numFmtId="0" fontId="12" fillId="0" borderId="4" xfId="0" applyFont="1" applyBorder="1"/>
    <xf numFmtId="164" fontId="12" fillId="0" borderId="4" xfId="1" applyFont="1" applyBorder="1"/>
    <xf numFmtId="164" fontId="12" fillId="0" borderId="5" xfId="1" applyFont="1" applyBorder="1"/>
    <xf numFmtId="0" fontId="11" fillId="0" borderId="4" xfId="0" applyFont="1" applyBorder="1"/>
    <xf numFmtId="164" fontId="11" fillId="0" borderId="4" xfId="1" applyFont="1" applyBorder="1" applyAlignment="1">
      <alignment horizontal="left"/>
    </xf>
    <xf numFmtId="40" fontId="13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4" xfId="0" applyFont="1" applyBorder="1" applyAlignment="1">
      <alignment horizontal="left"/>
    </xf>
    <xf numFmtId="164" fontId="12" fillId="0" borderId="5" xfId="1" applyFont="1" applyBorder="1" applyAlignment="1">
      <alignment horizontal="right"/>
    </xf>
    <xf numFmtId="0" fontId="11" fillId="2" borderId="1" xfId="0" applyFont="1" applyFill="1" applyBorder="1"/>
    <xf numFmtId="164" fontId="12" fillId="2" borderId="1" xfId="1" applyFont="1" applyFill="1" applyBorder="1"/>
    <xf numFmtId="40" fontId="11" fillId="2" borderId="6" xfId="2" applyNumberFormat="1" applyFont="1" applyFill="1" applyBorder="1" applyAlignment="1">
      <alignment horizontal="right"/>
    </xf>
    <xf numFmtId="40" fontId="2" fillId="0" borderId="7" xfId="1" applyNumberFormat="1" applyFont="1" applyBorder="1"/>
    <xf numFmtId="40" fontId="2" fillId="0" borderId="0" xfId="0" applyNumberFormat="1" applyFont="1" applyBorder="1"/>
    <xf numFmtId="0" fontId="11" fillId="0" borderId="4" xfId="0" applyFont="1" applyBorder="1" applyAlignment="1">
      <alignment horizontal="center"/>
    </xf>
    <xf numFmtId="0" fontId="12" fillId="0" borderId="7" xfId="0" applyFont="1" applyBorder="1"/>
    <xf numFmtId="164" fontId="7" fillId="0" borderId="4" xfId="1" applyFont="1" applyBorder="1"/>
    <xf numFmtId="164" fontId="7" fillId="0" borderId="5" xfId="1" applyFont="1" applyBorder="1"/>
    <xf numFmtId="0" fontId="7" fillId="0" borderId="4" xfId="0" applyFont="1" applyBorder="1"/>
    <xf numFmtId="164" fontId="7" fillId="2" borderId="1" xfId="1" applyFont="1" applyFill="1" applyBorder="1"/>
    <xf numFmtId="0" fontId="10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40" fontId="11" fillId="0" borderId="8" xfId="2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64" fontId="7" fillId="0" borderId="0" xfId="1" applyFont="1" applyBorder="1"/>
    <xf numFmtId="40" fontId="11" fillId="0" borderId="0" xfId="2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40" fontId="13" fillId="0" borderId="0" xfId="0" applyNumberFormat="1" applyFont="1"/>
    <xf numFmtId="0" fontId="6" fillId="0" borderId="0" xfId="0" applyFont="1"/>
    <xf numFmtId="0" fontId="10" fillId="0" borderId="0" xfId="0" applyFont="1"/>
    <xf numFmtId="40" fontId="11" fillId="0" borderId="0" xfId="2" applyNumberFormat="1" applyFont="1" applyAlignment="1">
      <alignment horizontal="right"/>
    </xf>
    <xf numFmtId="0" fontId="7" fillId="0" borderId="0" xfId="0" applyFont="1"/>
    <xf numFmtId="4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4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1" applyFont="1"/>
    <xf numFmtId="40" fontId="7" fillId="0" borderId="0" xfId="0" applyNumberFormat="1" applyFont="1" applyAlignment="1">
      <alignment horizontal="right"/>
    </xf>
    <xf numFmtId="164" fontId="3" fillId="0" borderId="0" xfId="1" applyFont="1"/>
    <xf numFmtId="40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9" fillId="0" borderId="0" xfId="0" applyNumberFormat="1" applyFont="1"/>
    <xf numFmtId="4" fontId="11" fillId="0" borderId="4" xfId="1" applyNumberFormat="1" applyFont="1" applyBorder="1" applyAlignment="1">
      <alignment horizontal="center"/>
    </xf>
    <xf numFmtId="4" fontId="12" fillId="0" borderId="4" xfId="2" applyNumberFormat="1" applyFont="1" applyBorder="1"/>
    <xf numFmtId="4" fontId="12" fillId="0" borderId="5" xfId="2" applyNumberFormat="1" applyFont="1" applyBorder="1"/>
    <xf numFmtId="4" fontId="12" fillId="0" borderId="4" xfId="1" applyNumberFormat="1" applyFont="1" applyBorder="1"/>
    <xf numFmtId="4" fontId="12" fillId="0" borderId="5" xfId="1" applyNumberFormat="1" applyFont="1" applyBorder="1"/>
    <xf numFmtId="4" fontId="11" fillId="0" borderId="4" xfId="1" applyNumberFormat="1" applyFont="1" applyBorder="1" applyAlignment="1">
      <alignment horizontal="right"/>
    </xf>
    <xf numFmtId="4" fontId="6" fillId="0" borderId="0" xfId="0" applyNumberFormat="1" applyFont="1" applyAlignment="1">
      <alignment horizontal="left"/>
    </xf>
    <xf numFmtId="4" fontId="12" fillId="2" borderId="1" xfId="1" applyNumberFormat="1" applyFont="1" applyFill="1" applyBorder="1"/>
    <xf numFmtId="4" fontId="7" fillId="0" borderId="4" xfId="0" applyNumberFormat="1" applyFont="1" applyBorder="1"/>
    <xf numFmtId="4" fontId="7" fillId="2" borderId="1" xfId="0" applyNumberFormat="1" applyFont="1" applyFill="1" applyBorder="1"/>
    <xf numFmtId="0" fontId="11" fillId="0" borderId="1" xfId="0" applyFont="1" applyFill="1" applyBorder="1"/>
    <xf numFmtId="4" fontId="7" fillId="0" borderId="1" xfId="0" applyNumberFormat="1" applyFont="1" applyFill="1" applyBorder="1"/>
    <xf numFmtId="40" fontId="11" fillId="0" borderId="6" xfId="2" applyNumberFormat="1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0" fillId="2" borderId="1" xfId="0" applyFont="1" applyFill="1" applyBorder="1"/>
    <xf numFmtId="4" fontId="10" fillId="2" borderId="1" xfId="0" applyNumberFormat="1" applyFont="1" applyFill="1" applyBorder="1"/>
    <xf numFmtId="40" fontId="3" fillId="0" borderId="0" xfId="0" applyNumberFormat="1" applyFont="1"/>
    <xf numFmtId="166" fontId="3" fillId="0" borderId="0" xfId="1" applyNumberFormat="1" applyFont="1"/>
    <xf numFmtId="4" fontId="7" fillId="0" borderId="5" xfId="0" applyNumberFormat="1" applyFont="1" applyBorder="1"/>
    <xf numFmtId="40" fontId="12" fillId="0" borderId="0" xfId="2" applyNumberFormat="1" applyFont="1" applyAlignment="1">
      <alignment horizontal="right"/>
    </xf>
    <xf numFmtId="0" fontId="15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4" fontId="17" fillId="0" borderId="0" xfId="3" applyNumberFormat="1" applyFont="1" applyFill="1" applyBorder="1" applyProtection="1"/>
    <xf numFmtId="4" fontId="15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Millares" xfId="1" builtinId="3"/>
    <cellStyle name="Millares [0]" xfId="3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3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4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5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6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7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8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9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0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1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2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3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4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5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6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7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8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19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0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1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2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3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4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5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6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7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8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3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4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5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6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7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8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9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0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1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4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3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5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6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7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8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19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0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1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2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3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4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5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6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7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8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9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30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31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rroquin/Desktop/BK%20Armando%20marroquin/Backup%20ajuarez/Mis%20Documentos/5.%20ESTADOS%20FINANCIEROS%20AUDITADOS/2018/Bolsa%20de%20Valores/ESTADOS%20FINANCIEROS%20JULIO%202018%20FGUATEMALAPP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ABRIL%202021%20FGUATEMALAPP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SALDOS"/>
      <sheetName val="COMPARATIVO BALANCE 2009"/>
      <sheetName val="Comparativo Balance 2008"/>
      <sheetName val="Comparativo 2007"/>
      <sheetName val="Comparativo resultados 2007"/>
      <sheetName val="COMPARATIVO RESULTADOS 2015"/>
      <sheetName val="PROYECCION"/>
      <sheetName val="PRESENTACIÓN ASAMBLEA"/>
      <sheetName val="Comparativo resultados 2008"/>
      <sheetName val="CAPTACIÓN"/>
      <sheetName val="COLOCACIÓN"/>
      <sheetName val="BG FORMA AUDIT EXT"/>
      <sheetName val="EF FORMA AUDIT EXT"/>
      <sheetName val="RESUMEN RESULTADOS"/>
      <sheetName val="RESULTADO MES"/>
      <sheetName val="BALANCE SALVADOR"/>
      <sheetName val="RESULTADOS SALVADOR"/>
      <sheetName val="F105 USD"/>
      <sheetName val="F105 Quetzales"/>
      <sheetName val="f108 nueva"/>
      <sheetName val="f108 nueva Quet"/>
      <sheetName val="F108 USD"/>
      <sheetName val="F108 Quetzales"/>
      <sheetName val="FP (DETALLE)"/>
      <sheetName val="FONDO PATRIMONIAL"/>
      <sheetName val="BG ACTIVO(CONSEJO)"/>
      <sheetName val="BG PASIVO (CONSEJO)"/>
      <sheetName val="RESULTADO (CONSEJO)"/>
      <sheetName val="COEFI D LIQ"/>
      <sheetName val="FUENTES"/>
      <sheetName val="RELACIÓN DE LIQUIDEZ"/>
      <sheetName val="BALANCE SISTEMA FINANCIERO"/>
      <sheetName val="RESULTADOS SISTEMA FINANCIERO"/>
      <sheetName val="INDICADORES FINANCIEROS"/>
      <sheetName val="HISTOR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L5">
            <v>7.4847700000000001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SALDOS"/>
      <sheetName val="COMPARATIVO BALANCE 2009"/>
      <sheetName val="Comparativo Balance 2008"/>
      <sheetName val="Comparativo 2007"/>
      <sheetName val="Comparativo resultados 2007"/>
      <sheetName val="COMPARATIVO RESULTADOS"/>
      <sheetName val="PROYECCION"/>
      <sheetName val="PRESENTACIÓN ASAMBLEA"/>
      <sheetName val="Comparativo resultados 2008"/>
      <sheetName val="CAPTACIÓN"/>
      <sheetName val="COLOCACIÓN"/>
      <sheetName val="BG FORMA AUDIT EXT"/>
      <sheetName val="EF FORMA AUDIT EXT"/>
      <sheetName val="RESUMEN RESULTADOS"/>
      <sheetName val="RESULTADO MES"/>
      <sheetName val="BALANCE SALVADOR"/>
      <sheetName val="RESULTADOS SALVADOR"/>
      <sheetName val="F105 USD"/>
      <sheetName val="F105 Quetzales"/>
      <sheetName val="f108 nueva"/>
      <sheetName val="f108 nueva Quet"/>
      <sheetName val="F108 USD"/>
      <sheetName val="F108 Quetzales"/>
      <sheetName val="FP (DETALLE)"/>
      <sheetName val="FONDO PATRIMONIAL"/>
      <sheetName val="BG ACTIVO(CONSEJO)"/>
      <sheetName val="BG PASIVO (CONSEJO)"/>
      <sheetName val="RESULTADO (CONSEJO)"/>
      <sheetName val="COEFI D LIQ"/>
      <sheetName val="FUENTES"/>
      <sheetName val="RELACIÓN DE LIQUIDEZ"/>
      <sheetName val="BALANCE SISTEMA FINANCIERO"/>
      <sheetName val="RESULTADOS SISTEMA FINANCIERO"/>
      <sheetName val="INDICADORES FINANCIEROS"/>
      <sheetName val="HISTORIC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9">
          <cell r="C9">
            <v>6195.3356299999996</v>
          </cell>
        </row>
        <row r="10">
          <cell r="C10">
            <v>3.2</v>
          </cell>
        </row>
        <row r="11">
          <cell r="C11">
            <v>238.59825000000001</v>
          </cell>
        </row>
        <row r="12">
          <cell r="C12">
            <v>2349.73425</v>
          </cell>
        </row>
        <row r="13">
          <cell r="C13">
            <v>13.01431</v>
          </cell>
        </row>
        <row r="14">
          <cell r="C14">
            <v>227.35184000000001</v>
          </cell>
        </row>
        <row r="15">
          <cell r="C15">
            <v>0.5226900000000001</v>
          </cell>
        </row>
        <row r="16">
          <cell r="C16">
            <v>74.841039999999992</v>
          </cell>
        </row>
        <row r="17">
          <cell r="C17">
            <v>257.42559</v>
          </cell>
        </row>
        <row r="20">
          <cell r="C20">
            <v>3360.0506600000003</v>
          </cell>
        </row>
        <row r="21">
          <cell r="C21">
            <v>146.10863000000001</v>
          </cell>
        </row>
        <row r="22">
          <cell r="C22">
            <v>496.34021999999999</v>
          </cell>
        </row>
        <row r="23">
          <cell r="C23">
            <v>18.140080000000001</v>
          </cell>
        </row>
        <row r="24">
          <cell r="C24">
            <v>378.90313000000003</v>
          </cell>
        </row>
        <row r="26">
          <cell r="C26">
            <v>670.83935999999994</v>
          </cell>
        </row>
        <row r="31">
          <cell r="C31">
            <v>1603.4660300000003</v>
          </cell>
        </row>
        <row r="32">
          <cell r="C32">
            <v>1259.08683</v>
          </cell>
        </row>
        <row r="33">
          <cell r="C33">
            <v>498.14075000000003</v>
          </cell>
        </row>
        <row r="37">
          <cell r="B37">
            <v>113.24480000000005</v>
          </cell>
        </row>
        <row r="41">
          <cell r="B41">
            <v>176.53251</v>
          </cell>
        </row>
        <row r="42">
          <cell r="B42">
            <v>46.468730000000001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9"/>
  <sheetViews>
    <sheetView showGridLines="0" tabSelected="1" topLeftCell="C1" zoomScale="85" zoomScaleNormal="85" workbookViewId="0">
      <selection sqref="A1:E1"/>
    </sheetView>
  </sheetViews>
  <sheetFormatPr baseColWidth="10" defaultColWidth="9.140625" defaultRowHeight="12.75" x14ac:dyDescent="0.2"/>
  <cols>
    <col min="1" max="1" width="5.5703125" style="3" hidden="1" customWidth="1"/>
    <col min="2" max="2" width="10.28515625" style="2" hidden="1" customWidth="1"/>
    <col min="3" max="3" width="62.42578125" style="2" customWidth="1"/>
    <col min="4" max="4" width="20" style="62" bestFit="1" customWidth="1"/>
    <col min="5" max="5" width="18.28515625" style="63" customWidth="1"/>
    <col min="6" max="6" width="15.140625" style="1" bestFit="1" customWidth="1"/>
    <col min="7" max="7" width="13.140625" style="1" bestFit="1" customWidth="1"/>
    <col min="8" max="8" width="13.5703125" style="1" bestFit="1" customWidth="1"/>
    <col min="9" max="16384" width="9.140625" style="2"/>
  </cols>
  <sheetData>
    <row r="1" spans="1:8" ht="15.75" x14ac:dyDescent="0.25">
      <c r="A1" s="95" t="s">
        <v>0</v>
      </c>
      <c r="B1" s="95"/>
      <c r="C1" s="95"/>
      <c r="D1" s="95"/>
      <c r="E1" s="95"/>
    </row>
    <row r="2" spans="1:8" ht="14.25" x14ac:dyDescent="0.2">
      <c r="A2" s="96" t="s">
        <v>140</v>
      </c>
      <c r="B2" s="96"/>
      <c r="C2" s="96"/>
      <c r="D2" s="96"/>
      <c r="E2" s="96"/>
    </row>
    <row r="3" spans="1:8" ht="15" x14ac:dyDescent="0.25">
      <c r="A3" s="97" t="s">
        <v>1</v>
      </c>
      <c r="B3" s="97"/>
      <c r="C3" s="97"/>
      <c r="D3" s="97"/>
      <c r="E3" s="97"/>
    </row>
    <row r="4" spans="1:8" ht="14.25" x14ac:dyDescent="0.2">
      <c r="C4" s="94"/>
      <c r="D4" s="4"/>
      <c r="E4" s="5"/>
    </row>
    <row r="5" spans="1:8" s="9" customFormat="1" ht="12" x14ac:dyDescent="0.2">
      <c r="A5" s="6" t="s">
        <v>2</v>
      </c>
      <c r="B5" s="6" t="s">
        <v>3</v>
      </c>
      <c r="C5" s="6" t="s">
        <v>4</v>
      </c>
      <c r="D5" s="7" t="s">
        <v>5</v>
      </c>
      <c r="E5" s="8" t="s">
        <v>6</v>
      </c>
      <c r="F5" s="1"/>
      <c r="G5" s="1"/>
      <c r="H5" s="1"/>
    </row>
    <row r="6" spans="1:8" ht="15" x14ac:dyDescent="0.25">
      <c r="A6" s="10"/>
      <c r="B6" s="11"/>
      <c r="C6" s="12" t="s">
        <v>7</v>
      </c>
      <c r="D6" s="13"/>
      <c r="E6" s="14"/>
    </row>
    <row r="7" spans="1:8" ht="15" x14ac:dyDescent="0.25">
      <c r="A7" s="15" t="s">
        <v>8</v>
      </c>
      <c r="B7" s="16"/>
      <c r="C7" s="17" t="s">
        <v>9</v>
      </c>
      <c r="D7" s="18"/>
      <c r="E7" s="19">
        <v>427532633.52999997</v>
      </c>
    </row>
    <row r="8" spans="1:8" ht="15" x14ac:dyDescent="0.25">
      <c r="A8" s="15"/>
      <c r="B8" s="16" t="s">
        <v>10</v>
      </c>
      <c r="C8" s="20" t="s">
        <v>11</v>
      </c>
      <c r="D8" s="21">
        <v>71902719.739999995</v>
      </c>
      <c r="E8" s="14"/>
    </row>
    <row r="9" spans="1:8" ht="15" x14ac:dyDescent="0.25">
      <c r="A9" s="15"/>
      <c r="B9" s="16" t="s">
        <v>12</v>
      </c>
      <c r="C9" s="20" t="s">
        <v>13</v>
      </c>
      <c r="D9" s="21">
        <v>258164.39</v>
      </c>
      <c r="E9" s="19"/>
    </row>
    <row r="10" spans="1:8" ht="15" x14ac:dyDescent="0.25">
      <c r="A10" s="15"/>
      <c r="B10" s="16" t="s">
        <v>14</v>
      </c>
      <c r="C10" s="20" t="s">
        <v>15</v>
      </c>
      <c r="D10" s="21">
        <v>114151112.18000001</v>
      </c>
      <c r="E10" s="19"/>
    </row>
    <row r="11" spans="1:8" ht="15" x14ac:dyDescent="0.25">
      <c r="A11" s="15"/>
      <c r="B11" s="16" t="s">
        <v>16</v>
      </c>
      <c r="C11" s="20" t="s">
        <v>17</v>
      </c>
      <c r="D11" s="22">
        <v>241220637.21999997</v>
      </c>
      <c r="E11" s="19"/>
    </row>
    <row r="12" spans="1:8" ht="15" x14ac:dyDescent="0.25">
      <c r="A12" s="15"/>
      <c r="B12" s="16"/>
      <c r="C12" s="20"/>
      <c r="D12" s="21"/>
      <c r="E12" s="19"/>
    </row>
    <row r="13" spans="1:8" ht="15" x14ac:dyDescent="0.25">
      <c r="A13" s="15" t="s">
        <v>18</v>
      </c>
      <c r="B13" s="16"/>
      <c r="C13" s="23" t="s">
        <v>19</v>
      </c>
      <c r="D13" s="21"/>
      <c r="E13" s="19">
        <v>4989881</v>
      </c>
    </row>
    <row r="14" spans="1:8" ht="15" x14ac:dyDescent="0.25">
      <c r="A14" s="15"/>
      <c r="B14" s="16" t="s">
        <v>20</v>
      </c>
      <c r="C14" s="20" t="s">
        <v>21</v>
      </c>
      <c r="D14" s="21">
        <v>129842.29000000004</v>
      </c>
      <c r="E14" s="19"/>
    </row>
    <row r="15" spans="1:8" ht="15" x14ac:dyDescent="0.25">
      <c r="A15" s="15"/>
      <c r="B15" s="16" t="s">
        <v>22</v>
      </c>
      <c r="C15" s="20" t="s">
        <v>23</v>
      </c>
      <c r="D15" s="21">
        <v>675244.95</v>
      </c>
      <c r="E15" s="19"/>
    </row>
    <row r="16" spans="1:8" ht="15" x14ac:dyDescent="0.25">
      <c r="A16" s="15"/>
      <c r="B16" s="16"/>
      <c r="C16" s="20" t="s">
        <v>24</v>
      </c>
      <c r="D16" s="21">
        <v>0</v>
      </c>
      <c r="E16" s="19"/>
    </row>
    <row r="17" spans="1:8" ht="15" x14ac:dyDescent="0.25">
      <c r="A17" s="15"/>
      <c r="B17" s="16" t="s">
        <v>25</v>
      </c>
      <c r="C17" s="20" t="s">
        <v>26</v>
      </c>
      <c r="D17" s="22">
        <v>4184793.76</v>
      </c>
      <c r="E17" s="19"/>
    </row>
    <row r="18" spans="1:8" ht="15" x14ac:dyDescent="0.25">
      <c r="A18" s="15"/>
      <c r="B18" s="16"/>
      <c r="C18" s="20"/>
      <c r="D18" s="21"/>
      <c r="E18" s="19"/>
    </row>
    <row r="19" spans="1:8" s="26" customFormat="1" ht="15" x14ac:dyDescent="0.25">
      <c r="A19" s="15" t="s">
        <v>27</v>
      </c>
      <c r="B19" s="15"/>
      <c r="C19" s="17" t="s">
        <v>28</v>
      </c>
      <c r="D19" s="24"/>
      <c r="E19" s="19">
        <v>5389945.5099999998</v>
      </c>
      <c r="F19" s="25"/>
      <c r="G19" s="25"/>
      <c r="H19" s="25"/>
    </row>
    <row r="20" spans="1:8" s="26" customFormat="1" ht="15" x14ac:dyDescent="0.25">
      <c r="A20" s="15"/>
      <c r="B20" s="16" t="s">
        <v>29</v>
      </c>
      <c r="C20" s="27" t="s">
        <v>30</v>
      </c>
      <c r="D20" s="28">
        <v>5389945.5099999998</v>
      </c>
      <c r="E20" s="19"/>
      <c r="F20" s="25"/>
      <c r="G20" s="25"/>
      <c r="H20" s="25"/>
    </row>
    <row r="21" spans="1:8" ht="15" x14ac:dyDescent="0.25">
      <c r="A21" s="15"/>
      <c r="B21" s="16"/>
      <c r="C21" s="20"/>
      <c r="D21" s="21"/>
      <c r="E21" s="19"/>
    </row>
    <row r="22" spans="1:8" ht="15" x14ac:dyDescent="0.25">
      <c r="A22" s="15"/>
      <c r="B22" s="16"/>
      <c r="C22" s="29" t="s">
        <v>31</v>
      </c>
      <c r="D22" s="30"/>
      <c r="E22" s="31">
        <v>437912460.03999996</v>
      </c>
      <c r="F22" s="32"/>
      <c r="G22" s="33"/>
    </row>
    <row r="23" spans="1:8" ht="15" x14ac:dyDescent="0.25">
      <c r="A23" s="15"/>
      <c r="B23" s="16"/>
      <c r="C23" s="23"/>
      <c r="D23" s="21"/>
      <c r="E23" s="19"/>
    </row>
    <row r="24" spans="1:8" ht="15" x14ac:dyDescent="0.25">
      <c r="A24" s="15"/>
      <c r="B24" s="16"/>
      <c r="C24" s="34" t="s">
        <v>32</v>
      </c>
      <c r="D24" s="21"/>
      <c r="E24" s="19"/>
    </row>
    <row r="25" spans="1:8" ht="15" x14ac:dyDescent="0.25">
      <c r="A25" s="15"/>
      <c r="B25" s="16"/>
      <c r="C25" s="23"/>
      <c r="D25" s="21"/>
      <c r="E25" s="19"/>
    </row>
    <row r="26" spans="1:8" ht="15" x14ac:dyDescent="0.25">
      <c r="A26" s="15" t="s">
        <v>33</v>
      </c>
      <c r="B26" s="16"/>
      <c r="C26" s="23" t="s">
        <v>34</v>
      </c>
      <c r="D26" s="21"/>
      <c r="E26" s="19">
        <v>373717006.76000005</v>
      </c>
    </row>
    <row r="27" spans="1:8" ht="15" x14ac:dyDescent="0.25">
      <c r="A27" s="15"/>
      <c r="B27" s="16" t="s">
        <v>35</v>
      </c>
      <c r="C27" s="20" t="s">
        <v>36</v>
      </c>
      <c r="D27" s="21">
        <v>343398222.66000003</v>
      </c>
      <c r="E27" s="19"/>
    </row>
    <row r="28" spans="1:8" ht="15" x14ac:dyDescent="0.25">
      <c r="A28" s="15"/>
      <c r="B28" s="16" t="s">
        <v>37</v>
      </c>
      <c r="C28" s="20" t="s">
        <v>38</v>
      </c>
      <c r="D28" s="21">
        <v>0</v>
      </c>
      <c r="E28" s="19"/>
    </row>
    <row r="29" spans="1:8" ht="15" x14ac:dyDescent="0.25">
      <c r="A29" s="15"/>
      <c r="B29" s="16" t="s">
        <v>39</v>
      </c>
      <c r="C29" s="20" t="s">
        <v>40</v>
      </c>
      <c r="D29" s="21">
        <v>0</v>
      </c>
      <c r="E29" s="19"/>
    </row>
    <row r="30" spans="1:8" ht="15" x14ac:dyDescent="0.25">
      <c r="A30" s="15"/>
      <c r="B30" s="16" t="s">
        <v>41</v>
      </c>
      <c r="C30" s="20" t="s">
        <v>42</v>
      </c>
      <c r="D30" s="21">
        <v>4262017.8</v>
      </c>
      <c r="E30" s="19"/>
    </row>
    <row r="31" spans="1:8" ht="15" x14ac:dyDescent="0.25">
      <c r="A31" s="15"/>
      <c r="B31" s="16" t="s">
        <v>43</v>
      </c>
      <c r="C31" s="20" t="s">
        <v>44</v>
      </c>
      <c r="D31" s="21">
        <v>0</v>
      </c>
      <c r="E31" s="19"/>
    </row>
    <row r="32" spans="1:8" ht="15" x14ac:dyDescent="0.25">
      <c r="A32" s="15"/>
      <c r="B32" s="16" t="s">
        <v>45</v>
      </c>
      <c r="C32" s="20" t="s">
        <v>46</v>
      </c>
      <c r="D32" s="22">
        <v>25226027.43</v>
      </c>
      <c r="E32" s="19"/>
    </row>
    <row r="33" spans="1:7" ht="15" x14ac:dyDescent="0.25">
      <c r="A33" s="15"/>
      <c r="B33" s="16" t="s">
        <v>47</v>
      </c>
      <c r="C33" s="20" t="s">
        <v>48</v>
      </c>
      <c r="D33" s="22">
        <v>830738.87</v>
      </c>
      <c r="E33" s="19"/>
    </row>
    <row r="34" spans="1:7" ht="15" x14ac:dyDescent="0.25">
      <c r="A34" s="15"/>
      <c r="B34" s="16"/>
      <c r="C34" s="20"/>
      <c r="D34" s="21"/>
      <c r="E34" s="19"/>
    </row>
    <row r="35" spans="1:7" ht="15" x14ac:dyDescent="0.25">
      <c r="A35" s="15" t="s">
        <v>49</v>
      </c>
      <c r="B35" s="16"/>
      <c r="C35" s="23" t="s">
        <v>50</v>
      </c>
      <c r="D35" s="21"/>
      <c r="E35" s="19">
        <v>5494154.6200000001</v>
      </c>
    </row>
    <row r="36" spans="1:7" ht="15" x14ac:dyDescent="0.25">
      <c r="A36" s="15"/>
      <c r="B36" s="16" t="s">
        <v>51</v>
      </c>
      <c r="C36" s="20" t="s">
        <v>52</v>
      </c>
      <c r="D36" s="21">
        <v>4824691.67</v>
      </c>
      <c r="E36" s="19"/>
    </row>
    <row r="37" spans="1:7" ht="15" x14ac:dyDescent="0.25">
      <c r="A37" s="15"/>
      <c r="B37" s="16"/>
      <c r="C37" s="35" t="s">
        <v>53</v>
      </c>
      <c r="D37" s="21">
        <v>111078.26</v>
      </c>
      <c r="E37" s="19"/>
    </row>
    <row r="38" spans="1:7" ht="15" x14ac:dyDescent="0.25">
      <c r="A38" s="15"/>
      <c r="B38" s="16" t="s">
        <v>54</v>
      </c>
      <c r="C38" s="20" t="s">
        <v>55</v>
      </c>
      <c r="D38" s="21">
        <v>486932.69</v>
      </c>
      <c r="E38" s="19"/>
    </row>
    <row r="39" spans="1:7" ht="15" x14ac:dyDescent="0.25">
      <c r="A39" s="15"/>
      <c r="B39" s="16" t="s">
        <v>56</v>
      </c>
      <c r="C39" s="20" t="s">
        <v>48</v>
      </c>
      <c r="D39" s="22">
        <v>71452</v>
      </c>
      <c r="E39" s="19"/>
    </row>
    <row r="40" spans="1:7" ht="15" x14ac:dyDescent="0.25">
      <c r="A40" s="15"/>
      <c r="B40" s="16"/>
      <c r="C40" s="20"/>
      <c r="D40" s="21"/>
      <c r="E40" s="19"/>
    </row>
    <row r="41" spans="1:7" ht="15" x14ac:dyDescent="0.25">
      <c r="A41" s="15" t="s">
        <v>57</v>
      </c>
      <c r="B41" s="16"/>
      <c r="C41" s="23" t="s">
        <v>58</v>
      </c>
      <c r="D41" s="21"/>
      <c r="E41" s="19"/>
    </row>
    <row r="42" spans="1:7" ht="15" x14ac:dyDescent="0.25">
      <c r="A42" s="15"/>
      <c r="B42" s="16" t="s">
        <v>59</v>
      </c>
      <c r="C42" s="20" t="s">
        <v>60</v>
      </c>
      <c r="D42" s="21">
        <v>0</v>
      </c>
      <c r="E42" s="19"/>
    </row>
    <row r="43" spans="1:7" ht="15" x14ac:dyDescent="0.25">
      <c r="A43" s="15"/>
      <c r="B43" s="16" t="s">
        <v>61</v>
      </c>
      <c r="C43" s="20" t="s">
        <v>62</v>
      </c>
      <c r="D43" s="21">
        <v>0</v>
      </c>
      <c r="E43" s="19"/>
    </row>
    <row r="44" spans="1:7" ht="15" x14ac:dyDescent="0.25">
      <c r="A44" s="15"/>
      <c r="B44" s="16" t="s">
        <v>63</v>
      </c>
      <c r="C44" s="20" t="s">
        <v>64</v>
      </c>
      <c r="D44" s="22">
        <v>0</v>
      </c>
      <c r="E44" s="19"/>
    </row>
    <row r="45" spans="1:7" ht="15" x14ac:dyDescent="0.25">
      <c r="A45" s="15"/>
      <c r="B45" s="16"/>
      <c r="C45" s="20"/>
      <c r="D45" s="21"/>
      <c r="E45" s="19"/>
    </row>
    <row r="46" spans="1:7" ht="15" x14ac:dyDescent="0.25">
      <c r="A46" s="15" t="s">
        <v>65</v>
      </c>
      <c r="B46" s="16"/>
      <c r="C46" s="23" t="s">
        <v>66</v>
      </c>
      <c r="D46" s="22">
        <v>0</v>
      </c>
      <c r="E46" s="19">
        <v>0</v>
      </c>
    </row>
    <row r="47" spans="1:7" ht="15" x14ac:dyDescent="0.25">
      <c r="A47" s="15"/>
      <c r="B47" s="16"/>
      <c r="C47" s="23"/>
      <c r="D47" s="21"/>
      <c r="E47" s="19"/>
    </row>
    <row r="48" spans="1:7" ht="15" x14ac:dyDescent="0.25">
      <c r="A48" s="15"/>
      <c r="B48" s="16"/>
      <c r="C48" s="29" t="s">
        <v>67</v>
      </c>
      <c r="D48" s="30"/>
      <c r="E48" s="31">
        <v>379211161.38000005</v>
      </c>
      <c r="F48" s="32"/>
      <c r="G48" s="33"/>
    </row>
    <row r="49" spans="1:8" ht="15" x14ac:dyDescent="0.25">
      <c r="A49" s="15"/>
      <c r="B49" s="16"/>
      <c r="C49" s="23"/>
      <c r="D49" s="21"/>
      <c r="E49" s="19"/>
    </row>
    <row r="50" spans="1:8" ht="15" x14ac:dyDescent="0.25">
      <c r="A50" s="15" t="s">
        <v>68</v>
      </c>
      <c r="B50" s="16"/>
      <c r="C50" s="23" t="s">
        <v>69</v>
      </c>
      <c r="D50" s="36"/>
      <c r="E50" s="19">
        <v>58701298.659999996</v>
      </c>
    </row>
    <row r="51" spans="1:8" ht="15" x14ac:dyDescent="0.25">
      <c r="A51" s="15"/>
      <c r="B51" s="16" t="s">
        <v>70</v>
      </c>
      <c r="C51" s="20" t="s">
        <v>71</v>
      </c>
      <c r="D51" s="36">
        <v>55351085.619999997</v>
      </c>
      <c r="E51" s="19"/>
    </row>
    <row r="52" spans="1:8" ht="15" x14ac:dyDescent="0.25">
      <c r="A52" s="15"/>
      <c r="B52" s="16" t="s">
        <v>72</v>
      </c>
      <c r="C52" s="20" t="s">
        <v>73</v>
      </c>
      <c r="D52" s="37">
        <v>3350213.0399999963</v>
      </c>
      <c r="E52" s="19"/>
    </row>
    <row r="53" spans="1:8" ht="15" x14ac:dyDescent="0.25">
      <c r="A53" s="15"/>
      <c r="B53" s="16"/>
      <c r="C53" s="38"/>
      <c r="D53" s="36"/>
      <c r="E53" s="19"/>
    </row>
    <row r="54" spans="1:8" ht="15" x14ac:dyDescent="0.25">
      <c r="A54" s="15"/>
      <c r="B54" s="16"/>
      <c r="C54" s="29" t="s">
        <v>74</v>
      </c>
      <c r="D54" s="39"/>
      <c r="E54" s="31">
        <v>437912460.04000008</v>
      </c>
    </row>
    <row r="55" spans="1:8" ht="15" x14ac:dyDescent="0.25">
      <c r="A55" s="40"/>
      <c r="B55" s="41"/>
      <c r="C55" s="42"/>
      <c r="D55" s="37"/>
      <c r="E55" s="43"/>
    </row>
    <row r="56" spans="1:8" ht="15" x14ac:dyDescent="0.25">
      <c r="A56" s="44"/>
      <c r="B56" s="45"/>
      <c r="C56" s="46"/>
      <c r="D56" s="47"/>
      <c r="E56" s="48"/>
    </row>
    <row r="57" spans="1:8" ht="15" x14ac:dyDescent="0.25">
      <c r="A57" s="44"/>
      <c r="B57" s="45"/>
      <c r="C57" s="46"/>
      <c r="D57" s="47"/>
      <c r="E57" s="48"/>
    </row>
    <row r="58" spans="1:8" ht="15.75" customHeight="1" x14ac:dyDescent="0.2">
      <c r="A58" s="44"/>
      <c r="B58" s="45"/>
      <c r="C58" s="86" t="s">
        <v>139</v>
      </c>
      <c r="D58" s="90" t="s">
        <v>138</v>
      </c>
      <c r="E58" s="2"/>
    </row>
    <row r="59" spans="1:8" ht="15.75" customHeight="1" x14ac:dyDescent="0.2">
      <c r="A59" s="44"/>
      <c r="B59" s="45"/>
      <c r="C59" s="87" t="s">
        <v>75</v>
      </c>
      <c r="D59" s="87" t="s">
        <v>76</v>
      </c>
      <c r="E59" s="2"/>
    </row>
    <row r="60" spans="1:8" x14ac:dyDescent="0.2">
      <c r="A60" s="44"/>
      <c r="B60" s="45"/>
      <c r="C60" s="91"/>
      <c r="D60" s="45"/>
      <c r="E60" s="2"/>
    </row>
    <row r="61" spans="1:8" s="51" customFormat="1" x14ac:dyDescent="0.2">
      <c r="A61" s="44"/>
      <c r="B61" s="44"/>
      <c r="C61" s="91"/>
      <c r="D61" s="44"/>
      <c r="E61" s="2"/>
      <c r="F61" s="50"/>
      <c r="G61" s="50"/>
      <c r="H61" s="50"/>
    </row>
    <row r="62" spans="1:8" s="51" customFormat="1" x14ac:dyDescent="0.2">
      <c r="A62" s="49"/>
      <c r="B62" s="52"/>
      <c r="C62" s="91"/>
      <c r="D62" s="87"/>
      <c r="E62" s="2"/>
      <c r="F62" s="50"/>
      <c r="G62" s="50"/>
      <c r="H62" s="50"/>
    </row>
    <row r="63" spans="1:8" ht="15.75" customHeight="1" x14ac:dyDescent="0.2">
      <c r="A63" s="49"/>
      <c r="B63" s="54"/>
      <c r="C63" s="92" t="s">
        <v>77</v>
      </c>
      <c r="D63" s="93"/>
      <c r="E63" s="88"/>
    </row>
    <row r="64" spans="1:8" ht="14.85" customHeight="1" x14ac:dyDescent="0.2">
      <c r="A64" s="56" t="s">
        <v>78</v>
      </c>
      <c r="B64" s="54"/>
      <c r="C64" s="89" t="s">
        <v>79</v>
      </c>
      <c r="D64" s="87" t="s">
        <v>80</v>
      </c>
      <c r="E64" s="87"/>
    </row>
    <row r="65" spans="1:5" ht="15" x14ac:dyDescent="0.25">
      <c r="A65" s="58" t="s">
        <v>81</v>
      </c>
      <c r="B65" s="54"/>
      <c r="C65" s="88"/>
      <c r="D65" s="60"/>
      <c r="E65" s="53"/>
    </row>
    <row r="66" spans="1:5" ht="15" x14ac:dyDescent="0.25">
      <c r="A66" s="49"/>
      <c r="B66" s="54"/>
      <c r="C66" s="54"/>
      <c r="D66" s="60"/>
      <c r="E66" s="53"/>
    </row>
    <row r="67" spans="1:5" ht="15" x14ac:dyDescent="0.25">
      <c r="A67" s="49"/>
      <c r="B67" s="54"/>
      <c r="C67" s="54"/>
      <c r="D67" s="60"/>
      <c r="E67" s="53"/>
    </row>
    <row r="68" spans="1:5" ht="15" x14ac:dyDescent="0.25">
      <c r="A68" s="49"/>
      <c r="B68" s="54"/>
      <c r="C68" s="54"/>
      <c r="D68" s="60"/>
      <c r="E68" s="53"/>
    </row>
    <row r="69" spans="1:5" ht="15" x14ac:dyDescent="0.25">
      <c r="A69" s="49"/>
      <c r="B69" s="54"/>
      <c r="C69" s="54"/>
      <c r="D69" s="60"/>
      <c r="E69" s="53"/>
    </row>
    <row r="70" spans="1:5" ht="15" x14ac:dyDescent="0.25">
      <c r="A70" s="49"/>
      <c r="B70" s="54"/>
      <c r="C70" s="54"/>
      <c r="D70" s="60"/>
      <c r="E70" s="53"/>
    </row>
    <row r="71" spans="1:5" ht="15" x14ac:dyDescent="0.25">
      <c r="A71" s="49"/>
      <c r="B71" s="54"/>
      <c r="C71" s="54"/>
      <c r="D71" s="60"/>
      <c r="E71" s="53"/>
    </row>
    <row r="72" spans="1:5" ht="15" x14ac:dyDescent="0.25">
      <c r="A72" s="49"/>
      <c r="B72" s="54"/>
      <c r="C72" s="54"/>
      <c r="D72" s="60"/>
      <c r="E72" s="53"/>
    </row>
    <row r="73" spans="1:5" ht="15" x14ac:dyDescent="0.25">
      <c r="A73" s="49"/>
      <c r="B73" s="54"/>
      <c r="C73" s="54"/>
      <c r="D73" s="60"/>
      <c r="E73" s="53"/>
    </row>
    <row r="74" spans="1:5" ht="15" x14ac:dyDescent="0.25">
      <c r="A74" s="49"/>
      <c r="B74" s="54"/>
      <c r="C74" s="54"/>
      <c r="D74" s="60"/>
      <c r="E74" s="53"/>
    </row>
    <row r="75" spans="1:5" ht="15" x14ac:dyDescent="0.25">
      <c r="A75" s="49"/>
      <c r="B75" s="54"/>
      <c r="C75" s="54"/>
      <c r="D75" s="60"/>
      <c r="E75" s="53"/>
    </row>
    <row r="76" spans="1:5" ht="15" x14ac:dyDescent="0.25">
      <c r="A76" s="49"/>
      <c r="B76" s="54"/>
      <c r="C76" s="54"/>
      <c r="D76" s="60"/>
      <c r="E76" s="53"/>
    </row>
    <row r="77" spans="1:5" ht="15" x14ac:dyDescent="0.25">
      <c r="A77" s="49"/>
      <c r="B77" s="54"/>
      <c r="C77" s="54"/>
      <c r="D77" s="60"/>
      <c r="E77" s="53"/>
    </row>
    <row r="78" spans="1:5" ht="15" x14ac:dyDescent="0.25">
      <c r="A78" s="49"/>
      <c r="B78" s="54"/>
      <c r="C78" s="54"/>
      <c r="D78" s="60"/>
      <c r="E78" s="53"/>
    </row>
    <row r="79" spans="1:5" ht="15" x14ac:dyDescent="0.25">
      <c r="A79" s="49"/>
      <c r="B79" s="54"/>
      <c r="C79" s="54"/>
      <c r="D79" s="60"/>
      <c r="E79" s="53"/>
    </row>
    <row r="80" spans="1:5" ht="15" x14ac:dyDescent="0.25">
      <c r="A80" s="49"/>
      <c r="B80" s="54"/>
      <c r="C80" s="54"/>
      <c r="D80" s="60"/>
      <c r="E80" s="53"/>
    </row>
    <row r="81" spans="1:5" ht="15" x14ac:dyDescent="0.25">
      <c r="A81" s="49"/>
      <c r="B81" s="54"/>
      <c r="C81" s="54"/>
      <c r="D81" s="60"/>
      <c r="E81" s="53"/>
    </row>
    <row r="82" spans="1:5" ht="15" x14ac:dyDescent="0.25">
      <c r="A82" s="49"/>
      <c r="B82" s="54"/>
      <c r="C82" s="54"/>
      <c r="D82" s="60"/>
      <c r="E82" s="53"/>
    </row>
    <row r="83" spans="1:5" ht="15" x14ac:dyDescent="0.25">
      <c r="A83" s="49"/>
      <c r="B83" s="54"/>
      <c r="C83" s="54"/>
      <c r="D83" s="60"/>
      <c r="E83" s="53"/>
    </row>
    <row r="84" spans="1:5" ht="15" x14ac:dyDescent="0.25">
      <c r="A84" s="49"/>
      <c r="B84" s="54"/>
      <c r="C84" s="54"/>
      <c r="D84" s="60"/>
      <c r="E84" s="53"/>
    </row>
    <row r="85" spans="1:5" ht="15" x14ac:dyDescent="0.25">
      <c r="A85" s="49"/>
      <c r="B85" s="54"/>
      <c r="C85" s="54"/>
      <c r="D85" s="60"/>
      <c r="E85" s="53"/>
    </row>
    <row r="86" spans="1:5" ht="15" x14ac:dyDescent="0.25">
      <c r="A86" s="49"/>
      <c r="B86" s="54"/>
      <c r="C86" s="54"/>
      <c r="D86" s="60"/>
      <c r="E86" s="53"/>
    </row>
    <row r="87" spans="1:5" ht="15" x14ac:dyDescent="0.25">
      <c r="A87" s="49"/>
      <c r="B87" s="54"/>
      <c r="C87" s="54"/>
      <c r="D87" s="60"/>
      <c r="E87" s="53"/>
    </row>
    <row r="88" spans="1:5" ht="15" x14ac:dyDescent="0.25">
      <c r="A88" s="49"/>
      <c r="B88" s="54"/>
      <c r="C88" s="54"/>
      <c r="D88" s="60"/>
      <c r="E88" s="53"/>
    </row>
    <row r="89" spans="1:5" ht="15" x14ac:dyDescent="0.25">
      <c r="A89" s="49"/>
      <c r="B89" s="54"/>
      <c r="C89" s="54"/>
      <c r="D89" s="60"/>
      <c r="E89" s="53"/>
    </row>
    <row r="90" spans="1:5" ht="15" x14ac:dyDescent="0.25">
      <c r="A90" s="49"/>
      <c r="B90" s="54"/>
      <c r="C90" s="54"/>
      <c r="D90" s="60"/>
      <c r="E90" s="53"/>
    </row>
    <row r="91" spans="1:5" ht="15" x14ac:dyDescent="0.25">
      <c r="A91" s="49"/>
      <c r="B91" s="54"/>
      <c r="C91" s="54"/>
      <c r="D91" s="60"/>
      <c r="E91" s="53"/>
    </row>
    <row r="92" spans="1:5" ht="15" x14ac:dyDescent="0.25">
      <c r="A92" s="49"/>
      <c r="B92" s="54"/>
      <c r="C92" s="54"/>
      <c r="D92" s="60"/>
      <c r="E92" s="53"/>
    </row>
    <row r="93" spans="1:5" ht="15" x14ac:dyDescent="0.25">
      <c r="A93" s="49"/>
      <c r="B93" s="54"/>
      <c r="C93" s="54"/>
      <c r="D93" s="60"/>
      <c r="E93" s="53"/>
    </row>
    <row r="94" spans="1:5" ht="15" x14ac:dyDescent="0.25">
      <c r="A94" s="49"/>
      <c r="B94" s="54"/>
      <c r="C94" s="54"/>
      <c r="D94" s="60"/>
      <c r="E94" s="53"/>
    </row>
    <row r="95" spans="1:5" ht="15" x14ac:dyDescent="0.25">
      <c r="A95" s="49"/>
      <c r="B95" s="54"/>
      <c r="C95" s="54"/>
      <c r="D95" s="60"/>
      <c r="E95" s="53"/>
    </row>
    <row r="96" spans="1:5" ht="15" x14ac:dyDescent="0.25">
      <c r="A96" s="49"/>
      <c r="B96" s="54"/>
      <c r="C96" s="54"/>
      <c r="D96" s="60"/>
      <c r="E96" s="53"/>
    </row>
    <row r="97" spans="1:5" ht="15" x14ac:dyDescent="0.25">
      <c r="A97" s="49"/>
      <c r="B97" s="54"/>
      <c r="C97" s="54"/>
      <c r="D97" s="60"/>
      <c r="E97" s="53"/>
    </row>
    <row r="98" spans="1:5" ht="15" x14ac:dyDescent="0.25">
      <c r="A98" s="49"/>
      <c r="B98" s="54"/>
      <c r="C98" s="54"/>
      <c r="D98" s="60"/>
      <c r="E98" s="53"/>
    </row>
    <row r="99" spans="1:5" ht="15" x14ac:dyDescent="0.25">
      <c r="A99" s="49"/>
      <c r="B99" s="54"/>
      <c r="C99" s="54"/>
      <c r="D99" s="60"/>
      <c r="E99" s="53"/>
    </row>
    <row r="100" spans="1:5" ht="15" x14ac:dyDescent="0.25">
      <c r="A100" s="49"/>
      <c r="B100" s="54"/>
      <c r="C100" s="54"/>
      <c r="D100" s="60"/>
      <c r="E100" s="53"/>
    </row>
    <row r="101" spans="1:5" ht="15" x14ac:dyDescent="0.25">
      <c r="A101" s="49"/>
      <c r="B101" s="54"/>
      <c r="C101" s="54"/>
      <c r="D101" s="60"/>
      <c r="E101" s="53"/>
    </row>
    <row r="102" spans="1:5" ht="15" x14ac:dyDescent="0.25">
      <c r="A102" s="49"/>
      <c r="B102" s="54"/>
      <c r="C102" s="54"/>
      <c r="D102" s="60"/>
      <c r="E102" s="53"/>
    </row>
    <row r="103" spans="1:5" ht="15" x14ac:dyDescent="0.25">
      <c r="A103" s="49"/>
      <c r="B103" s="54"/>
      <c r="C103" s="54"/>
      <c r="D103" s="60"/>
      <c r="E103" s="53"/>
    </row>
    <row r="104" spans="1:5" ht="15" x14ac:dyDescent="0.25">
      <c r="A104" s="49"/>
      <c r="B104" s="54"/>
      <c r="C104" s="54"/>
      <c r="D104" s="60"/>
      <c r="E104" s="53"/>
    </row>
    <row r="105" spans="1:5" ht="15" x14ac:dyDescent="0.25">
      <c r="A105" s="49"/>
      <c r="B105" s="54"/>
      <c r="C105" s="54"/>
      <c r="D105" s="60"/>
      <c r="E105" s="53"/>
    </row>
    <row r="106" spans="1:5" ht="15" x14ac:dyDescent="0.25">
      <c r="A106" s="49"/>
      <c r="B106" s="54"/>
      <c r="C106" s="54"/>
      <c r="D106" s="60"/>
      <c r="E106" s="53"/>
    </row>
    <row r="107" spans="1:5" ht="15" x14ac:dyDescent="0.25">
      <c r="A107" s="49"/>
      <c r="B107" s="54"/>
      <c r="C107" s="54"/>
      <c r="D107" s="60"/>
      <c r="E107" s="53"/>
    </row>
    <row r="108" spans="1:5" ht="15" x14ac:dyDescent="0.25">
      <c r="A108" s="49"/>
      <c r="B108" s="54"/>
      <c r="C108" s="54"/>
      <c r="D108" s="60"/>
      <c r="E108" s="53"/>
    </row>
    <row r="109" spans="1:5" ht="15" x14ac:dyDescent="0.25">
      <c r="A109" s="49"/>
      <c r="B109" s="54"/>
      <c r="C109" s="54"/>
      <c r="D109" s="60"/>
      <c r="E109" s="53"/>
    </row>
    <row r="110" spans="1:5" ht="15" x14ac:dyDescent="0.25">
      <c r="A110" s="49"/>
      <c r="B110" s="54"/>
      <c r="C110" s="54"/>
      <c r="D110" s="60"/>
      <c r="E110" s="53"/>
    </row>
    <row r="111" spans="1:5" ht="15" x14ac:dyDescent="0.25">
      <c r="A111" s="49"/>
      <c r="B111" s="54"/>
      <c r="C111" s="54"/>
      <c r="D111" s="60"/>
      <c r="E111" s="53"/>
    </row>
    <row r="112" spans="1:5" ht="15" x14ac:dyDescent="0.25">
      <c r="A112" s="49"/>
      <c r="B112" s="54"/>
      <c r="C112" s="54"/>
      <c r="D112" s="60"/>
      <c r="E112" s="53"/>
    </row>
    <row r="113" spans="1:5" ht="15" x14ac:dyDescent="0.25">
      <c r="A113" s="49"/>
      <c r="B113" s="54"/>
      <c r="C113" s="54"/>
      <c r="D113" s="60"/>
      <c r="E113" s="53"/>
    </row>
    <row r="114" spans="1:5" ht="15" x14ac:dyDescent="0.25">
      <c r="A114" s="49"/>
      <c r="B114" s="54"/>
      <c r="C114" s="54"/>
      <c r="D114" s="60"/>
      <c r="E114" s="53"/>
    </row>
    <row r="115" spans="1:5" ht="15" x14ac:dyDescent="0.25">
      <c r="A115" s="49"/>
      <c r="B115" s="54"/>
      <c r="C115" s="54"/>
      <c r="D115" s="60"/>
      <c r="E115" s="53"/>
    </row>
    <row r="116" spans="1:5" ht="15" x14ac:dyDescent="0.25">
      <c r="A116" s="49"/>
      <c r="B116" s="54"/>
      <c r="C116" s="54"/>
      <c r="D116" s="60"/>
      <c r="E116" s="53"/>
    </row>
    <row r="117" spans="1:5" ht="15" x14ac:dyDescent="0.25">
      <c r="A117" s="49"/>
      <c r="B117" s="54"/>
      <c r="C117" s="54"/>
      <c r="D117" s="60"/>
      <c r="E117" s="53"/>
    </row>
    <row r="118" spans="1:5" ht="15" x14ac:dyDescent="0.25">
      <c r="A118" s="49"/>
      <c r="B118" s="54"/>
      <c r="C118" s="54"/>
      <c r="D118" s="60"/>
      <c r="E118" s="53"/>
    </row>
    <row r="119" spans="1:5" ht="15" x14ac:dyDescent="0.25">
      <c r="A119" s="49"/>
      <c r="B119" s="54"/>
      <c r="C119" s="54"/>
      <c r="D119" s="60"/>
      <c r="E119" s="53"/>
    </row>
    <row r="120" spans="1:5" ht="15" x14ac:dyDescent="0.25">
      <c r="A120" s="49"/>
      <c r="B120" s="54"/>
      <c r="C120" s="54"/>
      <c r="D120" s="60"/>
      <c r="E120" s="53"/>
    </row>
    <row r="121" spans="1:5" ht="15" x14ac:dyDescent="0.25">
      <c r="A121" s="49"/>
      <c r="B121" s="54"/>
      <c r="C121" s="54"/>
      <c r="D121" s="60"/>
      <c r="E121" s="53"/>
    </row>
    <row r="122" spans="1:5" ht="15" x14ac:dyDescent="0.25">
      <c r="A122" s="49"/>
      <c r="B122" s="54"/>
      <c r="C122" s="54"/>
      <c r="D122" s="60"/>
      <c r="E122" s="53"/>
    </row>
    <row r="123" spans="1:5" ht="15" x14ac:dyDescent="0.25">
      <c r="A123" s="49"/>
      <c r="B123" s="54"/>
      <c r="C123" s="54"/>
      <c r="D123" s="60"/>
      <c r="E123" s="53"/>
    </row>
    <row r="124" spans="1:5" ht="15" x14ac:dyDescent="0.25">
      <c r="A124" s="49"/>
      <c r="B124" s="54"/>
      <c r="C124" s="54"/>
      <c r="D124" s="60"/>
      <c r="E124" s="53"/>
    </row>
    <row r="125" spans="1:5" ht="15" x14ac:dyDescent="0.25">
      <c r="A125" s="49"/>
      <c r="B125" s="54"/>
      <c r="C125" s="54"/>
      <c r="D125" s="60"/>
      <c r="E125" s="53"/>
    </row>
    <row r="126" spans="1:5" ht="15" x14ac:dyDescent="0.25">
      <c r="A126" s="49"/>
      <c r="B126" s="54"/>
      <c r="C126" s="54"/>
      <c r="D126" s="60"/>
      <c r="E126" s="53"/>
    </row>
    <row r="127" spans="1:5" ht="15" x14ac:dyDescent="0.25">
      <c r="A127" s="49"/>
      <c r="B127" s="54"/>
      <c r="C127" s="54"/>
      <c r="D127" s="60"/>
      <c r="E127" s="53"/>
    </row>
    <row r="128" spans="1:5" ht="15" x14ac:dyDescent="0.25">
      <c r="A128" s="49"/>
      <c r="B128" s="54"/>
      <c r="C128" s="54"/>
      <c r="D128" s="60"/>
      <c r="E128" s="53"/>
    </row>
    <row r="129" spans="1:5" ht="15" x14ac:dyDescent="0.25">
      <c r="A129" s="49"/>
      <c r="B129" s="54"/>
      <c r="C129" s="54"/>
      <c r="D129" s="60"/>
      <c r="E129" s="53"/>
    </row>
    <row r="130" spans="1:5" ht="15" x14ac:dyDescent="0.25">
      <c r="A130" s="49"/>
      <c r="B130" s="54"/>
      <c r="C130" s="54"/>
      <c r="D130" s="60"/>
      <c r="E130" s="53"/>
    </row>
    <row r="131" spans="1:5" ht="15" x14ac:dyDescent="0.25">
      <c r="A131" s="49"/>
      <c r="B131" s="54"/>
      <c r="C131" s="54"/>
      <c r="D131" s="60"/>
      <c r="E131" s="53"/>
    </row>
    <row r="132" spans="1:5" ht="15" x14ac:dyDescent="0.25">
      <c r="A132" s="49"/>
      <c r="B132" s="54"/>
      <c r="C132" s="54"/>
      <c r="D132" s="60"/>
      <c r="E132" s="53"/>
    </row>
    <row r="133" spans="1:5" ht="15" x14ac:dyDescent="0.25">
      <c r="A133" s="49"/>
      <c r="B133" s="54"/>
      <c r="C133" s="54"/>
      <c r="D133" s="60"/>
      <c r="E133" s="53"/>
    </row>
    <row r="134" spans="1:5" ht="15" x14ac:dyDescent="0.25">
      <c r="A134" s="49"/>
      <c r="B134" s="54"/>
      <c r="C134" s="54"/>
      <c r="D134" s="60"/>
      <c r="E134" s="53"/>
    </row>
    <row r="135" spans="1:5" ht="15" x14ac:dyDescent="0.25">
      <c r="A135" s="49"/>
      <c r="B135" s="54"/>
      <c r="C135" s="54"/>
      <c r="D135" s="60"/>
      <c r="E135" s="53"/>
    </row>
    <row r="136" spans="1:5" ht="15" x14ac:dyDescent="0.25">
      <c r="A136" s="49"/>
      <c r="B136" s="54"/>
      <c r="C136" s="54"/>
      <c r="D136" s="60"/>
      <c r="E136" s="53"/>
    </row>
    <row r="137" spans="1:5" ht="15" x14ac:dyDescent="0.25">
      <c r="A137" s="49"/>
      <c r="B137" s="54"/>
      <c r="C137" s="54"/>
      <c r="D137" s="60"/>
      <c r="E137" s="53"/>
    </row>
    <row r="138" spans="1:5" ht="15" x14ac:dyDescent="0.25">
      <c r="A138" s="49"/>
      <c r="B138" s="54"/>
      <c r="C138" s="54"/>
      <c r="D138" s="60"/>
      <c r="E138" s="53"/>
    </row>
    <row r="139" spans="1:5" ht="15" x14ac:dyDescent="0.25">
      <c r="A139" s="49"/>
      <c r="B139" s="54"/>
      <c r="C139" s="54"/>
      <c r="D139" s="60"/>
      <c r="E139" s="53"/>
    </row>
    <row r="140" spans="1:5" ht="15" x14ac:dyDescent="0.25">
      <c r="A140" s="49"/>
      <c r="B140" s="54"/>
      <c r="C140" s="54"/>
      <c r="D140" s="60"/>
      <c r="E140" s="53"/>
    </row>
    <row r="141" spans="1:5" ht="15" x14ac:dyDescent="0.25">
      <c r="A141" s="49"/>
      <c r="B141" s="54"/>
      <c r="C141" s="54"/>
      <c r="D141" s="60"/>
      <c r="E141" s="53"/>
    </row>
    <row r="142" spans="1:5" ht="15" x14ac:dyDescent="0.25">
      <c r="A142" s="49"/>
      <c r="B142" s="54"/>
      <c r="C142" s="54"/>
      <c r="D142" s="60"/>
      <c r="E142" s="53"/>
    </row>
    <row r="143" spans="1:5" ht="15" x14ac:dyDescent="0.25">
      <c r="A143" s="49"/>
      <c r="B143" s="54"/>
      <c r="C143" s="54"/>
      <c r="D143" s="60"/>
      <c r="E143" s="53"/>
    </row>
    <row r="144" spans="1:5" ht="15" x14ac:dyDescent="0.25">
      <c r="A144" s="49"/>
      <c r="B144" s="54"/>
      <c r="C144" s="54"/>
      <c r="D144" s="60"/>
      <c r="E144" s="53"/>
    </row>
    <row r="145" spans="1:5" ht="15" x14ac:dyDescent="0.25">
      <c r="A145" s="49"/>
      <c r="B145" s="54"/>
      <c r="C145" s="54"/>
      <c r="D145" s="60"/>
      <c r="E145" s="53"/>
    </row>
    <row r="146" spans="1:5" ht="15" x14ac:dyDescent="0.25">
      <c r="A146" s="49"/>
      <c r="B146" s="54"/>
      <c r="C146" s="54"/>
      <c r="D146" s="60"/>
      <c r="E146" s="53"/>
    </row>
    <row r="147" spans="1:5" ht="15" x14ac:dyDescent="0.25">
      <c r="A147" s="49"/>
      <c r="B147" s="54"/>
      <c r="C147" s="54"/>
      <c r="D147" s="60"/>
      <c r="E147" s="53"/>
    </row>
    <row r="148" spans="1:5" ht="15" x14ac:dyDescent="0.25">
      <c r="A148" s="49"/>
      <c r="B148" s="54"/>
      <c r="C148" s="54"/>
      <c r="D148" s="60"/>
      <c r="E148" s="53"/>
    </row>
    <row r="149" spans="1:5" ht="15" x14ac:dyDescent="0.25">
      <c r="A149" s="49"/>
      <c r="B149" s="54"/>
      <c r="C149" s="54"/>
      <c r="D149" s="60"/>
      <c r="E149" s="53"/>
    </row>
    <row r="150" spans="1:5" ht="15" x14ac:dyDescent="0.25">
      <c r="A150" s="49"/>
      <c r="B150" s="54"/>
      <c r="C150" s="54"/>
      <c r="D150" s="60"/>
      <c r="E150" s="53"/>
    </row>
    <row r="151" spans="1:5" ht="15" x14ac:dyDescent="0.25">
      <c r="A151" s="49"/>
      <c r="B151" s="54"/>
      <c r="C151" s="54"/>
      <c r="D151" s="60"/>
      <c r="E151" s="53"/>
    </row>
    <row r="152" spans="1:5" ht="15" x14ac:dyDescent="0.25">
      <c r="A152" s="49"/>
      <c r="B152" s="54"/>
      <c r="C152" s="54"/>
      <c r="D152" s="60"/>
      <c r="E152" s="53"/>
    </row>
    <row r="153" spans="1:5" ht="15" x14ac:dyDescent="0.25">
      <c r="A153" s="49"/>
      <c r="B153" s="54"/>
      <c r="C153" s="54"/>
      <c r="D153" s="60"/>
      <c r="E153" s="53"/>
    </row>
    <row r="154" spans="1:5" ht="15" x14ac:dyDescent="0.25">
      <c r="A154" s="49"/>
      <c r="B154" s="54"/>
      <c r="C154" s="54"/>
      <c r="D154" s="60"/>
      <c r="E154" s="53"/>
    </row>
    <row r="155" spans="1:5" ht="15" x14ac:dyDescent="0.25">
      <c r="A155" s="49"/>
      <c r="B155" s="54"/>
      <c r="C155" s="54"/>
      <c r="D155" s="60"/>
      <c r="E155" s="53"/>
    </row>
    <row r="156" spans="1:5" ht="15" x14ac:dyDescent="0.25">
      <c r="A156" s="49"/>
      <c r="B156" s="54"/>
      <c r="C156" s="54"/>
      <c r="D156" s="60"/>
      <c r="E156" s="53"/>
    </row>
    <row r="157" spans="1:5" ht="15" x14ac:dyDescent="0.25">
      <c r="A157" s="49"/>
      <c r="B157" s="54"/>
      <c r="C157" s="54"/>
      <c r="D157" s="60"/>
      <c r="E157" s="53"/>
    </row>
    <row r="158" spans="1:5" ht="15" x14ac:dyDescent="0.25">
      <c r="A158" s="49"/>
      <c r="B158" s="54"/>
      <c r="C158" s="54"/>
      <c r="D158" s="60"/>
      <c r="E158" s="53"/>
    </row>
    <row r="159" spans="1:5" ht="15" x14ac:dyDescent="0.25">
      <c r="A159" s="49"/>
      <c r="B159" s="54"/>
      <c r="C159" s="54"/>
      <c r="D159" s="60"/>
      <c r="E159" s="53"/>
    </row>
    <row r="160" spans="1:5" ht="15" x14ac:dyDescent="0.25">
      <c r="A160" s="49"/>
      <c r="B160" s="54"/>
      <c r="C160" s="54"/>
      <c r="D160" s="60"/>
      <c r="E160" s="53"/>
    </row>
    <row r="161" spans="1:5" ht="15" x14ac:dyDescent="0.25">
      <c r="A161" s="49"/>
      <c r="B161" s="54"/>
      <c r="C161" s="54"/>
      <c r="D161" s="60"/>
      <c r="E161" s="53"/>
    </row>
    <row r="162" spans="1:5" ht="15" x14ac:dyDescent="0.25">
      <c r="A162" s="49"/>
      <c r="B162" s="54"/>
      <c r="C162" s="54"/>
      <c r="D162" s="60"/>
      <c r="E162" s="53"/>
    </row>
    <row r="163" spans="1:5" ht="15" x14ac:dyDescent="0.25">
      <c r="A163" s="49"/>
      <c r="B163" s="54"/>
      <c r="C163" s="54"/>
      <c r="D163" s="60"/>
      <c r="E163" s="53"/>
    </row>
    <row r="164" spans="1:5" ht="15" x14ac:dyDescent="0.25">
      <c r="A164" s="49"/>
      <c r="B164" s="54"/>
      <c r="C164" s="54"/>
      <c r="D164" s="60"/>
      <c r="E164" s="53"/>
    </row>
    <row r="165" spans="1:5" ht="15" x14ac:dyDescent="0.25">
      <c r="A165" s="49"/>
      <c r="B165" s="54"/>
      <c r="C165" s="54"/>
      <c r="D165" s="60"/>
      <c r="E165" s="53"/>
    </row>
    <row r="166" spans="1:5" ht="15" x14ac:dyDescent="0.25">
      <c r="A166" s="49"/>
      <c r="B166" s="54"/>
      <c r="C166" s="54"/>
      <c r="D166" s="60"/>
      <c r="E166" s="53"/>
    </row>
    <row r="167" spans="1:5" ht="15" x14ac:dyDescent="0.25">
      <c r="A167" s="49"/>
      <c r="B167" s="54"/>
      <c r="C167" s="54"/>
      <c r="D167" s="60"/>
      <c r="E167" s="53"/>
    </row>
    <row r="168" spans="1:5" ht="15" x14ac:dyDescent="0.25">
      <c r="A168" s="49"/>
      <c r="B168" s="54"/>
      <c r="C168" s="54"/>
      <c r="D168" s="60"/>
      <c r="E168" s="53"/>
    </row>
    <row r="169" spans="1:5" ht="15" x14ac:dyDescent="0.25">
      <c r="A169" s="49"/>
      <c r="B169" s="54"/>
      <c r="C169" s="54"/>
      <c r="D169" s="60"/>
      <c r="E169" s="53"/>
    </row>
    <row r="170" spans="1:5" ht="15" x14ac:dyDescent="0.25">
      <c r="A170" s="49"/>
      <c r="B170" s="54"/>
      <c r="C170" s="54"/>
      <c r="D170" s="60"/>
      <c r="E170" s="53"/>
    </row>
    <row r="171" spans="1:5" ht="15" x14ac:dyDescent="0.25">
      <c r="A171" s="49"/>
      <c r="B171" s="54"/>
      <c r="C171" s="54"/>
      <c r="D171" s="60"/>
      <c r="E171" s="53"/>
    </row>
    <row r="172" spans="1:5" ht="15" x14ac:dyDescent="0.25">
      <c r="A172" s="49"/>
      <c r="B172" s="54"/>
      <c r="C172" s="54"/>
      <c r="D172" s="60"/>
      <c r="E172" s="53"/>
    </row>
    <row r="173" spans="1:5" ht="15" x14ac:dyDescent="0.25">
      <c r="A173" s="49"/>
      <c r="B173" s="54"/>
      <c r="C173" s="54"/>
      <c r="D173" s="60"/>
      <c r="E173" s="53"/>
    </row>
    <row r="174" spans="1:5" ht="15" x14ac:dyDescent="0.25">
      <c r="A174" s="49"/>
      <c r="B174" s="54"/>
      <c r="C174" s="54"/>
      <c r="D174" s="60"/>
      <c r="E174" s="53"/>
    </row>
    <row r="175" spans="1:5" ht="15" x14ac:dyDescent="0.25">
      <c r="A175" s="49"/>
      <c r="B175" s="54"/>
      <c r="C175" s="54"/>
      <c r="D175" s="60"/>
      <c r="E175" s="53"/>
    </row>
    <row r="176" spans="1:5" ht="15" x14ac:dyDescent="0.25">
      <c r="A176" s="49"/>
      <c r="B176" s="54"/>
      <c r="C176" s="54"/>
      <c r="D176" s="60"/>
      <c r="E176" s="53"/>
    </row>
    <row r="177" spans="1:5" ht="15" x14ac:dyDescent="0.25">
      <c r="A177" s="49"/>
      <c r="B177" s="54"/>
      <c r="C177" s="54"/>
      <c r="D177" s="60"/>
      <c r="E177" s="53"/>
    </row>
    <row r="178" spans="1:5" ht="15" x14ac:dyDescent="0.25">
      <c r="A178" s="49"/>
      <c r="B178" s="54"/>
      <c r="C178" s="54"/>
      <c r="D178" s="60"/>
      <c r="E178" s="53"/>
    </row>
    <row r="179" spans="1:5" ht="15" x14ac:dyDescent="0.25">
      <c r="A179" s="49"/>
      <c r="B179" s="54"/>
      <c r="C179" s="54"/>
      <c r="D179" s="60"/>
      <c r="E179" s="53"/>
    </row>
    <row r="180" spans="1:5" ht="15" x14ac:dyDescent="0.25">
      <c r="A180" s="49"/>
      <c r="B180" s="54"/>
      <c r="C180" s="54"/>
      <c r="D180" s="60"/>
      <c r="E180" s="53"/>
    </row>
    <row r="181" spans="1:5" ht="15" x14ac:dyDescent="0.25">
      <c r="A181" s="49"/>
      <c r="B181" s="54"/>
      <c r="C181" s="54"/>
      <c r="D181" s="60"/>
      <c r="E181" s="53"/>
    </row>
    <row r="182" spans="1:5" ht="15" x14ac:dyDescent="0.25">
      <c r="A182" s="49"/>
      <c r="B182" s="54"/>
      <c r="C182" s="54"/>
      <c r="D182" s="60"/>
      <c r="E182" s="53"/>
    </row>
    <row r="183" spans="1:5" ht="15" x14ac:dyDescent="0.25">
      <c r="A183" s="49"/>
      <c r="B183" s="54"/>
      <c r="C183" s="54"/>
      <c r="D183" s="60"/>
      <c r="E183" s="53"/>
    </row>
    <row r="184" spans="1:5" ht="15" x14ac:dyDescent="0.25">
      <c r="A184" s="49"/>
      <c r="B184" s="54"/>
      <c r="C184" s="54"/>
      <c r="D184" s="60"/>
      <c r="E184" s="53"/>
    </row>
    <row r="185" spans="1:5" ht="15" x14ac:dyDescent="0.25">
      <c r="A185" s="49"/>
      <c r="B185" s="54"/>
      <c r="C185" s="54"/>
      <c r="D185" s="60"/>
      <c r="E185" s="53"/>
    </row>
    <row r="186" spans="1:5" ht="15" x14ac:dyDescent="0.25">
      <c r="A186" s="49"/>
      <c r="B186" s="54"/>
      <c r="C186" s="54"/>
      <c r="D186" s="60"/>
      <c r="E186" s="53"/>
    </row>
    <row r="187" spans="1:5" ht="15" x14ac:dyDescent="0.25">
      <c r="A187" s="49"/>
      <c r="B187" s="54"/>
      <c r="C187" s="54"/>
      <c r="D187" s="60"/>
      <c r="E187" s="53"/>
    </row>
    <row r="188" spans="1:5" ht="15" x14ac:dyDescent="0.25">
      <c r="A188" s="49"/>
      <c r="B188" s="54"/>
      <c r="C188" s="54"/>
      <c r="D188" s="60"/>
      <c r="E188" s="53"/>
    </row>
    <row r="189" spans="1:5" ht="15" x14ac:dyDescent="0.25">
      <c r="A189" s="49"/>
      <c r="B189" s="54"/>
      <c r="C189" s="54"/>
      <c r="D189" s="60"/>
      <c r="E189" s="53"/>
    </row>
    <row r="190" spans="1:5" ht="15" x14ac:dyDescent="0.25">
      <c r="A190" s="49"/>
      <c r="B190" s="54"/>
      <c r="C190" s="54"/>
      <c r="D190" s="60"/>
      <c r="E190" s="53"/>
    </row>
    <row r="191" spans="1:5" ht="15" x14ac:dyDescent="0.25">
      <c r="A191" s="49"/>
      <c r="B191" s="54"/>
      <c r="C191" s="54"/>
      <c r="D191" s="60"/>
      <c r="E191" s="53"/>
    </row>
    <row r="192" spans="1:5" ht="15" x14ac:dyDescent="0.25">
      <c r="A192" s="49"/>
      <c r="B192" s="54"/>
      <c r="C192" s="54"/>
      <c r="D192" s="60"/>
      <c r="E192" s="53"/>
    </row>
    <row r="193" spans="1:5" ht="15" x14ac:dyDescent="0.25">
      <c r="A193" s="49"/>
      <c r="B193" s="54"/>
      <c r="C193" s="54"/>
      <c r="D193" s="60"/>
      <c r="E193" s="53"/>
    </row>
    <row r="194" spans="1:5" ht="15" x14ac:dyDescent="0.25">
      <c r="A194" s="49"/>
      <c r="B194" s="54"/>
      <c r="C194" s="54"/>
      <c r="D194" s="60"/>
      <c r="E194" s="53"/>
    </row>
    <row r="195" spans="1:5" ht="15" x14ac:dyDescent="0.25">
      <c r="A195" s="49"/>
      <c r="B195" s="54"/>
      <c r="C195" s="54"/>
      <c r="D195" s="60"/>
      <c r="E195" s="53"/>
    </row>
    <row r="196" spans="1:5" ht="15" x14ac:dyDescent="0.25">
      <c r="A196" s="49"/>
      <c r="B196" s="54"/>
      <c r="C196" s="54"/>
      <c r="D196" s="60"/>
      <c r="E196" s="53"/>
    </row>
    <row r="197" spans="1:5" ht="15" x14ac:dyDescent="0.25">
      <c r="A197" s="49"/>
      <c r="B197" s="54"/>
      <c r="C197" s="54"/>
      <c r="D197" s="60"/>
      <c r="E197" s="53"/>
    </row>
    <row r="198" spans="1:5" ht="15" x14ac:dyDescent="0.25">
      <c r="A198" s="49"/>
      <c r="B198" s="54"/>
      <c r="C198" s="54"/>
      <c r="D198" s="60"/>
      <c r="E198" s="53"/>
    </row>
    <row r="199" spans="1:5" ht="15" x14ac:dyDescent="0.25">
      <c r="A199" s="49"/>
      <c r="B199" s="54"/>
      <c r="C199" s="54"/>
      <c r="D199" s="60"/>
      <c r="E199" s="53"/>
    </row>
    <row r="200" spans="1:5" ht="15" x14ac:dyDescent="0.25">
      <c r="A200" s="49"/>
      <c r="B200" s="54"/>
      <c r="C200" s="54"/>
      <c r="D200" s="60"/>
      <c r="E200" s="53"/>
    </row>
    <row r="201" spans="1:5" ht="15" x14ac:dyDescent="0.25">
      <c r="A201" s="49"/>
      <c r="B201" s="54"/>
      <c r="C201" s="54"/>
      <c r="D201" s="60"/>
      <c r="E201" s="53"/>
    </row>
    <row r="202" spans="1:5" ht="15" x14ac:dyDescent="0.25">
      <c r="A202" s="49"/>
      <c r="B202" s="54"/>
      <c r="C202" s="54"/>
      <c r="D202" s="60"/>
      <c r="E202" s="53"/>
    </row>
    <row r="203" spans="1:5" ht="15" x14ac:dyDescent="0.25">
      <c r="A203" s="49"/>
      <c r="B203" s="54"/>
      <c r="C203" s="54"/>
      <c r="D203" s="60"/>
      <c r="E203" s="53"/>
    </row>
    <row r="204" spans="1:5" ht="15" x14ac:dyDescent="0.25">
      <c r="A204" s="49"/>
      <c r="B204" s="54"/>
      <c r="C204" s="54"/>
      <c r="D204" s="60"/>
      <c r="E204" s="53"/>
    </row>
    <row r="205" spans="1:5" ht="15" x14ac:dyDescent="0.25">
      <c r="A205" s="49"/>
      <c r="B205" s="54"/>
      <c r="C205" s="54"/>
      <c r="D205" s="60"/>
      <c r="E205" s="53"/>
    </row>
    <row r="206" spans="1:5" ht="15" x14ac:dyDescent="0.25">
      <c r="A206" s="49"/>
      <c r="B206" s="54"/>
      <c r="C206" s="54"/>
      <c r="D206" s="60"/>
      <c r="E206" s="53"/>
    </row>
    <row r="207" spans="1:5" ht="15" x14ac:dyDescent="0.25">
      <c r="A207" s="49"/>
      <c r="B207" s="54"/>
      <c r="C207" s="54"/>
      <c r="D207" s="60"/>
      <c r="E207" s="53"/>
    </row>
    <row r="208" spans="1:5" ht="15" x14ac:dyDescent="0.25">
      <c r="A208" s="49"/>
      <c r="B208" s="54"/>
      <c r="C208" s="54"/>
      <c r="D208" s="60"/>
      <c r="E208" s="53"/>
    </row>
    <row r="209" spans="1:5" ht="15" x14ac:dyDescent="0.25">
      <c r="A209" s="49"/>
      <c r="B209" s="54"/>
      <c r="C209" s="54"/>
      <c r="D209" s="60"/>
      <c r="E209" s="53"/>
    </row>
    <row r="210" spans="1:5" ht="15" x14ac:dyDescent="0.25">
      <c r="A210" s="49"/>
      <c r="B210" s="54"/>
      <c r="C210" s="54"/>
      <c r="D210" s="60"/>
      <c r="E210" s="53"/>
    </row>
    <row r="211" spans="1:5" ht="15" x14ac:dyDescent="0.25">
      <c r="A211" s="49"/>
      <c r="B211" s="54"/>
      <c r="C211" s="54"/>
      <c r="D211" s="60"/>
      <c r="E211" s="53"/>
    </row>
    <row r="212" spans="1:5" ht="15" x14ac:dyDescent="0.25">
      <c r="A212" s="49"/>
      <c r="B212" s="54"/>
      <c r="C212" s="54"/>
      <c r="D212" s="60"/>
      <c r="E212" s="53"/>
    </row>
    <row r="213" spans="1:5" ht="15" x14ac:dyDescent="0.25">
      <c r="A213" s="49"/>
      <c r="B213" s="54"/>
      <c r="C213" s="54"/>
      <c r="D213" s="60"/>
      <c r="E213" s="53"/>
    </row>
    <row r="214" spans="1:5" ht="15" x14ac:dyDescent="0.25">
      <c r="A214" s="49"/>
      <c r="B214" s="54"/>
      <c r="C214" s="54"/>
      <c r="D214" s="60"/>
      <c r="E214" s="53"/>
    </row>
    <row r="215" spans="1:5" ht="15" x14ac:dyDescent="0.25">
      <c r="A215" s="49"/>
      <c r="B215" s="54"/>
      <c r="C215" s="54"/>
      <c r="D215" s="60"/>
      <c r="E215" s="53"/>
    </row>
    <row r="216" spans="1:5" ht="15" x14ac:dyDescent="0.25">
      <c r="A216" s="49"/>
      <c r="B216" s="54"/>
      <c r="C216" s="54"/>
      <c r="D216" s="60"/>
      <c r="E216" s="53"/>
    </row>
    <row r="217" spans="1:5" ht="15" x14ac:dyDescent="0.25">
      <c r="A217" s="49"/>
      <c r="B217" s="54"/>
      <c r="C217" s="54"/>
      <c r="D217" s="60"/>
      <c r="E217" s="53"/>
    </row>
    <row r="218" spans="1:5" ht="15" x14ac:dyDescent="0.25">
      <c r="A218" s="49"/>
      <c r="B218" s="54"/>
      <c r="C218" s="54"/>
      <c r="D218" s="60"/>
      <c r="E218" s="53"/>
    </row>
    <row r="219" spans="1:5" ht="15" x14ac:dyDescent="0.25">
      <c r="A219" s="49"/>
      <c r="B219" s="54"/>
      <c r="C219" s="54"/>
      <c r="D219" s="60"/>
      <c r="E219" s="53"/>
    </row>
    <row r="220" spans="1:5" ht="15" x14ac:dyDescent="0.25">
      <c r="A220" s="49"/>
      <c r="B220" s="54"/>
      <c r="C220" s="54"/>
      <c r="D220" s="60"/>
      <c r="E220" s="53"/>
    </row>
    <row r="221" spans="1:5" ht="15" x14ac:dyDescent="0.25">
      <c r="A221" s="49"/>
      <c r="B221" s="54"/>
      <c r="C221" s="54"/>
      <c r="D221" s="60"/>
      <c r="E221" s="53"/>
    </row>
    <row r="222" spans="1:5" ht="15" x14ac:dyDescent="0.25">
      <c r="A222" s="49"/>
      <c r="B222" s="54"/>
      <c r="C222" s="54"/>
      <c r="D222" s="60"/>
      <c r="E222" s="53"/>
    </row>
    <row r="223" spans="1:5" ht="15" x14ac:dyDescent="0.25">
      <c r="A223" s="49"/>
      <c r="B223" s="54"/>
      <c r="C223" s="54"/>
      <c r="D223" s="60"/>
      <c r="E223" s="53"/>
    </row>
    <row r="224" spans="1:5" ht="15" x14ac:dyDescent="0.25">
      <c r="A224" s="49"/>
      <c r="B224" s="54"/>
      <c r="C224" s="54"/>
      <c r="D224" s="60"/>
      <c r="E224" s="53"/>
    </row>
    <row r="225" spans="1:5" ht="15" x14ac:dyDescent="0.25">
      <c r="A225" s="49"/>
      <c r="B225" s="54"/>
      <c r="C225" s="54"/>
      <c r="D225" s="60"/>
      <c r="E225" s="53"/>
    </row>
    <row r="226" spans="1:5" ht="15" x14ac:dyDescent="0.25">
      <c r="A226" s="49"/>
      <c r="B226" s="54"/>
      <c r="C226" s="54"/>
      <c r="D226" s="60"/>
      <c r="E226" s="53"/>
    </row>
    <row r="227" spans="1:5" x14ac:dyDescent="0.2">
      <c r="A227" s="49"/>
      <c r="B227" s="54"/>
      <c r="C227" s="54"/>
      <c r="D227" s="60"/>
      <c r="E227" s="61"/>
    </row>
    <row r="228" spans="1:5" x14ac:dyDescent="0.2">
      <c r="A228" s="49"/>
      <c r="B228" s="54"/>
      <c r="C228" s="54"/>
      <c r="D228" s="60"/>
      <c r="E228" s="61"/>
    </row>
    <row r="229" spans="1:5" x14ac:dyDescent="0.2">
      <c r="A229" s="49"/>
      <c r="B229" s="54"/>
      <c r="C229" s="54"/>
      <c r="D229" s="60"/>
      <c r="E229" s="61"/>
    </row>
    <row r="230" spans="1:5" x14ac:dyDescent="0.2">
      <c r="A230" s="49"/>
      <c r="B230" s="54"/>
      <c r="C230" s="54"/>
      <c r="D230" s="60"/>
      <c r="E230" s="61"/>
    </row>
    <row r="231" spans="1:5" x14ac:dyDescent="0.2">
      <c r="A231" s="49"/>
      <c r="B231" s="54"/>
      <c r="C231" s="54"/>
      <c r="D231" s="60"/>
      <c r="E231" s="61"/>
    </row>
    <row r="232" spans="1:5" x14ac:dyDescent="0.2">
      <c r="A232" s="49"/>
      <c r="B232" s="54"/>
      <c r="C232" s="54"/>
      <c r="D232" s="60"/>
      <c r="E232" s="61"/>
    </row>
    <row r="233" spans="1:5" x14ac:dyDescent="0.2">
      <c r="A233" s="49"/>
      <c r="B233" s="54"/>
      <c r="C233" s="54"/>
      <c r="D233" s="60"/>
      <c r="E233" s="61"/>
    </row>
    <row r="234" spans="1:5" x14ac:dyDescent="0.2">
      <c r="A234" s="49"/>
      <c r="B234" s="54"/>
      <c r="C234" s="54"/>
      <c r="D234" s="60"/>
      <c r="E234" s="61"/>
    </row>
    <row r="235" spans="1:5" x14ac:dyDescent="0.2">
      <c r="A235" s="49"/>
      <c r="B235" s="54"/>
      <c r="C235" s="54"/>
      <c r="D235" s="60"/>
      <c r="E235" s="61"/>
    </row>
    <row r="236" spans="1:5" x14ac:dyDescent="0.2">
      <c r="A236" s="49"/>
      <c r="B236" s="54"/>
      <c r="C236" s="54"/>
      <c r="D236" s="60"/>
      <c r="E236" s="61"/>
    </row>
    <row r="237" spans="1:5" x14ac:dyDescent="0.2">
      <c r="A237" s="49"/>
      <c r="B237" s="54"/>
      <c r="C237" s="54"/>
      <c r="D237" s="60"/>
      <c r="E237" s="61"/>
    </row>
    <row r="238" spans="1:5" x14ac:dyDescent="0.2">
      <c r="A238" s="49"/>
      <c r="B238" s="54"/>
      <c r="C238" s="54"/>
      <c r="D238" s="60"/>
      <c r="E238" s="61"/>
    </row>
    <row r="239" spans="1:5" x14ac:dyDescent="0.2">
      <c r="A239" s="49"/>
      <c r="B239" s="54"/>
      <c r="C239" s="54"/>
      <c r="D239" s="60"/>
      <c r="E239" s="61"/>
    </row>
    <row r="240" spans="1:5" x14ac:dyDescent="0.2">
      <c r="A240" s="49"/>
      <c r="B240" s="54"/>
      <c r="C240" s="54"/>
      <c r="D240" s="60"/>
      <c r="E240" s="61"/>
    </row>
    <row r="241" spans="1:5" x14ac:dyDescent="0.2">
      <c r="A241" s="49"/>
      <c r="B241" s="54"/>
      <c r="C241" s="54"/>
      <c r="D241" s="60"/>
      <c r="E241" s="61"/>
    </row>
    <row r="242" spans="1:5" x14ac:dyDescent="0.2">
      <c r="A242" s="49"/>
      <c r="B242" s="54"/>
      <c r="C242" s="54"/>
      <c r="D242" s="60"/>
      <c r="E242" s="61"/>
    </row>
    <row r="243" spans="1:5" x14ac:dyDescent="0.2">
      <c r="A243" s="49"/>
      <c r="B243" s="54"/>
      <c r="C243" s="54"/>
      <c r="D243" s="60"/>
      <c r="E243" s="61"/>
    </row>
    <row r="244" spans="1:5" x14ac:dyDescent="0.2">
      <c r="A244" s="49"/>
      <c r="B244" s="54"/>
      <c r="C244" s="54"/>
      <c r="D244" s="60"/>
      <c r="E244" s="61"/>
    </row>
    <row r="245" spans="1:5" x14ac:dyDescent="0.2">
      <c r="A245" s="49"/>
      <c r="B245" s="54"/>
      <c r="C245" s="54"/>
      <c r="D245" s="60"/>
      <c r="E245" s="61"/>
    </row>
    <row r="246" spans="1:5" x14ac:dyDescent="0.2">
      <c r="A246" s="49"/>
      <c r="B246" s="54"/>
      <c r="C246" s="54"/>
      <c r="D246" s="60"/>
      <c r="E246" s="61"/>
    </row>
    <row r="247" spans="1:5" x14ac:dyDescent="0.2">
      <c r="A247" s="49"/>
      <c r="B247" s="54"/>
      <c r="C247" s="54"/>
      <c r="D247" s="60"/>
      <c r="E247" s="61"/>
    </row>
    <row r="248" spans="1:5" x14ac:dyDescent="0.2">
      <c r="A248" s="49"/>
      <c r="B248" s="54"/>
      <c r="C248" s="54"/>
      <c r="D248" s="60"/>
      <c r="E248" s="61"/>
    </row>
    <row r="249" spans="1:5" x14ac:dyDescent="0.2">
      <c r="A249" s="49"/>
      <c r="B249" s="54"/>
      <c r="C249" s="54"/>
      <c r="D249" s="60"/>
      <c r="E249" s="61"/>
    </row>
    <row r="250" spans="1:5" x14ac:dyDescent="0.2">
      <c r="A250" s="49"/>
      <c r="B250" s="54"/>
      <c r="C250" s="54"/>
      <c r="D250" s="60"/>
      <c r="E250" s="61"/>
    </row>
    <row r="251" spans="1:5" x14ac:dyDescent="0.2">
      <c r="A251" s="49"/>
      <c r="B251" s="54"/>
      <c r="C251" s="54"/>
      <c r="D251" s="60"/>
      <c r="E251" s="61"/>
    </row>
    <row r="252" spans="1:5" x14ac:dyDescent="0.2">
      <c r="A252" s="49"/>
      <c r="B252" s="54"/>
      <c r="C252" s="54"/>
      <c r="D252" s="60"/>
      <c r="E252" s="61"/>
    </row>
    <row r="253" spans="1:5" x14ac:dyDescent="0.2">
      <c r="A253" s="49"/>
      <c r="B253" s="54"/>
      <c r="C253" s="54"/>
      <c r="D253" s="60"/>
      <c r="E253" s="61"/>
    </row>
    <row r="254" spans="1:5" x14ac:dyDescent="0.2">
      <c r="A254" s="49"/>
      <c r="B254" s="54"/>
      <c r="C254" s="54"/>
      <c r="D254" s="60"/>
      <c r="E254" s="61"/>
    </row>
    <row r="255" spans="1:5" x14ac:dyDescent="0.2">
      <c r="A255" s="49"/>
      <c r="B255" s="54"/>
      <c r="C255" s="54"/>
      <c r="D255" s="60"/>
      <c r="E255" s="61"/>
    </row>
    <row r="256" spans="1:5" x14ac:dyDescent="0.2">
      <c r="A256" s="49"/>
      <c r="B256" s="54"/>
      <c r="C256" s="54"/>
      <c r="D256" s="60"/>
      <c r="E256" s="61"/>
    </row>
    <row r="257" spans="1:5" x14ac:dyDescent="0.2">
      <c r="A257" s="49"/>
      <c r="B257" s="54"/>
      <c r="C257" s="54"/>
      <c r="D257" s="60"/>
      <c r="E257" s="61"/>
    </row>
    <row r="258" spans="1:5" x14ac:dyDescent="0.2">
      <c r="A258" s="49"/>
      <c r="B258" s="54"/>
      <c r="C258" s="54"/>
      <c r="D258" s="60"/>
      <c r="E258" s="61"/>
    </row>
    <row r="259" spans="1:5" x14ac:dyDescent="0.2">
      <c r="A259" s="49"/>
      <c r="B259" s="54"/>
      <c r="C259" s="54"/>
      <c r="D259" s="60"/>
      <c r="E259" s="61"/>
    </row>
    <row r="260" spans="1:5" x14ac:dyDescent="0.2">
      <c r="A260" s="49"/>
      <c r="B260" s="54"/>
      <c r="C260" s="54"/>
      <c r="D260" s="60"/>
      <c r="E260" s="61"/>
    </row>
    <row r="261" spans="1:5" x14ac:dyDescent="0.2">
      <c r="A261" s="49"/>
      <c r="B261" s="54"/>
      <c r="C261" s="54"/>
      <c r="D261" s="60"/>
      <c r="E261" s="61"/>
    </row>
    <row r="262" spans="1:5" x14ac:dyDescent="0.2">
      <c r="A262" s="49"/>
      <c r="B262" s="54"/>
      <c r="C262" s="54"/>
      <c r="D262" s="60"/>
      <c r="E262" s="61"/>
    </row>
    <row r="263" spans="1:5" x14ac:dyDescent="0.2">
      <c r="A263" s="49"/>
      <c r="B263" s="54"/>
      <c r="C263" s="54"/>
      <c r="D263" s="60"/>
      <c r="E263" s="61"/>
    </row>
    <row r="264" spans="1:5" x14ac:dyDescent="0.2">
      <c r="A264" s="49"/>
      <c r="B264" s="54"/>
      <c r="C264" s="54"/>
      <c r="D264" s="60"/>
      <c r="E264" s="61"/>
    </row>
    <row r="265" spans="1:5" x14ac:dyDescent="0.2">
      <c r="A265" s="49"/>
      <c r="B265" s="54"/>
      <c r="C265" s="54"/>
      <c r="D265" s="60"/>
      <c r="E265" s="61"/>
    </row>
    <row r="266" spans="1:5" x14ac:dyDescent="0.2">
      <c r="A266" s="49"/>
      <c r="B266" s="54"/>
      <c r="C266" s="54"/>
      <c r="D266" s="60"/>
      <c r="E266" s="61"/>
    </row>
    <row r="267" spans="1:5" x14ac:dyDescent="0.2">
      <c r="A267" s="49"/>
      <c r="B267" s="54"/>
      <c r="C267" s="54"/>
      <c r="D267" s="60"/>
      <c r="E267" s="61"/>
    </row>
    <row r="268" spans="1:5" x14ac:dyDescent="0.2">
      <c r="A268" s="49"/>
      <c r="B268" s="54"/>
      <c r="C268" s="54"/>
      <c r="D268" s="60"/>
      <c r="E268" s="61"/>
    </row>
    <row r="269" spans="1:5" x14ac:dyDescent="0.2">
      <c r="A269" s="49"/>
      <c r="B269" s="54"/>
      <c r="C269" s="54"/>
      <c r="D269" s="60"/>
      <c r="E269" s="61"/>
    </row>
    <row r="270" spans="1:5" x14ac:dyDescent="0.2">
      <c r="A270" s="49"/>
      <c r="B270" s="54"/>
      <c r="C270" s="54"/>
      <c r="D270" s="60"/>
      <c r="E270" s="61"/>
    </row>
    <row r="271" spans="1:5" x14ac:dyDescent="0.2">
      <c r="A271" s="49"/>
      <c r="B271" s="54"/>
      <c r="C271" s="54"/>
      <c r="D271" s="60"/>
      <c r="E271" s="61"/>
    </row>
    <row r="272" spans="1:5" x14ac:dyDescent="0.2">
      <c r="A272" s="49"/>
      <c r="B272" s="54"/>
      <c r="C272" s="54"/>
      <c r="D272" s="60"/>
      <c r="E272" s="61"/>
    </row>
    <row r="273" spans="1:5" x14ac:dyDescent="0.2">
      <c r="A273" s="49"/>
      <c r="B273" s="54"/>
      <c r="C273" s="54"/>
      <c r="D273" s="60"/>
      <c r="E273" s="61"/>
    </row>
    <row r="274" spans="1:5" x14ac:dyDescent="0.2">
      <c r="A274" s="49"/>
      <c r="B274" s="54"/>
      <c r="C274" s="54"/>
      <c r="D274" s="60"/>
      <c r="E274" s="61"/>
    </row>
    <row r="275" spans="1:5" x14ac:dyDescent="0.2">
      <c r="A275" s="49"/>
      <c r="B275" s="54"/>
      <c r="C275" s="54"/>
      <c r="D275" s="60"/>
      <c r="E275" s="61"/>
    </row>
    <row r="276" spans="1:5" x14ac:dyDescent="0.2">
      <c r="A276" s="49"/>
      <c r="B276" s="54"/>
      <c r="C276" s="54"/>
      <c r="D276" s="60"/>
      <c r="E276" s="61"/>
    </row>
    <row r="277" spans="1:5" x14ac:dyDescent="0.2">
      <c r="A277" s="49"/>
      <c r="B277" s="54"/>
      <c r="C277" s="54"/>
      <c r="D277" s="60"/>
      <c r="E277" s="61"/>
    </row>
    <row r="278" spans="1:5" x14ac:dyDescent="0.2">
      <c r="A278" s="49"/>
      <c r="B278" s="54"/>
      <c r="C278" s="54"/>
      <c r="D278" s="60"/>
      <c r="E278" s="61"/>
    </row>
    <row r="279" spans="1:5" x14ac:dyDescent="0.2">
      <c r="A279" s="49"/>
      <c r="B279" s="54"/>
      <c r="C279" s="54"/>
      <c r="D279" s="60"/>
      <c r="E279" s="61"/>
    </row>
    <row r="280" spans="1:5" x14ac:dyDescent="0.2">
      <c r="A280" s="49"/>
      <c r="B280" s="54"/>
      <c r="C280" s="54"/>
      <c r="D280" s="60"/>
      <c r="E280" s="61"/>
    </row>
    <row r="281" spans="1:5" x14ac:dyDescent="0.2">
      <c r="A281" s="49"/>
      <c r="B281" s="54"/>
      <c r="C281" s="54"/>
      <c r="D281" s="60"/>
      <c r="E281" s="61"/>
    </row>
    <row r="282" spans="1:5" x14ac:dyDescent="0.2">
      <c r="A282" s="49"/>
      <c r="B282" s="54"/>
      <c r="C282" s="54"/>
      <c r="D282" s="60"/>
      <c r="E282" s="61"/>
    </row>
    <row r="283" spans="1:5" x14ac:dyDescent="0.2">
      <c r="A283" s="49"/>
      <c r="B283" s="54"/>
      <c r="C283" s="54"/>
      <c r="D283" s="60"/>
      <c r="E283" s="61"/>
    </row>
    <row r="284" spans="1:5" x14ac:dyDescent="0.2">
      <c r="A284" s="49"/>
      <c r="B284" s="54"/>
      <c r="C284" s="54"/>
      <c r="D284" s="60"/>
      <c r="E284" s="61"/>
    </row>
    <row r="285" spans="1:5" x14ac:dyDescent="0.2">
      <c r="A285" s="49"/>
      <c r="B285" s="54"/>
      <c r="C285" s="54"/>
      <c r="D285" s="60"/>
      <c r="E285" s="61"/>
    </row>
    <row r="286" spans="1:5" x14ac:dyDescent="0.2">
      <c r="A286" s="49"/>
      <c r="B286" s="54"/>
      <c r="C286" s="54"/>
      <c r="D286" s="60"/>
      <c r="E286" s="61"/>
    </row>
    <row r="287" spans="1:5" x14ac:dyDescent="0.2">
      <c r="A287" s="49"/>
      <c r="B287" s="54"/>
      <c r="C287" s="54"/>
      <c r="D287" s="60"/>
      <c r="E287" s="61"/>
    </row>
    <row r="288" spans="1:5" x14ac:dyDescent="0.2">
      <c r="A288" s="49"/>
      <c r="B288" s="54"/>
      <c r="C288" s="54"/>
      <c r="D288" s="60"/>
      <c r="E288" s="61"/>
    </row>
    <row r="289" spans="1:5" x14ac:dyDescent="0.2">
      <c r="A289" s="49"/>
      <c r="B289" s="54"/>
      <c r="C289" s="54"/>
      <c r="D289" s="60"/>
      <c r="E289" s="61"/>
    </row>
  </sheetData>
  <mergeCells count="3">
    <mergeCell ref="A1:E1"/>
    <mergeCell ref="A2:E2"/>
    <mergeCell ref="A3:E3"/>
  </mergeCells>
  <printOptions horizontalCentered="1" verticalCentered="1"/>
  <pageMargins left="0.55118110236220474" right="0.51181102362204722" top="0.51181102362204722" bottom="0.47244094488188981" header="0.51181102362204722" footer="0.51181102362204722"/>
  <pageSetup scale="78" orientation="portrait" copies="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9"/>
  <sheetViews>
    <sheetView showGridLines="0" topLeftCell="C1" zoomScale="85" zoomScaleNormal="85" workbookViewId="0">
      <selection sqref="A1:E1"/>
    </sheetView>
  </sheetViews>
  <sheetFormatPr baseColWidth="10" defaultColWidth="17.7109375" defaultRowHeight="12.75" x14ac:dyDescent="0.2"/>
  <cols>
    <col min="1" max="1" width="17.7109375" style="3" hidden="1" customWidth="1"/>
    <col min="2" max="2" width="20.42578125" style="2" hidden="1" customWidth="1"/>
    <col min="3" max="3" width="56.28515625" style="2" customWidth="1"/>
    <col min="4" max="4" width="22.28515625" style="2" customWidth="1"/>
    <col min="5" max="5" width="22.140625" style="63" customWidth="1"/>
    <col min="6" max="6" width="17.7109375" style="64" customWidth="1"/>
    <col min="7" max="16384" width="17.7109375" style="2"/>
  </cols>
  <sheetData>
    <row r="1" spans="1:6" ht="15.75" x14ac:dyDescent="0.25">
      <c r="A1" s="95" t="s">
        <v>0</v>
      </c>
      <c r="B1" s="95"/>
      <c r="C1" s="95"/>
      <c r="D1" s="95"/>
      <c r="E1" s="95"/>
    </row>
    <row r="2" spans="1:6" ht="14.25" x14ac:dyDescent="0.2">
      <c r="A2" s="96" t="s">
        <v>141</v>
      </c>
      <c r="B2" s="96"/>
      <c r="C2" s="96"/>
      <c r="D2" s="96"/>
      <c r="E2" s="96"/>
    </row>
    <row r="3" spans="1:6" ht="15" x14ac:dyDescent="0.25">
      <c r="A3" s="97" t="s">
        <v>1</v>
      </c>
      <c r="B3" s="97"/>
      <c r="C3" s="97"/>
      <c r="D3" s="97"/>
      <c r="E3" s="97"/>
    </row>
    <row r="4" spans="1:6" ht="14.25" x14ac:dyDescent="0.2">
      <c r="C4" s="94"/>
      <c r="D4" s="94"/>
      <c r="E4" s="5"/>
    </row>
    <row r="5" spans="1:6" s="9" customFormat="1" ht="12" x14ac:dyDescent="0.2">
      <c r="A5" s="6" t="s">
        <v>2</v>
      </c>
      <c r="B5" s="6" t="s">
        <v>3</v>
      </c>
      <c r="C5" s="6" t="s">
        <v>82</v>
      </c>
      <c r="D5" s="6" t="s">
        <v>5</v>
      </c>
      <c r="E5" s="8" t="s">
        <v>6</v>
      </c>
      <c r="F5" s="65"/>
    </row>
    <row r="6" spans="1:6" ht="15" x14ac:dyDescent="0.25">
      <c r="A6" s="15" t="s">
        <v>83</v>
      </c>
      <c r="B6" s="16"/>
      <c r="C6" s="17" t="s">
        <v>84</v>
      </c>
      <c r="D6" s="66"/>
      <c r="E6" s="19">
        <f>SUM(D7:D16)</f>
        <v>9360023.5999999978</v>
      </c>
    </row>
    <row r="7" spans="1:6" ht="15" x14ac:dyDescent="0.25">
      <c r="A7" s="15"/>
      <c r="B7" s="16" t="s">
        <v>85</v>
      </c>
      <c r="C7" s="20" t="s">
        <v>86</v>
      </c>
      <c r="D7" s="67">
        <f>+'[2]EF FORMA AUDIT EXT'!C9*1000</f>
        <v>6195335.6299999999</v>
      </c>
      <c r="E7" s="14"/>
    </row>
    <row r="8" spans="1:6" ht="15" x14ac:dyDescent="0.25">
      <c r="A8" s="15"/>
      <c r="B8" s="16"/>
      <c r="C8" s="20" t="s">
        <v>87</v>
      </c>
      <c r="D8" s="67">
        <f>+'[2]EF FORMA AUDIT EXT'!C10*1000</f>
        <v>3200</v>
      </c>
      <c r="E8" s="14"/>
    </row>
    <row r="9" spans="1:6" ht="15" x14ac:dyDescent="0.25">
      <c r="A9" s="15"/>
      <c r="B9" s="16" t="s">
        <v>88</v>
      </c>
      <c r="C9" s="20" t="s">
        <v>89</v>
      </c>
      <c r="D9" s="67">
        <f>+'[2]EF FORMA AUDIT EXT'!C11*1000</f>
        <v>238598.25</v>
      </c>
      <c r="E9" s="19"/>
    </row>
    <row r="10" spans="1:6" ht="15" x14ac:dyDescent="0.25">
      <c r="A10" s="15"/>
      <c r="B10" s="16" t="s">
        <v>90</v>
      </c>
      <c r="C10" s="20" t="s">
        <v>91</v>
      </c>
      <c r="D10" s="67">
        <f>+'[2]EF FORMA AUDIT EXT'!C12*1000</f>
        <v>2349734.25</v>
      </c>
      <c r="E10" s="19"/>
    </row>
    <row r="11" spans="1:6" ht="15" x14ac:dyDescent="0.25">
      <c r="A11" s="15"/>
      <c r="B11" s="16" t="s">
        <v>92</v>
      </c>
      <c r="C11" s="20" t="s">
        <v>93</v>
      </c>
      <c r="D11" s="67">
        <f>'[2]EF FORMA AUDIT EXT'!C14*1000</f>
        <v>227351.84</v>
      </c>
      <c r="E11" s="19"/>
    </row>
    <row r="12" spans="1:6" ht="15" x14ac:dyDescent="0.25">
      <c r="A12" s="15"/>
      <c r="B12" s="16"/>
      <c r="C12" s="20" t="s">
        <v>94</v>
      </c>
      <c r="D12" s="67">
        <f>'[2]EF FORMA AUDIT EXT'!C13*1000</f>
        <v>13014.31</v>
      </c>
      <c r="E12" s="19"/>
    </row>
    <row r="13" spans="1:6" ht="15" x14ac:dyDescent="0.25">
      <c r="A13" s="15"/>
      <c r="B13" s="16" t="s">
        <v>95</v>
      </c>
      <c r="C13" s="20" t="s">
        <v>96</v>
      </c>
      <c r="D13" s="67">
        <f>+'[2]EF FORMA AUDIT EXT'!C15*1000</f>
        <v>522.69000000000005</v>
      </c>
      <c r="E13" s="19"/>
    </row>
    <row r="14" spans="1:6" ht="15" x14ac:dyDescent="0.25">
      <c r="A14" s="15"/>
      <c r="B14" s="16" t="s">
        <v>97</v>
      </c>
      <c r="C14" s="20" t="s">
        <v>98</v>
      </c>
      <c r="D14" s="67">
        <f>+'[2]EF FORMA AUDIT EXT'!C16*1000</f>
        <v>74841.039999999994</v>
      </c>
      <c r="E14" s="19"/>
    </row>
    <row r="15" spans="1:6" ht="15" x14ac:dyDescent="0.25">
      <c r="A15" s="15"/>
      <c r="B15" s="16" t="s">
        <v>99</v>
      </c>
      <c r="C15" s="20" t="s">
        <v>100</v>
      </c>
      <c r="D15" s="67">
        <v>0</v>
      </c>
      <c r="E15" s="19"/>
    </row>
    <row r="16" spans="1:6" ht="15" x14ac:dyDescent="0.25">
      <c r="A16" s="15"/>
      <c r="B16" s="16" t="s">
        <v>101</v>
      </c>
      <c r="C16" s="20" t="s">
        <v>102</v>
      </c>
      <c r="D16" s="68">
        <f>+'[2]EF FORMA AUDIT EXT'!C17*1000</f>
        <v>257425.59</v>
      </c>
      <c r="E16" s="19"/>
    </row>
    <row r="17" spans="1:7" ht="15" x14ac:dyDescent="0.25">
      <c r="A17" s="15"/>
      <c r="B17" s="16"/>
      <c r="C17" s="20"/>
      <c r="D17" s="69"/>
      <c r="E17" s="19"/>
    </row>
    <row r="18" spans="1:7" ht="15" x14ac:dyDescent="0.25">
      <c r="A18" s="15" t="s">
        <v>103</v>
      </c>
      <c r="B18" s="16"/>
      <c r="C18" s="23" t="s">
        <v>104</v>
      </c>
      <c r="D18" s="69"/>
      <c r="E18" s="19">
        <f>SUM(D19:D24)</f>
        <v>4399542.72</v>
      </c>
    </row>
    <row r="19" spans="1:7" ht="15" x14ac:dyDescent="0.25">
      <c r="A19" s="15"/>
      <c r="B19" s="16" t="s">
        <v>105</v>
      </c>
      <c r="C19" s="20" t="s">
        <v>106</v>
      </c>
      <c r="D19" s="69">
        <f>+'[2]EF FORMA AUDIT EXT'!C20*1000</f>
        <v>3360050.66</v>
      </c>
      <c r="E19" s="19"/>
    </row>
    <row r="20" spans="1:7" ht="15" x14ac:dyDescent="0.25">
      <c r="A20" s="15"/>
      <c r="B20" s="16" t="s">
        <v>107</v>
      </c>
      <c r="C20" s="20" t="s">
        <v>108</v>
      </c>
      <c r="D20" s="69">
        <f>+'[2]EF FORMA AUDIT EXT'!C21*1000</f>
        <v>146108.63</v>
      </c>
      <c r="E20" s="19"/>
    </row>
    <row r="21" spans="1:7" ht="15" x14ac:dyDescent="0.25">
      <c r="A21" s="15"/>
      <c r="B21" s="16" t="s">
        <v>109</v>
      </c>
      <c r="C21" s="20" t="s">
        <v>110</v>
      </c>
      <c r="D21" s="69">
        <f>+'[2]EF FORMA AUDIT EXT'!C22*1000</f>
        <v>496340.22</v>
      </c>
      <c r="E21" s="19"/>
    </row>
    <row r="22" spans="1:7" ht="15" x14ac:dyDescent="0.25">
      <c r="A22" s="15"/>
      <c r="B22" s="16" t="s">
        <v>111</v>
      </c>
      <c r="C22" s="20" t="s">
        <v>112</v>
      </c>
      <c r="D22" s="69">
        <f>+'[2]EF FORMA AUDIT EXT'!C23*1000</f>
        <v>18140.080000000002</v>
      </c>
      <c r="E22" s="19"/>
    </row>
    <row r="23" spans="1:7" ht="15" x14ac:dyDescent="0.25">
      <c r="A23" s="15"/>
      <c r="B23" s="16" t="s">
        <v>113</v>
      </c>
      <c r="C23" s="20" t="s">
        <v>114</v>
      </c>
      <c r="D23" s="69">
        <v>0</v>
      </c>
      <c r="E23" s="19"/>
    </row>
    <row r="24" spans="1:7" ht="15" x14ac:dyDescent="0.25">
      <c r="A24" s="15"/>
      <c r="B24" s="16" t="s">
        <v>115</v>
      </c>
      <c r="C24" s="20" t="s">
        <v>102</v>
      </c>
      <c r="D24" s="70">
        <f>+'[2]EF FORMA AUDIT EXT'!C24*1000</f>
        <v>378903.13</v>
      </c>
      <c r="E24" s="19"/>
    </row>
    <row r="25" spans="1:7" ht="15" x14ac:dyDescent="0.25">
      <c r="A25" s="15"/>
      <c r="B25" s="16"/>
      <c r="C25" s="20"/>
      <c r="D25" s="69"/>
      <c r="E25" s="19"/>
    </row>
    <row r="26" spans="1:7" s="26" customFormat="1" ht="15" x14ac:dyDescent="0.25">
      <c r="A26" s="15" t="s">
        <v>116</v>
      </c>
      <c r="B26" s="15"/>
      <c r="C26" s="17" t="s">
        <v>117</v>
      </c>
      <c r="D26" s="71">
        <f>+'[2]EF FORMA AUDIT EXT'!C26*1000</f>
        <v>670839.36</v>
      </c>
      <c r="E26" s="19">
        <f>+D26</f>
        <v>670839.36</v>
      </c>
      <c r="F26" s="72"/>
    </row>
    <row r="27" spans="1:7" ht="15" x14ac:dyDescent="0.25">
      <c r="A27" s="15"/>
      <c r="B27" s="16"/>
      <c r="C27" s="20"/>
      <c r="D27" s="69"/>
      <c r="E27" s="19"/>
    </row>
    <row r="28" spans="1:7" ht="15" x14ac:dyDescent="0.25">
      <c r="A28" s="15"/>
      <c r="B28" s="16"/>
      <c r="C28" s="29" t="s">
        <v>118</v>
      </c>
      <c r="D28" s="73"/>
      <c r="E28" s="31">
        <f>+E6-E18-E26</f>
        <v>4289641.5199999977</v>
      </c>
      <c r="G28" s="64"/>
    </row>
    <row r="29" spans="1:7" ht="15" x14ac:dyDescent="0.25">
      <c r="A29" s="15"/>
      <c r="B29" s="16"/>
      <c r="C29" s="23"/>
      <c r="D29" s="69"/>
      <c r="E29" s="19"/>
    </row>
    <row r="30" spans="1:7" ht="15" x14ac:dyDescent="0.25">
      <c r="A30" s="15" t="s">
        <v>119</v>
      </c>
      <c r="B30" s="16"/>
      <c r="C30" s="23" t="s">
        <v>120</v>
      </c>
      <c r="D30" s="67"/>
      <c r="E30" s="19">
        <f>SUM(D31:D33)</f>
        <v>3360693.6100000003</v>
      </c>
    </row>
    <row r="31" spans="1:7" ht="15" x14ac:dyDescent="0.25">
      <c r="A31" s="15"/>
      <c r="B31" s="16" t="s">
        <v>121</v>
      </c>
      <c r="C31" s="20" t="s">
        <v>122</v>
      </c>
      <c r="D31" s="69">
        <f>+'[2]EF FORMA AUDIT EXT'!C31*1000</f>
        <v>1603466.0300000003</v>
      </c>
      <c r="E31" s="19"/>
    </row>
    <row r="32" spans="1:7" ht="15" x14ac:dyDescent="0.25">
      <c r="A32" s="15"/>
      <c r="B32" s="16" t="s">
        <v>123</v>
      </c>
      <c r="C32" s="20" t="s">
        <v>124</v>
      </c>
      <c r="D32" s="69">
        <f>+'[2]EF FORMA AUDIT EXT'!C32*1000</f>
        <v>1259086.83</v>
      </c>
      <c r="E32" s="19"/>
    </row>
    <row r="33" spans="1:5" ht="15" x14ac:dyDescent="0.25">
      <c r="A33" s="15"/>
      <c r="B33" s="16" t="s">
        <v>125</v>
      </c>
      <c r="C33" s="20" t="s">
        <v>126</v>
      </c>
      <c r="D33" s="70">
        <f>+'[2]EF FORMA AUDIT EXT'!C33*1000</f>
        <v>498140.75</v>
      </c>
      <c r="E33" s="19"/>
    </row>
    <row r="34" spans="1:5" ht="15" x14ac:dyDescent="0.25">
      <c r="A34" s="15"/>
      <c r="B34" s="16"/>
      <c r="C34" s="20"/>
      <c r="D34" s="69"/>
      <c r="E34" s="19"/>
    </row>
    <row r="35" spans="1:5" ht="15" x14ac:dyDescent="0.25">
      <c r="A35" s="15"/>
      <c r="B35" s="16"/>
      <c r="C35" s="29" t="s">
        <v>127</v>
      </c>
      <c r="D35" s="73"/>
      <c r="E35" s="31">
        <f>+E28-E30</f>
        <v>928947.90999999736</v>
      </c>
    </row>
    <row r="36" spans="1:5" ht="15" x14ac:dyDescent="0.25">
      <c r="A36" s="15"/>
      <c r="B36" s="16"/>
      <c r="C36" s="20"/>
      <c r="D36" s="69"/>
      <c r="E36" s="19"/>
    </row>
    <row r="37" spans="1:5" ht="15" x14ac:dyDescent="0.25">
      <c r="A37" s="15" t="s">
        <v>128</v>
      </c>
      <c r="B37" s="16"/>
      <c r="C37" s="23" t="s">
        <v>129</v>
      </c>
      <c r="D37" s="67">
        <v>0</v>
      </c>
      <c r="E37" s="19">
        <f>+D37</f>
        <v>0</v>
      </c>
    </row>
    <row r="38" spans="1:5" ht="15" x14ac:dyDescent="0.25">
      <c r="A38" s="15"/>
      <c r="B38" s="16"/>
      <c r="C38" s="20"/>
      <c r="D38" s="69"/>
      <c r="E38" s="19"/>
    </row>
    <row r="39" spans="1:5" ht="15" x14ac:dyDescent="0.25">
      <c r="A39" s="15" t="s">
        <v>130</v>
      </c>
      <c r="B39" s="16"/>
      <c r="C39" s="23" t="s">
        <v>131</v>
      </c>
      <c r="D39" s="67">
        <f>+'[2]EF FORMA AUDIT EXT'!B37*1000</f>
        <v>113244.80000000006</v>
      </c>
      <c r="E39" s="19">
        <f>+D39</f>
        <v>113244.80000000006</v>
      </c>
    </row>
    <row r="40" spans="1:5" ht="15" x14ac:dyDescent="0.25">
      <c r="A40" s="15"/>
      <c r="B40" s="16"/>
      <c r="C40" s="38"/>
      <c r="D40" s="74"/>
      <c r="E40" s="19"/>
    </row>
    <row r="41" spans="1:5" ht="15" x14ac:dyDescent="0.25">
      <c r="A41" s="15"/>
      <c r="B41" s="16"/>
      <c r="C41" s="29" t="s">
        <v>132</v>
      </c>
      <c r="D41" s="75"/>
      <c r="E41" s="31">
        <f>+E35+E37+E39</f>
        <v>1042192.7099999974</v>
      </c>
    </row>
    <row r="42" spans="1:5" ht="15" x14ac:dyDescent="0.25">
      <c r="A42" s="15"/>
      <c r="B42" s="16"/>
      <c r="C42" s="38"/>
      <c r="D42" s="74"/>
      <c r="E42" s="19"/>
    </row>
    <row r="43" spans="1:5" ht="14.25" x14ac:dyDescent="0.2">
      <c r="A43" s="15" t="s">
        <v>133</v>
      </c>
      <c r="B43" s="16"/>
      <c r="C43" s="38" t="s">
        <v>134</v>
      </c>
      <c r="D43" s="74"/>
      <c r="E43" s="67">
        <f>+'[2]EF FORMA AUDIT EXT'!B41*1000</f>
        <v>176532.51</v>
      </c>
    </row>
    <row r="44" spans="1:5" ht="15" x14ac:dyDescent="0.25">
      <c r="A44" s="15"/>
      <c r="B44" s="16"/>
      <c r="C44" s="38"/>
      <c r="D44" s="74"/>
      <c r="E44" s="19"/>
    </row>
    <row r="45" spans="1:5" ht="15" x14ac:dyDescent="0.25">
      <c r="A45" s="15"/>
      <c r="B45" s="16"/>
      <c r="C45" s="76" t="s">
        <v>135</v>
      </c>
      <c r="D45" s="77"/>
      <c r="E45" s="78">
        <f>E41-E43</f>
        <v>865660.19999999739</v>
      </c>
    </row>
    <row r="46" spans="1:5" ht="15" x14ac:dyDescent="0.25">
      <c r="A46" s="15"/>
      <c r="B46" s="16"/>
      <c r="C46" s="38"/>
      <c r="D46" s="74"/>
      <c r="E46" s="19"/>
    </row>
    <row r="47" spans="1:5" ht="14.25" x14ac:dyDescent="0.2">
      <c r="A47" s="15"/>
      <c r="B47" s="16"/>
      <c r="C47" s="79" t="s">
        <v>136</v>
      </c>
      <c r="D47" s="74"/>
      <c r="E47" s="67">
        <f>+'[2]EF FORMA AUDIT EXT'!B42*1000</f>
        <v>46468.73</v>
      </c>
    </row>
    <row r="48" spans="1:5" ht="15" x14ac:dyDescent="0.25">
      <c r="A48" s="15"/>
      <c r="B48" s="16"/>
      <c r="C48" s="38"/>
      <c r="D48" s="74"/>
      <c r="E48" s="19"/>
    </row>
    <row r="49" spans="1:8" ht="15" x14ac:dyDescent="0.25">
      <c r="A49" s="15"/>
      <c r="B49" s="16"/>
      <c r="C49" s="80" t="s">
        <v>137</v>
      </c>
      <c r="D49" s="81"/>
      <c r="E49" s="31">
        <f>+E45-E47</f>
        <v>819191.46999999741</v>
      </c>
      <c r="G49" s="62"/>
      <c r="H49" s="82"/>
    </row>
    <row r="50" spans="1:8" ht="15" x14ac:dyDescent="0.25">
      <c r="A50" s="15"/>
      <c r="B50" s="16"/>
      <c r="C50" s="38"/>
      <c r="D50" s="74"/>
      <c r="E50" s="19"/>
      <c r="G50" s="83"/>
    </row>
    <row r="51" spans="1:8" ht="15" x14ac:dyDescent="0.25">
      <c r="A51" s="40"/>
      <c r="B51" s="41"/>
      <c r="C51" s="42"/>
      <c r="D51" s="84"/>
      <c r="E51" s="43"/>
      <c r="G51" s="64"/>
    </row>
    <row r="52" spans="1:8" ht="15" x14ac:dyDescent="0.25">
      <c r="A52" s="49"/>
      <c r="B52" s="54"/>
      <c r="C52" s="54"/>
      <c r="D52" s="54"/>
      <c r="E52" s="53"/>
    </row>
    <row r="53" spans="1:8" ht="15" x14ac:dyDescent="0.25">
      <c r="A53" s="49"/>
      <c r="B53" s="54"/>
      <c r="C53" s="54"/>
      <c r="D53" s="54"/>
      <c r="E53" s="53"/>
    </row>
    <row r="54" spans="1:8" ht="14.25" x14ac:dyDescent="0.2">
      <c r="A54" s="56"/>
      <c r="B54" s="54"/>
      <c r="C54" s="54"/>
      <c r="D54" s="54"/>
      <c r="E54" s="85"/>
    </row>
    <row r="55" spans="1:8" ht="15" x14ac:dyDescent="0.2">
      <c r="A55" s="44"/>
      <c r="B55" s="45"/>
      <c r="C55" s="86" t="s">
        <v>139</v>
      </c>
      <c r="D55" s="90" t="s">
        <v>138</v>
      </c>
      <c r="E55" s="2"/>
      <c r="G55" s="62"/>
    </row>
    <row r="56" spans="1:8" x14ac:dyDescent="0.2">
      <c r="A56" s="44"/>
      <c r="B56" s="49"/>
      <c r="C56" s="87" t="s">
        <v>75</v>
      </c>
      <c r="D56" s="87" t="s">
        <v>76</v>
      </c>
      <c r="E56" s="2"/>
      <c r="F56" s="2"/>
    </row>
    <row r="57" spans="1:8" x14ac:dyDescent="0.2">
      <c r="A57" s="44"/>
      <c r="B57" s="45"/>
      <c r="C57" s="91"/>
      <c r="D57" s="45"/>
      <c r="E57" s="2"/>
      <c r="F57" s="2"/>
    </row>
    <row r="58" spans="1:8" x14ac:dyDescent="0.2">
      <c r="A58" s="44"/>
      <c r="B58" s="44"/>
      <c r="C58" s="91"/>
      <c r="D58" s="44"/>
      <c r="E58" s="2"/>
    </row>
    <row r="59" spans="1:8" x14ac:dyDescent="0.2">
      <c r="A59" s="49"/>
      <c r="B59" s="49"/>
      <c r="C59" s="91"/>
      <c r="D59" s="87"/>
      <c r="E59" s="2"/>
    </row>
    <row r="60" spans="1:8" ht="15" x14ac:dyDescent="0.2">
      <c r="A60" s="49"/>
      <c r="B60" s="55"/>
      <c r="C60" s="92" t="s">
        <v>77</v>
      </c>
      <c r="D60" s="93"/>
      <c r="E60" s="88"/>
      <c r="H60" s="59"/>
    </row>
    <row r="61" spans="1:8" x14ac:dyDescent="0.2">
      <c r="A61" s="56"/>
      <c r="B61" s="57"/>
      <c r="C61" s="89" t="s">
        <v>79</v>
      </c>
      <c r="D61" s="87" t="s">
        <v>80</v>
      </c>
      <c r="E61" s="87"/>
      <c r="H61" s="49"/>
    </row>
    <row r="62" spans="1:8" x14ac:dyDescent="0.2">
      <c r="A62" s="49"/>
      <c r="B62" s="54"/>
      <c r="C62" s="54"/>
      <c r="D62" s="64"/>
      <c r="E62" s="2"/>
    </row>
    <row r="63" spans="1:8" x14ac:dyDescent="0.2">
      <c r="A63" s="49"/>
      <c r="B63" s="54"/>
      <c r="C63" s="54"/>
      <c r="D63" s="64"/>
      <c r="E63" s="2"/>
    </row>
    <row r="64" spans="1:8" ht="15" x14ac:dyDescent="0.25">
      <c r="A64" s="49"/>
      <c r="B64" s="54"/>
      <c r="C64" s="54"/>
      <c r="D64" s="54"/>
      <c r="E64" s="53"/>
    </row>
    <row r="65" spans="1:5" ht="15" x14ac:dyDescent="0.25">
      <c r="A65" s="49"/>
      <c r="B65" s="54"/>
      <c r="C65" s="54"/>
      <c r="D65" s="54"/>
      <c r="E65" s="53"/>
    </row>
    <row r="66" spans="1:5" ht="15" x14ac:dyDescent="0.25">
      <c r="A66" s="49"/>
      <c r="B66" s="54"/>
      <c r="C66" s="54"/>
      <c r="D66" s="54"/>
      <c r="E66" s="53"/>
    </row>
    <row r="67" spans="1:5" ht="15" x14ac:dyDescent="0.25">
      <c r="A67" s="49"/>
      <c r="B67" s="54"/>
      <c r="C67" s="54"/>
      <c r="D67" s="54"/>
      <c r="E67" s="53"/>
    </row>
    <row r="68" spans="1:5" ht="15" x14ac:dyDescent="0.25">
      <c r="A68" s="49"/>
      <c r="B68" s="54"/>
      <c r="C68" s="54"/>
      <c r="D68" s="54"/>
      <c r="E68" s="53"/>
    </row>
    <row r="69" spans="1:5" ht="15" x14ac:dyDescent="0.25">
      <c r="A69" s="49"/>
      <c r="B69" s="54"/>
      <c r="C69" s="54"/>
      <c r="D69" s="54"/>
      <c r="E69" s="53"/>
    </row>
    <row r="70" spans="1:5" ht="15" x14ac:dyDescent="0.25">
      <c r="A70" s="49"/>
      <c r="B70" s="54"/>
      <c r="C70" s="54"/>
      <c r="D70" s="54"/>
      <c r="E70" s="53"/>
    </row>
    <row r="71" spans="1:5" ht="15" x14ac:dyDescent="0.25">
      <c r="A71" s="49"/>
      <c r="B71" s="54"/>
      <c r="C71" s="54"/>
      <c r="D71" s="54"/>
      <c r="E71" s="53"/>
    </row>
    <row r="72" spans="1:5" ht="15" x14ac:dyDescent="0.25">
      <c r="A72" s="49"/>
      <c r="B72" s="54"/>
      <c r="C72" s="54"/>
      <c r="D72" s="54"/>
      <c r="E72" s="53"/>
    </row>
    <row r="73" spans="1:5" ht="15" x14ac:dyDescent="0.25">
      <c r="A73" s="49"/>
      <c r="B73" s="54"/>
      <c r="C73" s="54"/>
      <c r="D73" s="54"/>
      <c r="E73" s="53"/>
    </row>
    <row r="74" spans="1:5" ht="15" x14ac:dyDescent="0.25">
      <c r="A74" s="49"/>
      <c r="B74" s="54"/>
      <c r="C74" s="54"/>
      <c r="D74" s="54"/>
      <c r="E74" s="53"/>
    </row>
    <row r="75" spans="1:5" ht="15" x14ac:dyDescent="0.25">
      <c r="A75" s="49"/>
      <c r="B75" s="54"/>
      <c r="C75" s="54"/>
      <c r="D75" s="54"/>
      <c r="E75" s="53"/>
    </row>
    <row r="76" spans="1:5" ht="15" x14ac:dyDescent="0.25">
      <c r="A76" s="49"/>
      <c r="B76" s="54"/>
      <c r="C76" s="54"/>
      <c r="D76" s="54"/>
      <c r="E76" s="53"/>
    </row>
    <row r="77" spans="1:5" ht="15" x14ac:dyDescent="0.25">
      <c r="A77" s="49"/>
      <c r="B77" s="54"/>
      <c r="C77" s="54"/>
      <c r="D77" s="54"/>
      <c r="E77" s="53"/>
    </row>
    <row r="78" spans="1:5" ht="15" x14ac:dyDescent="0.25">
      <c r="A78" s="49"/>
      <c r="B78" s="54"/>
      <c r="C78" s="54"/>
      <c r="D78" s="54"/>
      <c r="E78" s="53"/>
    </row>
    <row r="79" spans="1:5" ht="15" x14ac:dyDescent="0.25">
      <c r="A79" s="49"/>
      <c r="B79" s="54"/>
      <c r="C79" s="54"/>
      <c r="D79" s="54"/>
      <c r="E79" s="53"/>
    </row>
    <row r="80" spans="1:5" ht="15" x14ac:dyDescent="0.25">
      <c r="A80" s="49"/>
      <c r="B80" s="54"/>
      <c r="C80" s="54"/>
      <c r="D80" s="54"/>
      <c r="E80" s="53"/>
    </row>
    <row r="81" spans="1:5" ht="15" x14ac:dyDescent="0.25">
      <c r="A81" s="49"/>
      <c r="B81" s="54"/>
      <c r="C81" s="54"/>
      <c r="D81" s="54"/>
      <c r="E81" s="53"/>
    </row>
    <row r="82" spans="1:5" ht="15" x14ac:dyDescent="0.25">
      <c r="A82" s="49"/>
      <c r="B82" s="54"/>
      <c r="C82" s="54"/>
      <c r="D82" s="54"/>
      <c r="E82" s="53"/>
    </row>
    <row r="83" spans="1:5" ht="15" x14ac:dyDescent="0.25">
      <c r="A83" s="49"/>
      <c r="B83" s="54"/>
      <c r="C83" s="54"/>
      <c r="D83" s="54"/>
      <c r="E83" s="53"/>
    </row>
    <row r="84" spans="1:5" ht="15" x14ac:dyDescent="0.25">
      <c r="A84" s="49"/>
      <c r="B84" s="54"/>
      <c r="C84" s="54"/>
      <c r="D84" s="54"/>
      <c r="E84" s="53"/>
    </row>
    <row r="85" spans="1:5" ht="15" x14ac:dyDescent="0.25">
      <c r="A85" s="49"/>
      <c r="B85" s="54"/>
      <c r="C85" s="54"/>
      <c r="D85" s="54"/>
      <c r="E85" s="53"/>
    </row>
    <row r="86" spans="1:5" ht="15" x14ac:dyDescent="0.25">
      <c r="A86" s="49"/>
      <c r="B86" s="54"/>
      <c r="C86" s="54"/>
      <c r="D86" s="54"/>
      <c r="E86" s="53"/>
    </row>
    <row r="87" spans="1:5" ht="15" x14ac:dyDescent="0.25">
      <c r="A87" s="49"/>
      <c r="B87" s="54"/>
      <c r="C87" s="54"/>
      <c r="D87" s="54"/>
      <c r="E87" s="53"/>
    </row>
    <row r="88" spans="1:5" ht="15" x14ac:dyDescent="0.25">
      <c r="A88" s="49"/>
      <c r="B88" s="54"/>
      <c r="C88" s="54"/>
      <c r="D88" s="54"/>
      <c r="E88" s="53"/>
    </row>
    <row r="89" spans="1:5" ht="15" x14ac:dyDescent="0.25">
      <c r="A89" s="49"/>
      <c r="B89" s="54"/>
      <c r="C89" s="54"/>
      <c r="D89" s="54"/>
      <c r="E89" s="53"/>
    </row>
    <row r="90" spans="1:5" ht="15" x14ac:dyDescent="0.25">
      <c r="A90" s="49"/>
      <c r="B90" s="54"/>
      <c r="C90" s="54"/>
      <c r="D90" s="54"/>
      <c r="E90" s="53"/>
    </row>
    <row r="91" spans="1:5" ht="15" x14ac:dyDescent="0.25">
      <c r="A91" s="49"/>
      <c r="B91" s="54"/>
      <c r="C91" s="54"/>
      <c r="D91" s="54"/>
      <c r="E91" s="53"/>
    </row>
    <row r="92" spans="1:5" ht="15" x14ac:dyDescent="0.25">
      <c r="A92" s="49"/>
      <c r="B92" s="54"/>
      <c r="C92" s="54"/>
      <c r="D92" s="54"/>
      <c r="E92" s="53"/>
    </row>
    <row r="93" spans="1:5" ht="15" x14ac:dyDescent="0.25">
      <c r="A93" s="49"/>
      <c r="B93" s="54"/>
      <c r="C93" s="54"/>
      <c r="D93" s="54"/>
      <c r="E93" s="53"/>
    </row>
    <row r="94" spans="1:5" ht="15" x14ac:dyDescent="0.25">
      <c r="A94" s="49"/>
      <c r="B94" s="54"/>
      <c r="C94" s="54"/>
      <c r="D94" s="54"/>
      <c r="E94" s="53"/>
    </row>
    <row r="95" spans="1:5" ht="15" x14ac:dyDescent="0.25">
      <c r="A95" s="49"/>
      <c r="B95" s="54"/>
      <c r="C95" s="54"/>
      <c r="D95" s="54"/>
      <c r="E95" s="53"/>
    </row>
    <row r="96" spans="1:5" ht="15" x14ac:dyDescent="0.25">
      <c r="A96" s="49"/>
      <c r="B96" s="54"/>
      <c r="C96" s="54"/>
      <c r="D96" s="54"/>
      <c r="E96" s="53"/>
    </row>
    <row r="97" spans="1:5" ht="15" x14ac:dyDescent="0.25">
      <c r="A97" s="49"/>
      <c r="B97" s="54"/>
      <c r="C97" s="54"/>
      <c r="D97" s="54"/>
      <c r="E97" s="53"/>
    </row>
    <row r="98" spans="1:5" ht="15" x14ac:dyDescent="0.25">
      <c r="A98" s="49"/>
      <c r="B98" s="54"/>
      <c r="C98" s="54"/>
      <c r="D98" s="54"/>
      <c r="E98" s="53"/>
    </row>
    <row r="99" spans="1:5" ht="15" x14ac:dyDescent="0.25">
      <c r="A99" s="49"/>
      <c r="B99" s="54"/>
      <c r="C99" s="54"/>
      <c r="D99" s="54"/>
      <c r="E99" s="53"/>
    </row>
    <row r="100" spans="1:5" ht="15" x14ac:dyDescent="0.25">
      <c r="A100" s="49"/>
      <c r="B100" s="54"/>
      <c r="C100" s="54"/>
      <c r="D100" s="54"/>
      <c r="E100" s="53"/>
    </row>
    <row r="101" spans="1:5" ht="15" x14ac:dyDescent="0.25">
      <c r="A101" s="49"/>
      <c r="B101" s="54"/>
      <c r="C101" s="54"/>
      <c r="D101" s="54"/>
      <c r="E101" s="53"/>
    </row>
    <row r="102" spans="1:5" ht="15" x14ac:dyDescent="0.25">
      <c r="A102" s="49"/>
      <c r="B102" s="54"/>
      <c r="C102" s="54"/>
      <c r="D102" s="54"/>
      <c r="E102" s="53"/>
    </row>
    <row r="103" spans="1:5" ht="15" x14ac:dyDescent="0.25">
      <c r="A103" s="49"/>
      <c r="B103" s="54"/>
      <c r="C103" s="54"/>
      <c r="D103" s="54"/>
      <c r="E103" s="53"/>
    </row>
    <row r="104" spans="1:5" ht="15" x14ac:dyDescent="0.25">
      <c r="A104" s="49"/>
      <c r="B104" s="54"/>
      <c r="C104" s="54"/>
      <c r="D104" s="54"/>
      <c r="E104" s="53"/>
    </row>
    <row r="105" spans="1:5" ht="15" x14ac:dyDescent="0.25">
      <c r="A105" s="49"/>
      <c r="B105" s="54"/>
      <c r="C105" s="54"/>
      <c r="D105" s="54"/>
      <c r="E105" s="53"/>
    </row>
    <row r="106" spans="1:5" ht="15" x14ac:dyDescent="0.25">
      <c r="A106" s="49"/>
      <c r="B106" s="54"/>
      <c r="C106" s="54"/>
      <c r="D106" s="54"/>
      <c r="E106" s="53"/>
    </row>
    <row r="107" spans="1:5" ht="15" x14ac:dyDescent="0.25">
      <c r="A107" s="49"/>
      <c r="B107" s="54"/>
      <c r="C107" s="54"/>
      <c r="D107" s="54"/>
      <c r="E107" s="53"/>
    </row>
    <row r="108" spans="1:5" ht="15" x14ac:dyDescent="0.25">
      <c r="A108" s="49"/>
      <c r="B108" s="54"/>
      <c r="C108" s="54"/>
      <c r="D108" s="54"/>
      <c r="E108" s="53"/>
    </row>
    <row r="109" spans="1:5" ht="15" x14ac:dyDescent="0.25">
      <c r="A109" s="49"/>
      <c r="B109" s="54"/>
      <c r="C109" s="54"/>
      <c r="D109" s="54"/>
      <c r="E109" s="53"/>
    </row>
    <row r="110" spans="1:5" ht="15" x14ac:dyDescent="0.25">
      <c r="A110" s="49"/>
      <c r="B110" s="54"/>
      <c r="C110" s="54"/>
      <c r="D110" s="54"/>
      <c r="E110" s="53"/>
    </row>
    <row r="111" spans="1:5" ht="15" x14ac:dyDescent="0.25">
      <c r="A111" s="49"/>
      <c r="B111" s="54"/>
      <c r="C111" s="54"/>
      <c r="D111" s="54"/>
      <c r="E111" s="53"/>
    </row>
    <row r="112" spans="1:5" ht="15" x14ac:dyDescent="0.25">
      <c r="A112" s="49"/>
      <c r="B112" s="54"/>
      <c r="C112" s="54"/>
      <c r="D112" s="54"/>
      <c r="E112" s="53"/>
    </row>
    <row r="113" spans="1:5" ht="15" x14ac:dyDescent="0.25">
      <c r="A113" s="49"/>
      <c r="B113" s="54"/>
      <c r="C113" s="54"/>
      <c r="D113" s="54"/>
      <c r="E113" s="53"/>
    </row>
    <row r="114" spans="1:5" ht="15" x14ac:dyDescent="0.25">
      <c r="A114" s="49"/>
      <c r="B114" s="54"/>
      <c r="C114" s="54"/>
      <c r="D114" s="54"/>
      <c r="E114" s="53"/>
    </row>
    <row r="115" spans="1:5" ht="15" x14ac:dyDescent="0.25">
      <c r="A115" s="49"/>
      <c r="B115" s="54"/>
      <c r="C115" s="54"/>
      <c r="D115" s="54"/>
      <c r="E115" s="53"/>
    </row>
    <row r="116" spans="1:5" ht="15" x14ac:dyDescent="0.25">
      <c r="A116" s="49"/>
      <c r="B116" s="54"/>
      <c r="C116" s="54"/>
      <c r="D116" s="54"/>
      <c r="E116" s="53"/>
    </row>
    <row r="117" spans="1:5" ht="15" x14ac:dyDescent="0.25">
      <c r="A117" s="49"/>
      <c r="B117" s="54"/>
      <c r="C117" s="54"/>
      <c r="D117" s="54"/>
      <c r="E117" s="53"/>
    </row>
    <row r="118" spans="1:5" ht="15" x14ac:dyDescent="0.25">
      <c r="A118" s="49"/>
      <c r="B118" s="54"/>
      <c r="C118" s="54"/>
      <c r="D118" s="54"/>
      <c r="E118" s="53"/>
    </row>
    <row r="119" spans="1:5" ht="15" x14ac:dyDescent="0.25">
      <c r="A119" s="49"/>
      <c r="B119" s="54"/>
      <c r="C119" s="54"/>
      <c r="D119" s="54"/>
      <c r="E119" s="53"/>
    </row>
    <row r="120" spans="1:5" ht="15" x14ac:dyDescent="0.25">
      <c r="A120" s="49"/>
      <c r="B120" s="54"/>
      <c r="C120" s="54"/>
      <c r="D120" s="54"/>
      <c r="E120" s="53"/>
    </row>
    <row r="121" spans="1:5" ht="15" x14ac:dyDescent="0.25">
      <c r="A121" s="49"/>
      <c r="B121" s="54"/>
      <c r="C121" s="54"/>
      <c r="D121" s="54"/>
      <c r="E121" s="53"/>
    </row>
    <row r="122" spans="1:5" ht="15" x14ac:dyDescent="0.25">
      <c r="A122" s="49"/>
      <c r="B122" s="54"/>
      <c r="C122" s="54"/>
      <c r="D122" s="54"/>
      <c r="E122" s="53"/>
    </row>
    <row r="123" spans="1:5" ht="15" x14ac:dyDescent="0.25">
      <c r="A123" s="49"/>
      <c r="B123" s="54"/>
      <c r="C123" s="54"/>
      <c r="D123" s="54"/>
      <c r="E123" s="53"/>
    </row>
    <row r="124" spans="1:5" ht="15" x14ac:dyDescent="0.25">
      <c r="A124" s="49"/>
      <c r="B124" s="54"/>
      <c r="C124" s="54"/>
      <c r="D124" s="54"/>
      <c r="E124" s="53"/>
    </row>
    <row r="125" spans="1:5" ht="15" x14ac:dyDescent="0.25">
      <c r="A125" s="49"/>
      <c r="B125" s="54"/>
      <c r="C125" s="54"/>
      <c r="D125" s="54"/>
      <c r="E125" s="53"/>
    </row>
    <row r="126" spans="1:5" ht="15" x14ac:dyDescent="0.25">
      <c r="A126" s="49"/>
      <c r="B126" s="54"/>
      <c r="C126" s="54"/>
      <c r="D126" s="54"/>
      <c r="E126" s="53"/>
    </row>
    <row r="127" spans="1:5" ht="15" x14ac:dyDescent="0.25">
      <c r="A127" s="49"/>
      <c r="B127" s="54"/>
      <c r="C127" s="54"/>
      <c r="D127" s="54"/>
      <c r="E127" s="53"/>
    </row>
    <row r="128" spans="1:5" ht="15" x14ac:dyDescent="0.25">
      <c r="A128" s="49"/>
      <c r="B128" s="54"/>
      <c r="C128" s="54"/>
      <c r="D128" s="54"/>
      <c r="E128" s="53"/>
    </row>
    <row r="129" spans="1:5" ht="15" x14ac:dyDescent="0.25">
      <c r="A129" s="49"/>
      <c r="B129" s="54"/>
      <c r="C129" s="54"/>
      <c r="D129" s="54"/>
      <c r="E129" s="53"/>
    </row>
    <row r="130" spans="1:5" ht="15" x14ac:dyDescent="0.25">
      <c r="A130" s="49"/>
      <c r="B130" s="54"/>
      <c r="C130" s="54"/>
      <c r="D130" s="54"/>
      <c r="E130" s="53"/>
    </row>
    <row r="131" spans="1:5" ht="15" x14ac:dyDescent="0.25">
      <c r="A131" s="49"/>
      <c r="B131" s="54"/>
      <c r="C131" s="54"/>
      <c r="D131" s="54"/>
      <c r="E131" s="53"/>
    </row>
    <row r="132" spans="1:5" ht="15" x14ac:dyDescent="0.25">
      <c r="A132" s="49"/>
      <c r="B132" s="54"/>
      <c r="C132" s="54"/>
      <c r="D132" s="54"/>
      <c r="E132" s="53"/>
    </row>
    <row r="133" spans="1:5" ht="15" x14ac:dyDescent="0.25">
      <c r="A133" s="49"/>
      <c r="B133" s="54"/>
      <c r="C133" s="54"/>
      <c r="D133" s="54"/>
      <c r="E133" s="53"/>
    </row>
    <row r="134" spans="1:5" ht="15" x14ac:dyDescent="0.25">
      <c r="A134" s="49"/>
      <c r="B134" s="54"/>
      <c r="C134" s="54"/>
      <c r="D134" s="54"/>
      <c r="E134" s="53"/>
    </row>
    <row r="135" spans="1:5" ht="15" x14ac:dyDescent="0.25">
      <c r="A135" s="49"/>
      <c r="B135" s="54"/>
      <c r="C135" s="54"/>
      <c r="D135" s="54"/>
      <c r="E135" s="53"/>
    </row>
    <row r="136" spans="1:5" ht="15" x14ac:dyDescent="0.25">
      <c r="A136" s="49"/>
      <c r="B136" s="54"/>
      <c r="C136" s="54"/>
      <c r="D136" s="54"/>
      <c r="E136" s="53"/>
    </row>
    <row r="137" spans="1:5" ht="15" x14ac:dyDescent="0.25">
      <c r="A137" s="49"/>
      <c r="B137" s="54"/>
      <c r="C137" s="54"/>
      <c r="D137" s="54"/>
      <c r="E137" s="53"/>
    </row>
    <row r="138" spans="1:5" ht="15" x14ac:dyDescent="0.25">
      <c r="A138" s="49"/>
      <c r="B138" s="54"/>
      <c r="C138" s="54"/>
      <c r="D138" s="54"/>
      <c r="E138" s="53"/>
    </row>
    <row r="139" spans="1:5" ht="15" x14ac:dyDescent="0.25">
      <c r="A139" s="49"/>
      <c r="B139" s="54"/>
      <c r="C139" s="54"/>
      <c r="D139" s="54"/>
      <c r="E139" s="53"/>
    </row>
    <row r="140" spans="1:5" ht="15" x14ac:dyDescent="0.25">
      <c r="A140" s="49"/>
      <c r="B140" s="54"/>
      <c r="C140" s="54"/>
      <c r="D140" s="54"/>
      <c r="E140" s="53"/>
    </row>
    <row r="141" spans="1:5" ht="15" x14ac:dyDescent="0.25">
      <c r="A141" s="49"/>
      <c r="B141" s="54"/>
      <c r="C141" s="54"/>
      <c r="D141" s="54"/>
      <c r="E141" s="53"/>
    </row>
    <row r="142" spans="1:5" ht="15" x14ac:dyDescent="0.25">
      <c r="A142" s="49"/>
      <c r="B142" s="54"/>
      <c r="C142" s="54"/>
      <c r="D142" s="54"/>
      <c r="E142" s="53"/>
    </row>
    <row r="143" spans="1:5" ht="15" x14ac:dyDescent="0.25">
      <c r="A143" s="49"/>
      <c r="B143" s="54"/>
      <c r="C143" s="54"/>
      <c r="D143" s="54"/>
      <c r="E143" s="53"/>
    </row>
    <row r="144" spans="1:5" ht="15" x14ac:dyDescent="0.25">
      <c r="A144" s="49"/>
      <c r="B144" s="54"/>
      <c r="C144" s="54"/>
      <c r="D144" s="54"/>
      <c r="E144" s="53"/>
    </row>
    <row r="145" spans="1:5" ht="15" x14ac:dyDescent="0.25">
      <c r="A145" s="49"/>
      <c r="B145" s="54"/>
      <c r="C145" s="54"/>
      <c r="D145" s="54"/>
      <c r="E145" s="53"/>
    </row>
    <row r="146" spans="1:5" ht="15" x14ac:dyDescent="0.25">
      <c r="A146" s="49"/>
      <c r="B146" s="54"/>
      <c r="C146" s="54"/>
      <c r="D146" s="54"/>
      <c r="E146" s="53"/>
    </row>
    <row r="147" spans="1:5" ht="15" x14ac:dyDescent="0.25">
      <c r="A147" s="49"/>
      <c r="B147" s="54"/>
      <c r="C147" s="54"/>
      <c r="D147" s="54"/>
      <c r="E147" s="53"/>
    </row>
    <row r="148" spans="1:5" ht="15" x14ac:dyDescent="0.25">
      <c r="A148" s="49"/>
      <c r="B148" s="54"/>
      <c r="C148" s="54"/>
      <c r="D148" s="54"/>
      <c r="E148" s="53"/>
    </row>
    <row r="149" spans="1:5" ht="15" x14ac:dyDescent="0.25">
      <c r="A149" s="49"/>
      <c r="B149" s="54"/>
      <c r="C149" s="54"/>
      <c r="D149" s="54"/>
      <c r="E149" s="53"/>
    </row>
    <row r="150" spans="1:5" ht="15" x14ac:dyDescent="0.25">
      <c r="A150" s="49"/>
      <c r="B150" s="54"/>
      <c r="C150" s="54"/>
      <c r="D150" s="54"/>
      <c r="E150" s="53"/>
    </row>
    <row r="151" spans="1:5" ht="15" x14ac:dyDescent="0.25">
      <c r="A151" s="49"/>
      <c r="B151" s="54"/>
      <c r="C151" s="54"/>
      <c r="D151" s="54"/>
      <c r="E151" s="53"/>
    </row>
    <row r="152" spans="1:5" ht="15" x14ac:dyDescent="0.25">
      <c r="A152" s="49"/>
      <c r="B152" s="54"/>
      <c r="C152" s="54"/>
      <c r="D152" s="54"/>
      <c r="E152" s="53"/>
    </row>
    <row r="153" spans="1:5" ht="15" x14ac:dyDescent="0.25">
      <c r="A153" s="49"/>
      <c r="B153" s="54"/>
      <c r="C153" s="54"/>
      <c r="D153" s="54"/>
      <c r="E153" s="53"/>
    </row>
    <row r="154" spans="1:5" ht="15" x14ac:dyDescent="0.25">
      <c r="A154" s="49"/>
      <c r="B154" s="54"/>
      <c r="C154" s="54"/>
      <c r="D154" s="54"/>
      <c r="E154" s="53"/>
    </row>
    <row r="155" spans="1:5" ht="15" x14ac:dyDescent="0.25">
      <c r="A155" s="49"/>
      <c r="B155" s="54"/>
      <c r="C155" s="54"/>
      <c r="D155" s="54"/>
      <c r="E155" s="53"/>
    </row>
    <row r="156" spans="1:5" ht="15" x14ac:dyDescent="0.25">
      <c r="A156" s="49"/>
      <c r="B156" s="54"/>
      <c r="C156" s="54"/>
      <c r="D156" s="54"/>
      <c r="E156" s="53"/>
    </row>
    <row r="157" spans="1:5" ht="15" x14ac:dyDescent="0.25">
      <c r="A157" s="49"/>
      <c r="B157" s="54"/>
      <c r="C157" s="54"/>
      <c r="D157" s="54"/>
      <c r="E157" s="53"/>
    </row>
    <row r="158" spans="1:5" ht="15" x14ac:dyDescent="0.25">
      <c r="A158" s="49"/>
      <c r="B158" s="54"/>
      <c r="C158" s="54"/>
      <c r="D158" s="54"/>
      <c r="E158" s="53"/>
    </row>
    <row r="159" spans="1:5" ht="15" x14ac:dyDescent="0.25">
      <c r="A159" s="49"/>
      <c r="B159" s="54"/>
      <c r="C159" s="54"/>
      <c r="D159" s="54"/>
      <c r="E159" s="53"/>
    </row>
    <row r="160" spans="1:5" ht="15" x14ac:dyDescent="0.25">
      <c r="A160" s="49"/>
      <c r="B160" s="54"/>
      <c r="C160" s="54"/>
      <c r="D160" s="54"/>
      <c r="E160" s="53"/>
    </row>
    <row r="161" spans="1:5" ht="15" x14ac:dyDescent="0.25">
      <c r="A161" s="49"/>
      <c r="B161" s="54"/>
      <c r="C161" s="54"/>
      <c r="D161" s="54"/>
      <c r="E161" s="53"/>
    </row>
    <row r="162" spans="1:5" ht="15" x14ac:dyDescent="0.25">
      <c r="A162" s="49"/>
      <c r="B162" s="54"/>
      <c r="C162" s="54"/>
      <c r="D162" s="54"/>
      <c r="E162" s="53"/>
    </row>
    <row r="163" spans="1:5" ht="15" x14ac:dyDescent="0.25">
      <c r="A163" s="49"/>
      <c r="B163" s="54"/>
      <c r="C163" s="54"/>
      <c r="D163" s="54"/>
      <c r="E163" s="53"/>
    </row>
    <row r="164" spans="1:5" ht="15" x14ac:dyDescent="0.25">
      <c r="A164" s="49"/>
      <c r="B164" s="54"/>
      <c r="C164" s="54"/>
      <c r="D164" s="54"/>
      <c r="E164" s="53"/>
    </row>
    <row r="165" spans="1:5" ht="15" x14ac:dyDescent="0.25">
      <c r="A165" s="49"/>
      <c r="B165" s="54"/>
      <c r="C165" s="54"/>
      <c r="D165" s="54"/>
      <c r="E165" s="53"/>
    </row>
    <row r="166" spans="1:5" ht="15" x14ac:dyDescent="0.25">
      <c r="A166" s="49"/>
      <c r="B166" s="54"/>
      <c r="C166" s="54"/>
      <c r="D166" s="54"/>
      <c r="E166" s="53"/>
    </row>
    <row r="167" spans="1:5" ht="15" x14ac:dyDescent="0.25">
      <c r="A167" s="49"/>
      <c r="B167" s="54"/>
      <c r="C167" s="54"/>
      <c r="D167" s="54"/>
      <c r="E167" s="53"/>
    </row>
    <row r="168" spans="1:5" ht="15" x14ac:dyDescent="0.25">
      <c r="A168" s="49"/>
      <c r="B168" s="54"/>
      <c r="C168" s="54"/>
      <c r="D168" s="54"/>
      <c r="E168" s="53"/>
    </row>
    <row r="169" spans="1:5" ht="15" x14ac:dyDescent="0.25">
      <c r="A169" s="49"/>
      <c r="B169" s="54"/>
      <c r="C169" s="54"/>
      <c r="D169" s="54"/>
      <c r="E169" s="53"/>
    </row>
    <row r="170" spans="1:5" ht="15" x14ac:dyDescent="0.25">
      <c r="A170" s="49"/>
      <c r="B170" s="54"/>
      <c r="C170" s="54"/>
      <c r="D170" s="54"/>
      <c r="E170" s="53"/>
    </row>
    <row r="171" spans="1:5" ht="15" x14ac:dyDescent="0.25">
      <c r="A171" s="49"/>
      <c r="B171" s="54"/>
      <c r="C171" s="54"/>
      <c r="D171" s="54"/>
      <c r="E171" s="53"/>
    </row>
    <row r="172" spans="1:5" ht="15" x14ac:dyDescent="0.25">
      <c r="A172" s="49"/>
      <c r="B172" s="54"/>
      <c r="C172" s="54"/>
      <c r="D172" s="54"/>
      <c r="E172" s="53"/>
    </row>
    <row r="173" spans="1:5" ht="15" x14ac:dyDescent="0.25">
      <c r="A173" s="49"/>
      <c r="B173" s="54"/>
      <c r="C173" s="54"/>
      <c r="D173" s="54"/>
      <c r="E173" s="53"/>
    </row>
    <row r="174" spans="1:5" ht="15" x14ac:dyDescent="0.25">
      <c r="A174" s="49"/>
      <c r="B174" s="54"/>
      <c r="C174" s="54"/>
      <c r="D174" s="54"/>
      <c r="E174" s="53"/>
    </row>
    <row r="175" spans="1:5" ht="15" x14ac:dyDescent="0.25">
      <c r="A175" s="49"/>
      <c r="B175" s="54"/>
      <c r="C175" s="54"/>
      <c r="D175" s="54"/>
      <c r="E175" s="53"/>
    </row>
    <row r="176" spans="1:5" ht="15" x14ac:dyDescent="0.25">
      <c r="A176" s="49"/>
      <c r="B176" s="54"/>
      <c r="C176" s="54"/>
      <c r="D176" s="54"/>
      <c r="E176" s="53"/>
    </row>
    <row r="177" spans="1:5" ht="15" x14ac:dyDescent="0.25">
      <c r="A177" s="49"/>
      <c r="B177" s="54"/>
      <c r="C177" s="54"/>
      <c r="D177" s="54"/>
      <c r="E177" s="53"/>
    </row>
    <row r="178" spans="1:5" ht="15" x14ac:dyDescent="0.25">
      <c r="A178" s="49"/>
      <c r="B178" s="54"/>
      <c r="C178" s="54"/>
      <c r="D178" s="54"/>
      <c r="E178" s="53"/>
    </row>
    <row r="179" spans="1:5" ht="15" x14ac:dyDescent="0.25">
      <c r="A179" s="49"/>
      <c r="B179" s="54"/>
      <c r="C179" s="54"/>
      <c r="D179" s="54"/>
      <c r="E179" s="53"/>
    </row>
    <row r="180" spans="1:5" ht="15" x14ac:dyDescent="0.25">
      <c r="A180" s="49"/>
      <c r="B180" s="54"/>
      <c r="C180" s="54"/>
      <c r="D180" s="54"/>
      <c r="E180" s="53"/>
    </row>
    <row r="181" spans="1:5" ht="15" x14ac:dyDescent="0.25">
      <c r="A181" s="49"/>
      <c r="B181" s="54"/>
      <c r="C181" s="54"/>
      <c r="D181" s="54"/>
      <c r="E181" s="53"/>
    </row>
    <row r="182" spans="1:5" ht="15" x14ac:dyDescent="0.25">
      <c r="A182" s="49"/>
      <c r="B182" s="54"/>
      <c r="C182" s="54"/>
      <c r="D182" s="54"/>
      <c r="E182" s="53"/>
    </row>
    <row r="183" spans="1:5" ht="15" x14ac:dyDescent="0.25">
      <c r="A183" s="49"/>
      <c r="B183" s="54"/>
      <c r="C183" s="54"/>
      <c r="D183" s="54"/>
      <c r="E183" s="53"/>
    </row>
    <row r="184" spans="1:5" ht="15" x14ac:dyDescent="0.25">
      <c r="A184" s="49"/>
      <c r="B184" s="54"/>
      <c r="C184" s="54"/>
      <c r="D184" s="54"/>
      <c r="E184" s="53"/>
    </row>
    <row r="185" spans="1:5" ht="15" x14ac:dyDescent="0.25">
      <c r="A185" s="49"/>
      <c r="B185" s="54"/>
      <c r="C185" s="54"/>
      <c r="D185" s="54"/>
      <c r="E185" s="53"/>
    </row>
    <row r="186" spans="1:5" ht="15" x14ac:dyDescent="0.25">
      <c r="A186" s="49"/>
      <c r="B186" s="54"/>
      <c r="C186" s="54"/>
      <c r="D186" s="54"/>
      <c r="E186" s="53"/>
    </row>
    <row r="187" spans="1:5" ht="15" x14ac:dyDescent="0.25">
      <c r="A187" s="49"/>
      <c r="B187" s="54"/>
      <c r="C187" s="54"/>
      <c r="D187" s="54"/>
      <c r="E187" s="53"/>
    </row>
    <row r="188" spans="1:5" ht="15" x14ac:dyDescent="0.25">
      <c r="A188" s="49"/>
      <c r="B188" s="54"/>
      <c r="C188" s="54"/>
      <c r="D188" s="54"/>
      <c r="E188" s="53"/>
    </row>
    <row r="189" spans="1:5" ht="15" x14ac:dyDescent="0.25">
      <c r="A189" s="49"/>
      <c r="B189" s="54"/>
      <c r="C189" s="54"/>
      <c r="D189" s="54"/>
      <c r="E189" s="53"/>
    </row>
    <row r="190" spans="1:5" ht="15" x14ac:dyDescent="0.25">
      <c r="A190" s="49"/>
      <c r="B190" s="54"/>
      <c r="C190" s="54"/>
      <c r="D190" s="54"/>
      <c r="E190" s="53"/>
    </row>
    <row r="191" spans="1:5" ht="15" x14ac:dyDescent="0.25">
      <c r="A191" s="49"/>
      <c r="B191" s="54"/>
      <c r="C191" s="54"/>
      <c r="D191" s="54"/>
      <c r="E191" s="53"/>
    </row>
    <row r="192" spans="1:5" ht="15" x14ac:dyDescent="0.25">
      <c r="A192" s="49"/>
      <c r="B192" s="54"/>
      <c r="C192" s="54"/>
      <c r="D192" s="54"/>
      <c r="E192" s="53"/>
    </row>
    <row r="193" spans="1:5" ht="15" x14ac:dyDescent="0.25">
      <c r="A193" s="49"/>
      <c r="B193" s="54"/>
      <c r="C193" s="54"/>
      <c r="D193" s="54"/>
      <c r="E193" s="53"/>
    </row>
    <row r="194" spans="1:5" ht="15" x14ac:dyDescent="0.25">
      <c r="A194" s="49"/>
      <c r="B194" s="54"/>
      <c r="C194" s="54"/>
      <c r="D194" s="54"/>
      <c r="E194" s="53"/>
    </row>
    <row r="195" spans="1:5" ht="15" x14ac:dyDescent="0.25">
      <c r="A195" s="49"/>
      <c r="B195" s="54"/>
      <c r="C195" s="54"/>
      <c r="D195" s="54"/>
      <c r="E195" s="53"/>
    </row>
    <row r="196" spans="1:5" ht="15" x14ac:dyDescent="0.25">
      <c r="A196" s="49"/>
      <c r="B196" s="54"/>
      <c r="C196" s="54"/>
      <c r="D196" s="54"/>
      <c r="E196" s="53"/>
    </row>
    <row r="197" spans="1:5" ht="15" x14ac:dyDescent="0.25">
      <c r="A197" s="49"/>
      <c r="B197" s="54"/>
      <c r="C197" s="54"/>
      <c r="D197" s="54"/>
      <c r="E197" s="53"/>
    </row>
    <row r="198" spans="1:5" ht="15" x14ac:dyDescent="0.25">
      <c r="A198" s="49"/>
      <c r="B198" s="54"/>
      <c r="C198" s="54"/>
      <c r="D198" s="54"/>
      <c r="E198" s="53"/>
    </row>
    <row r="199" spans="1:5" ht="15" x14ac:dyDescent="0.25">
      <c r="A199" s="49"/>
      <c r="B199" s="54"/>
      <c r="C199" s="54"/>
      <c r="D199" s="54"/>
      <c r="E199" s="53"/>
    </row>
    <row r="200" spans="1:5" ht="15" x14ac:dyDescent="0.25">
      <c r="A200" s="49"/>
      <c r="B200" s="54"/>
      <c r="C200" s="54"/>
      <c r="D200" s="54"/>
      <c r="E200" s="53"/>
    </row>
    <row r="201" spans="1:5" ht="15" x14ac:dyDescent="0.25">
      <c r="A201" s="49"/>
      <c r="B201" s="54"/>
      <c r="C201" s="54"/>
      <c r="D201" s="54"/>
      <c r="E201" s="53"/>
    </row>
    <row r="202" spans="1:5" ht="15" x14ac:dyDescent="0.25">
      <c r="A202" s="49"/>
      <c r="B202" s="54"/>
      <c r="C202" s="54"/>
      <c r="D202" s="54"/>
      <c r="E202" s="53"/>
    </row>
    <row r="203" spans="1:5" ht="15" x14ac:dyDescent="0.25">
      <c r="A203" s="49"/>
      <c r="B203" s="54"/>
      <c r="C203" s="54"/>
      <c r="D203" s="54"/>
      <c r="E203" s="53"/>
    </row>
    <row r="204" spans="1:5" ht="15" x14ac:dyDescent="0.25">
      <c r="A204" s="49"/>
      <c r="B204" s="54"/>
      <c r="C204" s="54"/>
      <c r="D204" s="54"/>
      <c r="E204" s="53"/>
    </row>
    <row r="205" spans="1:5" ht="15" x14ac:dyDescent="0.25">
      <c r="A205" s="49"/>
      <c r="B205" s="54"/>
      <c r="C205" s="54"/>
      <c r="D205" s="54"/>
      <c r="E205" s="53"/>
    </row>
    <row r="206" spans="1:5" ht="15" x14ac:dyDescent="0.25">
      <c r="A206" s="49"/>
      <c r="B206" s="54"/>
      <c r="C206" s="54"/>
      <c r="D206" s="54"/>
      <c r="E206" s="53"/>
    </row>
    <row r="207" spans="1:5" ht="15" x14ac:dyDescent="0.25">
      <c r="A207" s="49"/>
      <c r="B207" s="54"/>
      <c r="C207" s="54"/>
      <c r="D207" s="54"/>
      <c r="E207" s="53"/>
    </row>
    <row r="208" spans="1:5" ht="15" x14ac:dyDescent="0.25">
      <c r="A208" s="49"/>
      <c r="B208" s="54"/>
      <c r="C208" s="54"/>
      <c r="D208" s="54"/>
      <c r="E208" s="53"/>
    </row>
    <row r="209" spans="1:5" ht="15" x14ac:dyDescent="0.25">
      <c r="A209" s="49"/>
      <c r="B209" s="54"/>
      <c r="C209" s="54"/>
      <c r="D209" s="54"/>
      <c r="E209" s="53"/>
    </row>
    <row r="210" spans="1:5" ht="15" x14ac:dyDescent="0.25">
      <c r="A210" s="49"/>
      <c r="B210" s="54"/>
      <c r="C210" s="54"/>
      <c r="D210" s="54"/>
      <c r="E210" s="53"/>
    </row>
    <row r="211" spans="1:5" ht="15" x14ac:dyDescent="0.25">
      <c r="A211" s="49"/>
      <c r="B211" s="54"/>
      <c r="C211" s="54"/>
      <c r="D211" s="54"/>
      <c r="E211" s="53"/>
    </row>
    <row r="212" spans="1:5" ht="15" x14ac:dyDescent="0.25">
      <c r="A212" s="49"/>
      <c r="B212" s="54"/>
      <c r="C212" s="54"/>
      <c r="D212" s="54"/>
      <c r="E212" s="53"/>
    </row>
    <row r="213" spans="1:5" ht="15" x14ac:dyDescent="0.25">
      <c r="A213" s="49"/>
      <c r="B213" s="54"/>
      <c r="C213" s="54"/>
      <c r="D213" s="54"/>
      <c r="E213" s="53"/>
    </row>
    <row r="214" spans="1:5" ht="15" x14ac:dyDescent="0.25">
      <c r="A214" s="49"/>
      <c r="B214" s="54"/>
      <c r="C214" s="54"/>
      <c r="D214" s="54"/>
      <c r="E214" s="53"/>
    </row>
    <row r="215" spans="1:5" ht="15" x14ac:dyDescent="0.25">
      <c r="A215" s="49"/>
      <c r="B215" s="54"/>
      <c r="C215" s="54"/>
      <c r="D215" s="54"/>
      <c r="E215" s="53"/>
    </row>
    <row r="216" spans="1:5" ht="15" x14ac:dyDescent="0.25">
      <c r="A216" s="49"/>
      <c r="B216" s="54"/>
      <c r="C216" s="54"/>
      <c r="D216" s="54"/>
      <c r="E216" s="53"/>
    </row>
    <row r="217" spans="1:5" ht="15" x14ac:dyDescent="0.25">
      <c r="A217" s="49"/>
      <c r="B217" s="54"/>
      <c r="C217" s="54"/>
      <c r="D217" s="54"/>
      <c r="E217" s="53"/>
    </row>
    <row r="218" spans="1:5" ht="15" x14ac:dyDescent="0.25">
      <c r="A218" s="49"/>
      <c r="B218" s="54"/>
      <c r="C218" s="54"/>
      <c r="D218" s="54"/>
      <c r="E218" s="53"/>
    </row>
    <row r="219" spans="1:5" ht="15" x14ac:dyDescent="0.25">
      <c r="A219" s="49"/>
      <c r="B219" s="54"/>
      <c r="C219" s="54"/>
      <c r="D219" s="54"/>
      <c r="E219" s="53"/>
    </row>
    <row r="220" spans="1:5" ht="15" x14ac:dyDescent="0.25">
      <c r="A220" s="49"/>
      <c r="B220" s="54"/>
      <c r="C220" s="54"/>
      <c r="D220" s="54"/>
      <c r="E220" s="53"/>
    </row>
    <row r="221" spans="1:5" ht="15" x14ac:dyDescent="0.25">
      <c r="A221" s="49"/>
      <c r="B221" s="54"/>
      <c r="C221" s="54"/>
      <c r="D221" s="54"/>
      <c r="E221" s="53"/>
    </row>
    <row r="222" spans="1:5" ht="15" x14ac:dyDescent="0.25">
      <c r="A222" s="49"/>
      <c r="B222" s="54"/>
      <c r="C222" s="54"/>
      <c r="D222" s="54"/>
      <c r="E222" s="53"/>
    </row>
    <row r="223" spans="1:5" ht="15" x14ac:dyDescent="0.25">
      <c r="A223" s="49"/>
      <c r="B223" s="54"/>
      <c r="C223" s="54"/>
      <c r="D223" s="54"/>
      <c r="E223" s="53"/>
    </row>
    <row r="224" spans="1:5" ht="15" x14ac:dyDescent="0.25">
      <c r="A224" s="49"/>
      <c r="B224" s="54"/>
      <c r="C224" s="54"/>
      <c r="D224" s="54"/>
      <c r="E224" s="53"/>
    </row>
    <row r="225" spans="1:5" ht="15" x14ac:dyDescent="0.25">
      <c r="A225" s="49"/>
      <c r="B225" s="54"/>
      <c r="C225" s="54"/>
      <c r="D225" s="54"/>
      <c r="E225" s="53"/>
    </row>
    <row r="226" spans="1:5" ht="15" x14ac:dyDescent="0.25">
      <c r="A226" s="49"/>
      <c r="B226" s="54"/>
      <c r="C226" s="54"/>
      <c r="D226" s="54"/>
      <c r="E226" s="53"/>
    </row>
    <row r="227" spans="1:5" ht="15" x14ac:dyDescent="0.25">
      <c r="A227" s="49"/>
      <c r="B227" s="54"/>
      <c r="C227" s="54"/>
      <c r="D227" s="54"/>
      <c r="E227" s="53"/>
    </row>
    <row r="228" spans="1:5" ht="15" x14ac:dyDescent="0.25">
      <c r="A228" s="49"/>
      <c r="B228" s="54"/>
      <c r="C228" s="54"/>
      <c r="D228" s="54"/>
      <c r="E228" s="53"/>
    </row>
    <row r="229" spans="1:5" ht="15" x14ac:dyDescent="0.25">
      <c r="A229" s="49"/>
      <c r="B229" s="54"/>
      <c r="C229" s="54"/>
      <c r="D229" s="54"/>
      <c r="E229" s="53"/>
    </row>
    <row r="230" spans="1:5" ht="15" x14ac:dyDescent="0.25">
      <c r="A230" s="49"/>
      <c r="B230" s="54"/>
      <c r="C230" s="54"/>
      <c r="D230" s="54"/>
      <c r="E230" s="53"/>
    </row>
    <row r="231" spans="1:5" ht="15" x14ac:dyDescent="0.25">
      <c r="A231" s="49"/>
      <c r="B231" s="54"/>
      <c r="C231" s="54"/>
      <c r="D231" s="54"/>
      <c r="E231" s="53"/>
    </row>
    <row r="232" spans="1:5" ht="15" x14ac:dyDescent="0.25">
      <c r="A232" s="49"/>
      <c r="B232" s="54"/>
      <c r="C232" s="54"/>
      <c r="D232" s="54"/>
      <c r="E232" s="53"/>
    </row>
    <row r="233" spans="1:5" ht="15" x14ac:dyDescent="0.25">
      <c r="A233" s="49"/>
      <c r="B233" s="54"/>
      <c r="C233" s="54"/>
      <c r="D233" s="54"/>
      <c r="E233" s="53"/>
    </row>
    <row r="234" spans="1:5" ht="15" x14ac:dyDescent="0.25">
      <c r="A234" s="49"/>
      <c r="B234" s="54"/>
      <c r="C234" s="54"/>
      <c r="D234" s="54"/>
      <c r="E234" s="53"/>
    </row>
    <row r="235" spans="1:5" ht="15" x14ac:dyDescent="0.25">
      <c r="A235" s="49"/>
      <c r="B235" s="54"/>
      <c r="C235" s="54"/>
      <c r="D235" s="54"/>
      <c r="E235" s="53"/>
    </row>
    <row r="236" spans="1:5" ht="15" x14ac:dyDescent="0.25">
      <c r="A236" s="49"/>
      <c r="B236" s="54"/>
      <c r="C236" s="54"/>
      <c r="D236" s="54"/>
      <c r="E236" s="53"/>
    </row>
    <row r="237" spans="1:5" x14ac:dyDescent="0.2">
      <c r="A237" s="49"/>
      <c r="B237" s="54"/>
      <c r="C237" s="54"/>
      <c r="D237" s="54"/>
      <c r="E237" s="61"/>
    </row>
    <row r="238" spans="1:5" x14ac:dyDescent="0.2">
      <c r="A238" s="49"/>
      <c r="B238" s="54"/>
      <c r="C238" s="54"/>
      <c r="D238" s="54"/>
      <c r="E238" s="61"/>
    </row>
    <row r="239" spans="1:5" x14ac:dyDescent="0.2">
      <c r="A239" s="49"/>
      <c r="B239" s="54"/>
      <c r="C239" s="54"/>
      <c r="D239" s="54"/>
      <c r="E239" s="61"/>
    </row>
    <row r="240" spans="1:5" x14ac:dyDescent="0.2">
      <c r="A240" s="49"/>
      <c r="B240" s="54"/>
      <c r="C240" s="54"/>
      <c r="D240" s="54"/>
      <c r="E240" s="61"/>
    </row>
    <row r="241" spans="1:5" x14ac:dyDescent="0.2">
      <c r="A241" s="49"/>
      <c r="B241" s="54"/>
      <c r="C241" s="54"/>
      <c r="D241" s="54"/>
      <c r="E241" s="61"/>
    </row>
    <row r="242" spans="1:5" x14ac:dyDescent="0.2">
      <c r="A242" s="49"/>
      <c r="B242" s="54"/>
      <c r="C242" s="54"/>
      <c r="D242" s="54"/>
      <c r="E242" s="61"/>
    </row>
    <row r="243" spans="1:5" x14ac:dyDescent="0.2">
      <c r="A243" s="49"/>
      <c r="B243" s="54"/>
      <c r="C243" s="54"/>
      <c r="D243" s="54"/>
      <c r="E243" s="61"/>
    </row>
    <row r="244" spans="1:5" x14ac:dyDescent="0.2">
      <c r="A244" s="49"/>
      <c r="B244" s="54"/>
      <c r="C244" s="54"/>
      <c r="D244" s="54"/>
      <c r="E244" s="61"/>
    </row>
    <row r="245" spans="1:5" x14ac:dyDescent="0.2">
      <c r="A245" s="49"/>
      <c r="B245" s="54"/>
      <c r="C245" s="54"/>
      <c r="D245" s="54"/>
      <c r="E245" s="61"/>
    </row>
    <row r="246" spans="1:5" x14ac:dyDescent="0.2">
      <c r="A246" s="49"/>
      <c r="B246" s="54"/>
      <c r="C246" s="54"/>
      <c r="D246" s="54"/>
      <c r="E246" s="61"/>
    </row>
    <row r="247" spans="1:5" x14ac:dyDescent="0.2">
      <c r="A247" s="49"/>
      <c r="B247" s="54"/>
      <c r="C247" s="54"/>
      <c r="D247" s="54"/>
      <c r="E247" s="61"/>
    </row>
    <row r="248" spans="1:5" x14ac:dyDescent="0.2">
      <c r="A248" s="49"/>
      <c r="B248" s="54"/>
      <c r="C248" s="54"/>
      <c r="D248" s="54"/>
      <c r="E248" s="61"/>
    </row>
    <row r="249" spans="1:5" x14ac:dyDescent="0.2">
      <c r="A249" s="49"/>
      <c r="B249" s="54"/>
      <c r="C249" s="54"/>
      <c r="D249" s="54"/>
      <c r="E249" s="61"/>
    </row>
    <row r="250" spans="1:5" x14ac:dyDescent="0.2">
      <c r="A250" s="49"/>
      <c r="B250" s="54"/>
      <c r="C250" s="54"/>
      <c r="D250" s="54"/>
      <c r="E250" s="61"/>
    </row>
    <row r="251" spans="1:5" x14ac:dyDescent="0.2">
      <c r="A251" s="49"/>
      <c r="B251" s="54"/>
      <c r="C251" s="54"/>
      <c r="D251" s="54"/>
      <c r="E251" s="61"/>
    </row>
    <row r="252" spans="1:5" x14ac:dyDescent="0.2">
      <c r="A252" s="49"/>
      <c r="B252" s="54"/>
      <c r="C252" s="54"/>
      <c r="D252" s="54"/>
      <c r="E252" s="61"/>
    </row>
    <row r="253" spans="1:5" x14ac:dyDescent="0.2">
      <c r="A253" s="49"/>
      <c r="B253" s="54"/>
      <c r="C253" s="54"/>
      <c r="D253" s="54"/>
      <c r="E253" s="61"/>
    </row>
    <row r="254" spans="1:5" x14ac:dyDescent="0.2">
      <c r="A254" s="49"/>
      <c r="B254" s="54"/>
      <c r="C254" s="54"/>
      <c r="D254" s="54"/>
      <c r="E254" s="61"/>
    </row>
    <row r="255" spans="1:5" x14ac:dyDescent="0.2">
      <c r="A255" s="49"/>
      <c r="B255" s="54"/>
      <c r="C255" s="54"/>
      <c r="D255" s="54"/>
      <c r="E255" s="61"/>
    </row>
    <row r="256" spans="1:5" x14ac:dyDescent="0.2">
      <c r="A256" s="49"/>
      <c r="B256" s="54"/>
      <c r="C256" s="54"/>
      <c r="D256" s="54"/>
      <c r="E256" s="61"/>
    </row>
    <row r="257" spans="1:5" x14ac:dyDescent="0.2">
      <c r="A257" s="49"/>
      <c r="B257" s="54"/>
      <c r="C257" s="54"/>
      <c r="D257" s="54"/>
      <c r="E257" s="61"/>
    </row>
    <row r="258" spans="1:5" x14ac:dyDescent="0.2">
      <c r="A258" s="49"/>
      <c r="B258" s="54"/>
      <c r="C258" s="54"/>
      <c r="D258" s="54"/>
      <c r="E258" s="61"/>
    </row>
    <row r="259" spans="1:5" x14ac:dyDescent="0.2">
      <c r="A259" s="49"/>
      <c r="B259" s="54"/>
      <c r="C259" s="54"/>
      <c r="D259" s="54"/>
      <c r="E259" s="61"/>
    </row>
    <row r="260" spans="1:5" x14ac:dyDescent="0.2">
      <c r="A260" s="49"/>
      <c r="B260" s="54"/>
      <c r="C260" s="54"/>
      <c r="D260" s="54"/>
      <c r="E260" s="61"/>
    </row>
    <row r="261" spans="1:5" x14ac:dyDescent="0.2">
      <c r="A261" s="49"/>
      <c r="B261" s="54"/>
      <c r="C261" s="54"/>
      <c r="D261" s="54"/>
      <c r="E261" s="61"/>
    </row>
    <row r="262" spans="1:5" x14ac:dyDescent="0.2">
      <c r="A262" s="49"/>
      <c r="B262" s="54"/>
      <c r="C262" s="54"/>
      <c r="D262" s="54"/>
      <c r="E262" s="61"/>
    </row>
    <row r="263" spans="1:5" x14ac:dyDescent="0.2">
      <c r="A263" s="49"/>
      <c r="B263" s="54"/>
      <c r="C263" s="54"/>
      <c r="D263" s="54"/>
      <c r="E263" s="61"/>
    </row>
    <row r="264" spans="1:5" x14ac:dyDescent="0.2">
      <c r="A264" s="49"/>
      <c r="B264" s="54"/>
      <c r="C264" s="54"/>
      <c r="D264" s="54"/>
      <c r="E264" s="61"/>
    </row>
    <row r="265" spans="1:5" x14ac:dyDescent="0.2">
      <c r="A265" s="49"/>
      <c r="B265" s="54"/>
      <c r="C265" s="54"/>
      <c r="D265" s="54"/>
      <c r="E265" s="61"/>
    </row>
    <row r="266" spans="1:5" x14ac:dyDescent="0.2">
      <c r="A266" s="49"/>
      <c r="B266" s="54"/>
      <c r="C266" s="54"/>
      <c r="D266" s="54"/>
      <c r="E266" s="61"/>
    </row>
    <row r="267" spans="1:5" x14ac:dyDescent="0.2">
      <c r="A267" s="49"/>
      <c r="B267" s="54"/>
      <c r="C267" s="54"/>
      <c r="D267" s="54"/>
      <c r="E267" s="61"/>
    </row>
    <row r="268" spans="1:5" x14ac:dyDescent="0.2">
      <c r="A268" s="49"/>
      <c r="B268" s="54"/>
      <c r="C268" s="54"/>
      <c r="D268" s="54"/>
      <c r="E268" s="61"/>
    </row>
    <row r="269" spans="1:5" x14ac:dyDescent="0.2">
      <c r="A269" s="49"/>
      <c r="B269" s="54"/>
      <c r="C269" s="54"/>
      <c r="D269" s="54"/>
      <c r="E269" s="61"/>
    </row>
    <row r="270" spans="1:5" x14ac:dyDescent="0.2">
      <c r="A270" s="49"/>
      <c r="B270" s="54"/>
      <c r="C270" s="54"/>
      <c r="D270" s="54"/>
      <c r="E270" s="61"/>
    </row>
    <row r="271" spans="1:5" x14ac:dyDescent="0.2">
      <c r="A271" s="49"/>
      <c r="B271" s="54"/>
      <c r="C271" s="54"/>
      <c r="D271" s="54"/>
      <c r="E271" s="61"/>
    </row>
    <row r="272" spans="1:5" x14ac:dyDescent="0.2">
      <c r="A272" s="49"/>
      <c r="B272" s="54"/>
      <c r="C272" s="54"/>
      <c r="D272" s="54"/>
      <c r="E272" s="61"/>
    </row>
    <row r="273" spans="1:5" x14ac:dyDescent="0.2">
      <c r="A273" s="49"/>
      <c r="B273" s="54"/>
      <c r="C273" s="54"/>
      <c r="D273" s="54"/>
      <c r="E273" s="61"/>
    </row>
    <row r="274" spans="1:5" x14ac:dyDescent="0.2">
      <c r="A274" s="49"/>
      <c r="B274" s="54"/>
      <c r="C274" s="54"/>
      <c r="D274" s="54"/>
      <c r="E274" s="61"/>
    </row>
    <row r="275" spans="1:5" x14ac:dyDescent="0.2">
      <c r="A275" s="49"/>
      <c r="B275" s="54"/>
      <c r="C275" s="54"/>
      <c r="D275" s="54"/>
      <c r="E275" s="61"/>
    </row>
    <row r="276" spans="1:5" x14ac:dyDescent="0.2">
      <c r="A276" s="49"/>
      <c r="B276" s="54"/>
      <c r="C276" s="54"/>
      <c r="D276" s="54"/>
      <c r="E276" s="61"/>
    </row>
    <row r="277" spans="1:5" x14ac:dyDescent="0.2">
      <c r="A277" s="49"/>
      <c r="B277" s="54"/>
      <c r="C277" s="54"/>
      <c r="D277" s="54"/>
      <c r="E277" s="61"/>
    </row>
    <row r="278" spans="1:5" x14ac:dyDescent="0.2">
      <c r="A278" s="49"/>
      <c r="B278" s="54"/>
      <c r="C278" s="54"/>
      <c r="D278" s="54"/>
      <c r="E278" s="61"/>
    </row>
    <row r="279" spans="1:5" x14ac:dyDescent="0.2">
      <c r="A279" s="49"/>
      <c r="B279" s="54"/>
      <c r="C279" s="54"/>
      <c r="D279" s="54"/>
      <c r="E279" s="61"/>
    </row>
    <row r="280" spans="1:5" x14ac:dyDescent="0.2">
      <c r="A280" s="49"/>
      <c r="B280" s="54"/>
      <c r="C280" s="54"/>
      <c r="D280" s="54"/>
      <c r="E280" s="61"/>
    </row>
    <row r="281" spans="1:5" x14ac:dyDescent="0.2">
      <c r="A281" s="49"/>
      <c r="B281" s="54"/>
      <c r="C281" s="54"/>
      <c r="D281" s="54"/>
      <c r="E281" s="61"/>
    </row>
    <row r="282" spans="1:5" x14ac:dyDescent="0.2">
      <c r="A282" s="49"/>
      <c r="B282" s="54"/>
      <c r="C282" s="54"/>
      <c r="D282" s="54"/>
      <c r="E282" s="61"/>
    </row>
    <row r="283" spans="1:5" x14ac:dyDescent="0.2">
      <c r="A283" s="49"/>
      <c r="B283" s="54"/>
      <c r="C283" s="54"/>
      <c r="D283" s="54"/>
      <c r="E283" s="61"/>
    </row>
    <row r="284" spans="1:5" x14ac:dyDescent="0.2">
      <c r="A284" s="49"/>
      <c r="B284" s="54"/>
      <c r="C284" s="54"/>
      <c r="D284" s="54"/>
      <c r="E284" s="61"/>
    </row>
    <row r="285" spans="1:5" x14ac:dyDescent="0.2">
      <c r="A285" s="49"/>
      <c r="B285" s="54"/>
      <c r="C285" s="54"/>
      <c r="D285" s="54"/>
      <c r="E285" s="61"/>
    </row>
    <row r="286" spans="1:5" x14ac:dyDescent="0.2">
      <c r="A286" s="49"/>
      <c r="B286" s="54"/>
      <c r="C286" s="54"/>
      <c r="D286" s="54"/>
      <c r="E286" s="61"/>
    </row>
    <row r="287" spans="1:5" x14ac:dyDescent="0.2">
      <c r="A287" s="49"/>
      <c r="B287" s="54"/>
      <c r="C287" s="54"/>
      <c r="D287" s="54"/>
      <c r="E287" s="61"/>
    </row>
    <row r="288" spans="1:5" x14ac:dyDescent="0.2">
      <c r="A288" s="49"/>
      <c r="B288" s="54"/>
      <c r="C288" s="54"/>
      <c r="D288" s="54"/>
      <c r="E288" s="61"/>
    </row>
    <row r="289" spans="1:5" x14ac:dyDescent="0.2">
      <c r="A289" s="49"/>
      <c r="B289" s="54"/>
      <c r="C289" s="54"/>
      <c r="D289" s="54"/>
      <c r="E289" s="61"/>
    </row>
    <row r="290" spans="1:5" x14ac:dyDescent="0.2">
      <c r="A290" s="49"/>
      <c r="B290" s="54"/>
      <c r="C290" s="54"/>
      <c r="D290" s="54"/>
      <c r="E290" s="61"/>
    </row>
    <row r="291" spans="1:5" x14ac:dyDescent="0.2">
      <c r="A291" s="49"/>
      <c r="B291" s="54"/>
      <c r="C291" s="54"/>
      <c r="D291" s="54"/>
      <c r="E291" s="61"/>
    </row>
    <row r="292" spans="1:5" x14ac:dyDescent="0.2">
      <c r="A292" s="49"/>
      <c r="B292" s="54"/>
      <c r="C292" s="54"/>
      <c r="D292" s="54"/>
      <c r="E292" s="61"/>
    </row>
    <row r="293" spans="1:5" x14ac:dyDescent="0.2">
      <c r="A293" s="49"/>
      <c r="B293" s="54"/>
      <c r="C293" s="54"/>
      <c r="D293" s="54"/>
      <c r="E293" s="61"/>
    </row>
    <row r="294" spans="1:5" x14ac:dyDescent="0.2">
      <c r="A294" s="49"/>
      <c r="B294" s="54"/>
      <c r="C294" s="54"/>
      <c r="D294" s="54"/>
      <c r="E294" s="61"/>
    </row>
    <row r="295" spans="1:5" x14ac:dyDescent="0.2">
      <c r="A295" s="49"/>
      <c r="B295" s="54"/>
      <c r="C295" s="54"/>
      <c r="D295" s="54"/>
      <c r="E295" s="61"/>
    </row>
    <row r="296" spans="1:5" x14ac:dyDescent="0.2">
      <c r="A296" s="49"/>
      <c r="B296" s="54"/>
      <c r="C296" s="54"/>
      <c r="D296" s="54"/>
      <c r="E296" s="61"/>
    </row>
    <row r="297" spans="1:5" x14ac:dyDescent="0.2">
      <c r="A297" s="49"/>
      <c r="B297" s="54"/>
      <c r="C297" s="54"/>
      <c r="D297" s="54"/>
      <c r="E297" s="61"/>
    </row>
    <row r="298" spans="1:5" x14ac:dyDescent="0.2">
      <c r="A298" s="49"/>
      <c r="B298" s="54"/>
      <c r="C298" s="54"/>
      <c r="D298" s="54"/>
      <c r="E298" s="61"/>
    </row>
    <row r="299" spans="1:5" x14ac:dyDescent="0.2">
      <c r="A299" s="49"/>
      <c r="B299" s="54"/>
      <c r="C299" s="54"/>
      <c r="D299" s="54"/>
      <c r="E299" s="61"/>
    </row>
  </sheetData>
  <mergeCells count="3">
    <mergeCell ref="A1:E1"/>
    <mergeCell ref="A2:E2"/>
    <mergeCell ref="A3:E3"/>
  </mergeCells>
  <printOptions horizontalCentered="1" verticalCentered="1"/>
  <pageMargins left="0.55118110236220474" right="0.74803149606299213" top="0.47244094488188981" bottom="0.47244094488188981" header="0.51181102362204722" footer="0.51181102362204722"/>
  <pageSetup scale="83" orientation="portrait" copies="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Benedicto Marroquin Vasquez</dc:creator>
  <cp:lastModifiedBy>Armando Benedicto Marroquin Vasquez</cp:lastModifiedBy>
  <cp:lastPrinted>2021-05-25T17:42:54Z</cp:lastPrinted>
  <dcterms:created xsi:type="dcterms:W3CDTF">2018-08-21T18:47:54Z</dcterms:created>
  <dcterms:modified xsi:type="dcterms:W3CDTF">2021-05-25T17:43:01Z</dcterms:modified>
</cp:coreProperties>
</file>