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1\3 Marzo\"/>
    </mc:Choice>
  </mc:AlternateContent>
  <xr:revisionPtr revIDLastSave="0" documentId="13_ncr:1_{8908E086-B4DE-43B6-B1D7-EEACC6C59F21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30" i="2" l="1"/>
  <c r="B34" i="2" s="1"/>
  <c r="B44" i="2"/>
  <c r="B18" i="1" l="1"/>
  <c r="B52" i="2" l="1"/>
  <c r="B25" i="1" l="1"/>
  <c r="B27" i="1" s="1"/>
  <c r="B33" i="1" l="1"/>
  <c r="B37" i="1" s="1"/>
  <c r="A48" i="2" l="1"/>
  <c r="B19" i="2"/>
  <c r="B36" i="2" s="1"/>
  <c r="B54" i="2" s="1"/>
  <c r="B46" i="1"/>
  <c r="B43" i="1"/>
  <c r="B53" i="1" l="1"/>
  <c r="B55" i="1" s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<sst xmlns="http://schemas.openxmlformats.org/spreadsheetml/2006/main" count="89" uniqueCount="82">
  <si>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</si>
  <si>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</si>
  <si>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</si>
  <si>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</si>
  <si>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</si>
  <si>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</si>
  <si>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</si>
  <si>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</si>
  <si>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</si>
  <si>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</si>
  <si>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</si>
  <si>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</si>
  <si>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</si>
  <si>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</si>
  <si>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</si>
  <si>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</si>
  <si>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</si>
  <si>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</si>
  <si>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</si>
  <si>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</si>
  <si>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</si>
  <si>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</si>
  <si>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</si>
  <si>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</si>
  <si>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</si>
  <si>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</si>
  <si>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</si>
  <si>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</si>
  <si>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</si>
  <si>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</si>
  <si>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</si>
  <si>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</si>
  <si>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</si>
  <si>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</si>
  <si>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</si>
  <si>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</si>
  <si>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</si>
  <si>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</si>
  <si>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</si>
  <si>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</si>
  <si>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</si>
  <si>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</si>
  <si>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</si>
  <si>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</si>
  <si>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</si>
  <si>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</si>
  <si>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</si>
  <si>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</si>
  <si>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</si>
  <si>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</si>
  <si>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</si>
  <si>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</si>
  <si>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</si>
  <si>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</si>
  <si>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</si>
  <si>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</si>
  <si>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</si>
  <si>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</si>
  <si>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</si>
  <si>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</si>
  <si>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</si>
  <si>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</si>
  <si>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</si>
  <si>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</si>
  <si>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</si>
  <si>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</si>
  <si>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</si>
  <si>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</si>
  <si>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</si>
  <si>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</si>
  <si>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</si>
  <si>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</si>
  <si>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</si>
  <si>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</si>
  <si>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</si>
  <si>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</si>
  <si>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</si>
  <si>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                Lic. Karina Lilibeth Vega Sánchez </t>
  </si>
  <si>
    <t>Balance General al 31 de marzo   de 2021</t>
  </si>
  <si>
    <t>Estado de Resultados del 01 de enero al 31 de amarzo   de  2021</t>
  </si>
  <si>
    <t>Contador General</t>
  </si>
  <si>
    <t>Lic. Rolando Duarte Schlageter                                                                          Lic. Karina Lilibeth Vega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</si>
</sst>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zoomScaleNormal="100" workbookViewId="0">
      <selection activeCell="D21" sqref="D21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59" t="s">
        <v>67</v>
      </c>
      <c r="B1" s="59"/>
    </row>
    <row r="2" spans="1:2" ht="18.75" customHeight="1" x14ac:dyDescent="0.25">
      <c r="A2" s="59" t="s">
        <v>68</v>
      </c>
      <c r="B2" s="59"/>
    </row>
    <row r="3" spans="1:2" ht="18.75" customHeight="1" x14ac:dyDescent="0.25">
      <c r="A3" s="59" t="s">
        <v>69</v>
      </c>
      <c r="B3" s="59"/>
    </row>
    <row r="4" spans="1:2" ht="18.75" customHeight="1" x14ac:dyDescent="0.25">
      <c r="A4" s="58" t="s">
        <v>78</v>
      </c>
      <c r="B4" s="58"/>
    </row>
    <row r="5" spans="1:2" ht="18.75" customHeight="1" x14ac:dyDescent="0.25">
      <c r="A5" s="58" t="s">
        <v>70</v>
      </c>
      <c r="B5" s="58"/>
    </row>
    <row r="6" spans="1:2" ht="12.75" customHeight="1" x14ac:dyDescent="0.25">
      <c r="A6" s="60"/>
      <c r="B6" s="60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99.01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1128.22</v>
      </c>
    </row>
    <row r="13" spans="1:2" ht="12.75" customHeight="1" x14ac:dyDescent="0.25">
      <c r="A13" s="8" t="s">
        <v>7</v>
      </c>
      <c r="B13" s="8">
        <v>117.11</v>
      </c>
    </row>
    <row r="14" spans="1:2" ht="12.75" customHeight="1" x14ac:dyDescent="0.25">
      <c r="A14" s="8" t="s">
        <v>8</v>
      </c>
      <c r="B14" s="8">
        <v>0.27</v>
      </c>
    </row>
    <row r="15" spans="1:2" ht="12.75" customHeight="1" x14ac:dyDescent="0.25">
      <c r="A15" s="8" t="s">
        <v>9</v>
      </c>
      <c r="B15" s="8">
        <v>5.0999999999999996</v>
      </c>
    </row>
    <row r="16" spans="1:2" ht="12.75" customHeight="1" x14ac:dyDescent="0.25">
      <c r="A16" s="8" t="s">
        <v>10</v>
      </c>
      <c r="B16" s="8">
        <v>44.73</v>
      </c>
    </row>
    <row r="17" spans="1:2" ht="12.75" customHeight="1" x14ac:dyDescent="0.25">
      <c r="A17" s="8" t="s">
        <v>11</v>
      </c>
      <c r="B17" s="8">
        <v>0</v>
      </c>
    </row>
    <row r="18" spans="1:2" ht="12.75" customHeight="1" x14ac:dyDescent="0.25">
      <c r="A18" s="8"/>
      <c r="B18" s="34">
        <f>SUM(B9:B17)</f>
        <v>1397.9599999999998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</v>
      </c>
    </row>
    <row r="21" spans="1:2" ht="12.75" customHeight="1" x14ac:dyDescent="0.25">
      <c r="A21" s="8" t="s">
        <v>14</v>
      </c>
      <c r="B21" s="8">
        <v>101.95</v>
      </c>
    </row>
    <row r="22" spans="1:2" ht="12.75" customHeight="1" x14ac:dyDescent="0.25">
      <c r="A22" s="8" t="s">
        <v>15</v>
      </c>
      <c r="B22" s="8">
        <v>111.16</v>
      </c>
    </row>
    <row r="23" spans="1:2" ht="12.75" customHeight="1" x14ac:dyDescent="0.25">
      <c r="A23" s="8" t="s">
        <v>16</v>
      </c>
      <c r="B23" s="8">
        <v>1220.9100000000001</v>
      </c>
    </row>
    <row r="24" spans="1:2" ht="12.75" customHeight="1" x14ac:dyDescent="0.25">
      <c r="A24" s="8" t="s">
        <v>17</v>
      </c>
      <c r="B24" s="8">
        <v>0</v>
      </c>
    </row>
    <row r="25" spans="1:2" ht="12.75" customHeight="1" x14ac:dyDescent="0.25">
      <c r="A25" s="8"/>
      <c r="B25" s="34">
        <f>SUM(B20:B24)</f>
        <v>1547.27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2945.2299999999996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8" t="s">
        <v>73</v>
      </c>
      <c r="B30" s="8">
        <v>16.14</v>
      </c>
    </row>
    <row r="31" spans="1:2" ht="12.75" customHeight="1" x14ac:dyDescent="0.25">
      <c r="A31" s="8" t="s">
        <v>20</v>
      </c>
      <c r="B31" s="8">
        <v>168.85</v>
      </c>
    </row>
    <row r="32" spans="1:2" ht="12.75" customHeight="1" x14ac:dyDescent="0.25">
      <c r="A32" s="8" t="s">
        <v>21</v>
      </c>
      <c r="B32" s="8">
        <v>122.76</v>
      </c>
    </row>
    <row r="33" spans="1:2" ht="12.75" customHeight="1" x14ac:dyDescent="0.25">
      <c r="A33" s="8"/>
      <c r="B33" s="34">
        <f>SUM(B30:B32)</f>
        <v>307.75</v>
      </c>
    </row>
    <row r="34" spans="1:2" ht="12.75" customHeight="1" x14ac:dyDescent="0.25">
      <c r="A34" s="45" t="s">
        <v>22</v>
      </c>
      <c r="B34" s="5"/>
    </row>
    <row r="35" spans="1:2" ht="12.75" customHeight="1" x14ac:dyDescent="0.25">
      <c r="A35" s="8" t="s">
        <v>23</v>
      </c>
      <c r="B35" s="4">
        <v>0</v>
      </c>
    </row>
    <row r="36" spans="1:2" ht="12.75" customHeight="1" x14ac:dyDescent="0.25">
      <c r="A36" s="8"/>
      <c r="B36" s="5"/>
    </row>
    <row r="37" spans="1:2" ht="12.75" customHeight="1" x14ac:dyDescent="0.25">
      <c r="A37" s="46" t="s">
        <v>24</v>
      </c>
      <c r="B37" s="34">
        <f>+B33+B35</f>
        <v>307.75</v>
      </c>
    </row>
    <row r="38" spans="1:2" ht="12.75" customHeight="1" x14ac:dyDescent="0.25">
      <c r="A38" s="8"/>
      <c r="B38" s="6"/>
    </row>
    <row r="39" spans="1:2" ht="12.75" customHeight="1" x14ac:dyDescent="0.25">
      <c r="A39" s="45" t="s">
        <v>25</v>
      </c>
      <c r="B39" s="6" t="s">
        <v>1</v>
      </c>
    </row>
    <row r="40" spans="1:2" ht="12.75" customHeight="1" x14ac:dyDescent="0.25">
      <c r="A40" s="45" t="s">
        <v>26</v>
      </c>
      <c r="B40" s="6"/>
    </row>
    <row r="41" spans="1:2" ht="12.75" customHeight="1" x14ac:dyDescent="0.25">
      <c r="A41" s="8" t="s">
        <v>27</v>
      </c>
      <c r="B41" s="4">
        <v>702</v>
      </c>
    </row>
    <row r="42" spans="1:2" ht="12.75" customHeight="1" x14ac:dyDescent="0.25">
      <c r="A42" s="8" t="s">
        <v>28</v>
      </c>
      <c r="B42" s="4">
        <v>1458</v>
      </c>
    </row>
    <row r="43" spans="1:2" ht="12.75" customHeight="1" x14ac:dyDescent="0.25">
      <c r="A43" s="8"/>
      <c r="B43" s="34">
        <f>SUM(B41:B42)</f>
        <v>2160</v>
      </c>
    </row>
    <row r="44" spans="1:2" ht="12.75" customHeight="1" x14ac:dyDescent="0.25">
      <c r="A44" s="45" t="s">
        <v>29</v>
      </c>
      <c r="B44" s="35"/>
    </row>
    <row r="45" spans="1:2" ht="12.75" customHeight="1" x14ac:dyDescent="0.25">
      <c r="A45" s="8" t="s">
        <v>30</v>
      </c>
      <c r="B45" s="36">
        <v>296.73</v>
      </c>
    </row>
    <row r="46" spans="1:2" ht="12.75" customHeight="1" x14ac:dyDescent="0.25">
      <c r="A46" s="8"/>
      <c r="B46" s="34">
        <f>SUM(B45)</f>
        <v>296.73</v>
      </c>
    </row>
    <row r="47" spans="1:2" ht="12.75" customHeight="1" x14ac:dyDescent="0.25">
      <c r="A47" s="8"/>
      <c r="B47" s="5"/>
    </row>
    <row r="48" spans="1:2" ht="12.75" customHeight="1" x14ac:dyDescent="0.25">
      <c r="A48" s="47" t="s">
        <v>31</v>
      </c>
      <c r="B48" s="8">
        <v>-1.31</v>
      </c>
    </row>
    <row r="49" spans="1:3" ht="12.75" customHeight="1" x14ac:dyDescent="0.25">
      <c r="A49" s="8"/>
      <c r="B49" s="5"/>
    </row>
    <row r="50" spans="1:3" ht="12.75" customHeight="1" x14ac:dyDescent="0.25">
      <c r="A50" s="45" t="s">
        <v>32</v>
      </c>
      <c r="B50" s="5"/>
    </row>
    <row r="51" spans="1:3" ht="12.75" customHeight="1" x14ac:dyDescent="0.25">
      <c r="A51" s="8" t="s">
        <v>33</v>
      </c>
      <c r="B51" s="8">
        <v>0</v>
      </c>
    </row>
    <row r="52" spans="1:3" ht="12.75" customHeight="1" x14ac:dyDescent="0.25">
      <c r="A52" s="8" t="s">
        <v>34</v>
      </c>
      <c r="B52" s="55">
        <v>182.06</v>
      </c>
    </row>
    <row r="53" spans="1:3" ht="12.75" customHeight="1" x14ac:dyDescent="0.25">
      <c r="A53" s="8"/>
      <c r="B53" s="34">
        <f>SUM(B51:B52)</f>
        <v>182.06</v>
      </c>
    </row>
    <row r="54" spans="1:3" ht="12.75" customHeight="1" x14ac:dyDescent="0.25">
      <c r="A54" s="8"/>
      <c r="B54" s="6"/>
    </row>
    <row r="55" spans="1:3" ht="12.75" customHeight="1" x14ac:dyDescent="0.25">
      <c r="A55" s="46" t="s">
        <v>35</v>
      </c>
      <c r="B55" s="34">
        <f>+B53+B46+B43+B48</f>
        <v>2637.48</v>
      </c>
    </row>
    <row r="56" spans="1:3" ht="12.75" customHeight="1" x14ac:dyDescent="0.25">
      <c r="A56" s="47"/>
      <c r="B56" s="37"/>
    </row>
    <row r="57" spans="1:3" ht="12.75" customHeight="1" thickBot="1" x14ac:dyDescent="0.3">
      <c r="A57" s="48" t="s">
        <v>36</v>
      </c>
      <c r="B57" s="7">
        <f>+B55+B37</f>
        <v>2945.23</v>
      </c>
      <c r="C57" s="53"/>
    </row>
    <row r="58" spans="1:3" ht="12.75" customHeight="1" thickTop="1" thickBot="1" x14ac:dyDescent="0.3">
      <c r="B58" s="38"/>
    </row>
    <row r="59" spans="1:3" ht="12.75" customHeight="1" thickTop="1" x14ac:dyDescent="0.25">
      <c r="B59" s="44"/>
    </row>
    <row r="60" spans="1:3" ht="12.75" customHeight="1" x14ac:dyDescent="0.25">
      <c r="A60" s="9"/>
      <c r="B60" s="33"/>
    </row>
    <row r="61" spans="1:3" ht="12.75" customHeight="1" x14ac:dyDescent="0.25">
      <c r="A61" s="57" t="s">
        <v>77</v>
      </c>
      <c r="B61" s="57"/>
    </row>
    <row r="62" spans="1:3" ht="12.75" customHeight="1" x14ac:dyDescent="0.25">
      <c r="A62" s="43" t="s">
        <v>76</v>
      </c>
      <c r="B62" s="43" t="s">
        <v>75</v>
      </c>
    </row>
    <row r="63" spans="1:3" ht="12.75" customHeight="1" x14ac:dyDescent="0.25">
      <c r="A63" s="9"/>
      <c r="B63" s="33"/>
    </row>
    <row r="64" spans="1:3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topLeftCell="A46" zoomScale="90" zoomScaleNormal="90" workbookViewId="0">
      <selection activeCell="B64" sqref="B64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1" t="s">
        <v>67</v>
      </c>
      <c r="B3" s="61"/>
    </row>
    <row r="4" spans="1:3" ht="15.75" customHeight="1" x14ac:dyDescent="0.25">
      <c r="A4" s="61" t="s">
        <v>68</v>
      </c>
      <c r="B4" s="61"/>
    </row>
    <row r="5" spans="1:3" ht="15.75" customHeight="1" x14ac:dyDescent="0.25">
      <c r="A5" s="61" t="s">
        <v>69</v>
      </c>
      <c r="B5" s="61"/>
    </row>
    <row r="6" spans="1:3" ht="15.75" customHeight="1" x14ac:dyDescent="0.25">
      <c r="A6" s="62" t="s">
        <v>79</v>
      </c>
      <c r="B6" s="62"/>
    </row>
    <row r="7" spans="1:3" ht="15.75" customHeight="1" x14ac:dyDescent="0.25">
      <c r="A7" s="62" t="s">
        <v>71</v>
      </c>
      <c r="B7" s="62"/>
    </row>
    <row r="8" spans="1:3" ht="25.5" customHeight="1" x14ac:dyDescent="0.25">
      <c r="A8" s="42"/>
      <c r="B8" s="42"/>
    </row>
    <row r="9" spans="1:3" ht="15.75" customHeight="1" x14ac:dyDescent="0.25">
      <c r="A9" s="14" t="s">
        <v>37</v>
      </c>
      <c r="B9" s="24"/>
    </row>
    <row r="10" spans="1:3" ht="15.75" customHeight="1" x14ac:dyDescent="0.25">
      <c r="A10" s="15" t="s">
        <v>38</v>
      </c>
      <c r="B10" s="12">
        <v>132.06</v>
      </c>
      <c r="C10" s="56"/>
    </row>
    <row r="11" spans="1:3" ht="15.75" customHeight="1" x14ac:dyDescent="0.25">
      <c r="A11" s="15" t="s">
        <v>39</v>
      </c>
      <c r="B11" s="12">
        <v>25.02</v>
      </c>
      <c r="C11" s="56"/>
    </row>
    <row r="12" spans="1:3" ht="15.75" customHeight="1" x14ac:dyDescent="0.25">
      <c r="A12" s="15" t="s">
        <v>40</v>
      </c>
      <c r="B12" s="12">
        <v>24.27</v>
      </c>
      <c r="C12" s="56"/>
    </row>
    <row r="13" spans="1:3" ht="15.75" customHeight="1" x14ac:dyDescent="0.25">
      <c r="A13" s="15" t="s">
        <v>41</v>
      </c>
      <c r="B13" s="12">
        <v>63.91</v>
      </c>
      <c r="C13" s="56"/>
    </row>
    <row r="14" spans="1:3" ht="15.75" customHeight="1" x14ac:dyDescent="0.25">
      <c r="A14" s="14"/>
      <c r="B14" s="25">
        <f>SUM(B10:B13)</f>
        <v>245.26000000000002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42</v>
      </c>
      <c r="B16" s="23">
        <v>0</v>
      </c>
    </row>
    <row r="17" spans="1:3" ht="15.75" customHeight="1" x14ac:dyDescent="0.25">
      <c r="A17" s="16" t="s">
        <v>43</v>
      </c>
      <c r="B17" s="23">
        <v>276.02999999999997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44</v>
      </c>
      <c r="B19" s="28">
        <f>+B14+B16+B17</f>
        <v>521.29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45</v>
      </c>
      <c r="B21" s="29">
        <v>0</v>
      </c>
    </row>
    <row r="22" spans="1:3" ht="15.75" customHeight="1" x14ac:dyDescent="0.25">
      <c r="A22" s="19" t="s">
        <v>46</v>
      </c>
      <c r="B22" s="29">
        <v>0</v>
      </c>
    </row>
    <row r="23" spans="1:3" ht="15.75" customHeight="1" x14ac:dyDescent="0.25">
      <c r="A23" s="14" t="s">
        <v>47</v>
      </c>
      <c r="B23" s="26"/>
    </row>
    <row r="24" spans="1:3" ht="15.75" customHeight="1" x14ac:dyDescent="0.25">
      <c r="A24" s="16" t="s">
        <v>48</v>
      </c>
      <c r="B24" s="23">
        <v>248.25</v>
      </c>
      <c r="C24" s="56"/>
    </row>
    <row r="25" spans="1:3" ht="15.75" customHeight="1" x14ac:dyDescent="0.25">
      <c r="A25" s="16" t="s">
        <v>49</v>
      </c>
      <c r="B25" s="23">
        <v>3.07</v>
      </c>
      <c r="C25" s="56"/>
    </row>
    <row r="26" spans="1:3" ht="15.75" customHeight="1" x14ac:dyDescent="0.25">
      <c r="A26" s="16" t="s">
        <v>50</v>
      </c>
      <c r="B26" s="23">
        <v>55.77</v>
      </c>
      <c r="C26" s="56"/>
    </row>
    <row r="27" spans="1:3" ht="15.75" customHeight="1" x14ac:dyDescent="0.25">
      <c r="A27" s="16" t="s">
        <v>51</v>
      </c>
      <c r="B27" s="23">
        <v>0.77</v>
      </c>
      <c r="C27" s="56"/>
    </row>
    <row r="28" spans="1:3" ht="15.75" customHeight="1" x14ac:dyDescent="0.25">
      <c r="A28" s="16" t="s">
        <v>52</v>
      </c>
      <c r="B28" s="23">
        <v>13.46</v>
      </c>
      <c r="C28" s="56"/>
    </row>
    <row r="29" spans="1:3" ht="15.75" customHeight="1" x14ac:dyDescent="0.25">
      <c r="A29" s="16" t="s">
        <v>53</v>
      </c>
      <c r="B29" s="23">
        <v>16.38</v>
      </c>
      <c r="C29" s="56"/>
    </row>
    <row r="30" spans="1:3" ht="15.75" customHeight="1" x14ac:dyDescent="0.25">
      <c r="A30" s="16"/>
      <c r="B30" s="25">
        <f>SUM(B21:B29)</f>
        <v>337.69999999999993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54</v>
      </c>
      <c r="B32" s="12">
        <v>15.08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55</v>
      </c>
      <c r="B34" s="28">
        <f>+B32+B30</f>
        <v>352.77999999999992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56</v>
      </c>
      <c r="B36" s="30">
        <f>+B19-B34</f>
        <v>168.51000000000005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57</v>
      </c>
      <c r="B38" s="26"/>
    </row>
    <row r="39" spans="1:3" ht="15.75" customHeight="1" x14ac:dyDescent="0.25">
      <c r="A39" s="16" t="s">
        <v>58</v>
      </c>
      <c r="B39" s="12">
        <v>30.27</v>
      </c>
      <c r="C39" s="56"/>
    </row>
    <row r="40" spans="1:3" ht="15.75" customHeight="1" x14ac:dyDescent="0.25">
      <c r="A40" s="41" t="s">
        <v>74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43</v>
      </c>
      <c r="B42" s="29"/>
    </row>
    <row r="43" spans="1:3" s="1" customFormat="1" ht="15.75" customHeight="1" x14ac:dyDescent="0.25">
      <c r="A43" s="19" t="s">
        <v>59</v>
      </c>
      <c r="B43" s="12">
        <v>0.61</v>
      </c>
      <c r="C43" s="54"/>
    </row>
    <row r="44" spans="1:3" ht="15.75" customHeight="1" x14ac:dyDescent="0.25">
      <c r="A44" s="14" t="s">
        <v>60</v>
      </c>
      <c r="B44" s="25">
        <f>+B39+B40+B43</f>
        <v>30.88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61</v>
      </c>
      <c r="B46" s="26"/>
    </row>
    <row r="47" spans="1:3" ht="15.75" customHeight="1" x14ac:dyDescent="0.25">
      <c r="A47" s="16" t="s">
        <v>62</v>
      </c>
      <c r="B47" s="12">
        <v>0.02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25">
      <c r="A49" s="16" t="s">
        <v>63</v>
      </c>
      <c r="B49" s="12">
        <v>0.61</v>
      </c>
      <c r="C49" s="56"/>
    </row>
    <row r="50" spans="1:3" ht="15.75" customHeight="1" x14ac:dyDescent="0.25">
      <c r="A50" s="16" t="s">
        <v>64</v>
      </c>
      <c r="B50" s="12">
        <v>0.72</v>
      </c>
      <c r="C50" s="56"/>
    </row>
    <row r="51" spans="1:3" ht="15.75" customHeight="1" x14ac:dyDescent="0.25">
      <c r="A51" s="16" t="s">
        <v>65</v>
      </c>
      <c r="B51" s="12">
        <v>15.64</v>
      </c>
    </row>
    <row r="52" spans="1:3" ht="15.75" customHeight="1" x14ac:dyDescent="0.25">
      <c r="A52" s="21" t="s">
        <v>66</v>
      </c>
      <c r="B52" s="25">
        <f>SUM(B47:B51)</f>
        <v>17.330000000000002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72</v>
      </c>
      <c r="B54" s="51">
        <f>B36+B44-B52</f>
        <v>182.06000000000003</v>
      </c>
    </row>
    <row r="55" spans="1:3" ht="15.75" customHeight="1" thickTop="1" x14ac:dyDescent="0.25"/>
    <row r="56" spans="1:3" ht="15.75" customHeight="1" x14ac:dyDescent="0.25">
      <c r="A56" s="57" t="s">
        <v>81</v>
      </c>
      <c r="B56" s="57"/>
    </row>
    <row r="57" spans="1:3" ht="15.75" customHeight="1" x14ac:dyDescent="0.25">
      <c r="A57" s="43" t="s">
        <v>76</v>
      </c>
      <c r="B57" s="43" t="s">
        <v>80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2021-05-11T21:42:41Z</cp:lastPrinted>
  <dcterms:created xsi:type="dcterms:W3CDTF">2017-04-20T21:35:40Z</dcterms:created>
  <dcterms:modified xsi:type="dcterms:W3CDTF">2021-05-11T22:06:57Z</dcterms:modified>
</cp:coreProperties>
</file>