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B187" i="45" l="1"/>
  <c r="B189" i="45" s="1"/>
  <c r="B233" i="45"/>
  <c r="B223" i="45"/>
  <c r="B215" i="45"/>
  <c r="B277" i="45"/>
  <c r="B240" i="45"/>
  <c r="B247" i="45"/>
  <c r="B279" i="45" s="1"/>
  <c r="C75" i="45"/>
  <c r="C151" i="45"/>
  <c r="C130" i="45"/>
  <c r="F36" i="108"/>
  <c r="C152" i="45"/>
  <c r="B264" i="45"/>
  <c r="B281" i="45" l="1"/>
  <c r="B285" i="45" s="1"/>
  <c r="F18" i="107"/>
  <c r="F45" i="108" l="1"/>
  <c r="F43" i="107"/>
  <c r="F20" i="108"/>
  <c r="F25" i="108"/>
  <c r="F25" i="107"/>
  <c r="F33" i="107" s="1"/>
  <c r="F27" i="108" l="1"/>
  <c r="F31" i="108" s="1"/>
  <c r="F47" i="108"/>
  <c r="F51" i="108" s="1"/>
  <c r="F52" i="107" s="1"/>
  <c r="F53" i="107" s="1"/>
</calcChain>
</file>

<file path=xl/sharedStrings.xml><?xml version="1.0" encoding="utf-8"?>
<sst xmlns="http://schemas.openxmlformats.org/spreadsheetml/2006/main" count="3258" uniqueCount="1987">
  <si>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</si>
  <si>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</si>
  <si>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</si>
  <si>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</si>
  <si>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</si>
  <si>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</si>
  <si>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</si>
  <si>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</si>
  <si>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</si>
  <si>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</si>
  <si>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</si>
  <si>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</si>
  <si>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</si>
  <si>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</si>
  <si>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</si>
  <si>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</si>
  <si>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</si>
  <si>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</si>
  <si>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</si>
  <si>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</si>
  <si>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</si>
  <si>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</si>
  <si>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</si>
  <si>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</si>
  <si>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</si>
  <si>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</si>
  <si>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</si>
  <si>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</si>
  <si>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</si>
  <si>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</si>
  <si>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</si>
  <si>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</si>
  <si>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</si>
  <si>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</si>
  <si>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</si>
  <si>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</si>
  <si>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</si>
  <si>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</si>
  <si>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</si>
  <si>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</si>
  <si>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</si>
  <si>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</si>
  <si>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</si>
  <si>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</si>
  <si>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</si>
  <si>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</si>
  <si>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</si>
  <si>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</si>
  <si>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</si>
  <si>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</si>
  <si>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</si>
  <si>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</si>
  <si>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</si>
  <si>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</si>
  <si>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</si>
  <si>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</si>
  <si>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</si>
  <si>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</si>
  <si>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</si>
  <si>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</si>
  <si>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</si>
  <si>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</si>
  <si>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</si>
  <si>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</si>
  <si>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</si>
  <si>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</si>
  <si>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</si>
  <si>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</si>
  <si>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</si>
  <si>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</si>
  <si>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</si>
  <si>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</si>
  <si>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</si>
  <si>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</si>
  <si>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</si>
  <si>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</si>
  <si>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</si>
  <si>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</si>
  <si>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</si>
  <si>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</si>
  <si>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</si>
  <si>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</si>
  <si>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</si>
  <si>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</si>
  <si>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</si>
  <si>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</si>
  <si>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</si>
  <si>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</si>
  <si>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</si>
  <si>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</si>
  <si>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</si>
  <si>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</si>
  <si>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</si>
  <si>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</si>
  <si>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</si>
  <si>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</si>
  <si>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</si>
  <si>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</si>
  <si>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</si>
  <si>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</si>
  <si>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</si>
  <si>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</si>
  <si>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</si>
  <si>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</si>
  <si>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</si>
  <si>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</si>
  <si>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</si>
  <si>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</si>
  <si>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</si>
  <si>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</si>
  <si>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</si>
  <si>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</si>
  <si>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</si>
  <si>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</si>
  <si>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</si>
  <si>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</si>
  <si>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</si>
  <si>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</si>
  <si>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</si>
  <si>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</si>
  <si>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</si>
  <si>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</si>
  <si>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</si>
  <si>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</si>
  <si>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</si>
  <si>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</si>
  <si>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</si>
  <si>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</si>
  <si>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</si>
  <si>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</si>
  <si>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</si>
  <si>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</si>
  <si>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</si>
  <si>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</si>
  <si>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</si>
  <si>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</si>
  <si>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</si>
  <si>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</si>
  <si>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</si>
  <si>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</si>
  <si>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</si>
  <si>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</si>
  <si>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</si>
  <si>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</si>
  <si>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</si>
  <si>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</si>
  <si>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</si>
  <si>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</si>
  <si>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</si>
  <si>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</si>
  <si>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</si>
  <si>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</si>
  <si>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</si>
  <si>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</si>
  <si>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</si>
  <si>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</si>
  <si>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</si>
  <si>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</si>
  <si>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</si>
  <si>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</si>
  <si>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</si>
  <si>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</si>
  <si>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</si>
  <si>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</si>
  <si>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</si>
  <si>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</si>
  <si>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</si>
  <si>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</si>
  <si>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</si>
  <si>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</si>
  <si>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</si>
  <si>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</si>
  <si>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</si>
  <si>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</si>
  <si>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</si>
  <si>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</si>
  <si>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</si>
  <si>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</si>
  <si>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</si>
  <si>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</si>
  <si>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</si>
  <si>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</si>
  <si>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</si>
  <si>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</si>
  <si>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</si>
  <si>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</si>
  <si>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</si>
  <si>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</si>
  <si>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</si>
  <si>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</si>
  <si>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</si>
  <si>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</si>
  <si>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</si>
  <si>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</si>
  <si>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</si>
  <si>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</si>
  <si>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</si>
  <si>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</si>
  <si>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</si>
  <si>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</si>
  <si>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</si>
  <si>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</si>
  <si>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</si>
  <si>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</si>
  <si>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</si>
  <si>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</si>
  <si>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</si>
  <si>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</si>
  <si>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</si>
  <si>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</si>
  <si>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</si>
  <si>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</si>
  <si>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</si>
  <si>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</si>
  <si>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</si>
  <si>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</si>
  <si>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</si>
  <si>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</si>
  <si>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</si>
  <si>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</si>
  <si>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</si>
  <si>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</si>
  <si>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</si>
  <si>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</si>
  <si>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</si>
  <si>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</si>
  <si>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</si>
  <si>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</si>
  <si>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</si>
  <si>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</si>
  <si>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</si>
  <si>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</si>
  <si>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</si>
  <si>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</si>
  <si>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</si>
  <si>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</si>
  <si>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</si>
  <si>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</si>
  <si>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</si>
  <si>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</si>
  <si>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</si>
  <si>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</si>
  <si>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</si>
  <si>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</si>
  <si>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</si>
  <si>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</si>
  <si>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</si>
  <si>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</si>
  <si>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</si>
  <si>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</si>
  <si>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</si>
  <si>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</si>
  <si>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</si>
  <si>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</si>
  <si>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</si>
  <si>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</si>
  <si>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</si>
  <si>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</si>
  <si>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</si>
  <si>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</si>
  <si>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</si>
  <si>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</si>
  <si>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</si>
  <si>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</si>
  <si>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</si>
  <si>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</si>
  <si>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</si>
  <si>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</si>
  <si>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</si>
  <si>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</si>
  <si>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</si>
  <si>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</si>
  <si>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</si>
  <si>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</si>
  <si>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</si>
  <si>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</si>
  <si>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</si>
  <si>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</si>
  <si>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</si>
  <si>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</si>
  <si>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</si>
  <si>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</si>
  <si>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</si>
  <si>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</si>
  <si>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</si>
  <si>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</si>
  <si>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</si>
  <si>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</si>
  <si>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</si>
  <si>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</si>
  <si>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</si>
  <si>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</si>
  <si>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</si>
  <si>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</si>
  <si>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</si>
  <si>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</si>
  <si>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</si>
  <si>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</si>
  <si>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</si>
  <si>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</si>
  <si>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</si>
  <si>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</si>
  <si>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</si>
  <si>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</si>
  <si>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</si>
  <si>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</si>
  <si>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</si>
  <si>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</si>
  <si>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</si>
  <si>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</si>
  <si>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</si>
  <si>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</si>
  <si>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</si>
  <si>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</si>
  <si>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</si>
  <si>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</si>
  <si>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</si>
  <si>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</si>
  <si>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</si>
  <si>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</si>
  <si>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</si>
  <si>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</si>
  <si>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</si>
  <si>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</si>
  <si>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</si>
  <si>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</si>
  <si>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</si>
  <si>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</si>
  <si>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</si>
  <si>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</si>
  <si>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</si>
  <si>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</si>
  <si>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</si>
  <si>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</si>
  <si>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</si>
  <si>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</si>
  <si>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</si>
  <si>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</si>
  <si>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</si>
  <si>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</si>
  <si>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</si>
  <si>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</si>
  <si>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</si>
  <si>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</si>
  <si>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</si>
  <si>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</si>
  <si>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</si>
  <si>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</si>
  <si>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</si>
  <si>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</si>
  <si>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</si>
  <si>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</si>
  <si>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</si>
  <si>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</si>
  <si>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</si>
  <si>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</si>
  <si>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</si>
  <si>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</si>
  <si>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</si>
  <si>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</si>
  <si>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</si>
  <si>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</si>
  <si>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</si>
  <si>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</si>
  <si>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</si>
  <si>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</si>
  <si>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</si>
  <si>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</si>
  <si>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</si>
  <si>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</si>
  <si>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</si>
  <si>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</si>
  <si>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</si>
  <si>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</si>
  <si>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</si>
  <si>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</si>
  <si>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</si>
  <si>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</si>
  <si>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</si>
  <si>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</si>
  <si>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</si>
  <si>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</si>
  <si>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</si>
  <si>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</si>
  <si>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</si>
  <si>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</si>
  <si>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</si>
  <si>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</si>
  <si>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</si>
  <si>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</si>
  <si>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</si>
  <si>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</si>
  <si>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</si>
  <si>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</si>
  <si>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</si>
  <si>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</si>
  <si>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</si>
  <si>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</si>
  <si>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</si>
  <si>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</si>
  <si>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</si>
  <si>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</si>
  <si>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</si>
  <si>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</si>
  <si>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</si>
  <si>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</si>
  <si>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</si>
  <si>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</si>
  <si>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</si>
  <si>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</si>
  <si>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</si>
  <si>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</si>
  <si>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</si>
  <si>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</si>
  <si>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</si>
  <si>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</si>
  <si>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</si>
  <si>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</si>
  <si>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</si>
  <si>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</si>
  <si>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</si>
  <si>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</si>
  <si>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</si>
  <si>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</si>
  <si>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</si>
  <si>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</si>
  <si>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</si>
  <si>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</si>
  <si>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</si>
  <si>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</si>
  <si>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</si>
  <si>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</si>
  <si>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</si>
  <si>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</si>
  <si>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</si>
  <si>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</si>
  <si>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</si>
  <si>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</si>
  <si>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</si>
  <si>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</si>
  <si>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</si>
  <si>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</si>
  <si>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</si>
  <si>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</si>
  <si>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</si>
  <si>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</si>
  <si>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</si>
  <si>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</si>
  <si>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</si>
  <si>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</si>
  <si>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</si>
  <si>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</si>
  <si>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</si>
  <si>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</si>
  <si>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</si>
  <si>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</si>
  <si>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</si>
  <si>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</si>
  <si>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</si>
  <si>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</si>
  <si>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</si>
  <si>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</si>
  <si>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</si>
  <si>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</si>
  <si>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</si>
  <si>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</si>
  <si>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</si>
  <si>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</si>
  <si>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</si>
  <si>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</si>
  <si>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</si>
  <si>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</si>
  <si>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</si>
  <si>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</si>
  <si>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</si>
  <si>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</si>
  <si>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</si>
  <si>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</si>
  <si>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</si>
  <si>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</si>
  <si>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</si>
  <si>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</si>
  <si>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</si>
  <si>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</si>
  <si>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</si>
  <si>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</si>
  <si>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</si>
  <si>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</si>
  <si>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</si>
  <si>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</si>
  <si>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</si>
  <si>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</si>
  <si>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</si>
  <si>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</si>
  <si>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</si>
  <si>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</si>
  <si>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</si>
  <si>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</si>
  <si>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</si>
  <si>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</si>
  <si>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</si>
  <si>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</si>
  <si>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</si>
  <si>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</si>
  <si>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</si>
  <si>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</si>
  <si>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</si>
  <si>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</si>
  <si>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</si>
  <si>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</si>
  <si>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</si>
  <si>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</si>
  <si>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</si>
  <si>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</si>
  <si>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</si>
  <si>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</si>
  <si>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</si>
  <si>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</si>
  <si>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</si>
  <si>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</si>
  <si>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</si>
  <si>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</si>
  <si>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</si>
  <si>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</si>
  <si>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</si>
  <si>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</si>
  <si>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</si>
  <si>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</si>
  <si>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</si>
  <si>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</si>
  <si>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</si>
  <si>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</si>
  <si>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</si>
  <si>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</si>
  <si>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</si>
  <si>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</si>
  <si>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</si>
  <si>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</si>
  <si>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</si>
  <si>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</si>
  <si>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</si>
  <si>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</si>
  <si>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</si>
  <si>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</si>
  <si>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</si>
  <si>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</si>
  <si>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</si>
  <si>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</si>
  <si>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</si>
  <si>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</si>
  <si>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</si>
  <si>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</si>
  <si>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</si>
  <si>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</si>
  <si>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</si>
  <si>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</si>
  <si>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</si>
  <si>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</si>
  <si>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</si>
  <si>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</si>
  <si>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</si>
  <si>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</si>
  <si>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</si>
  <si>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</si>
  <si>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</si>
  <si>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</si>
  <si>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</si>
  <si>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</si>
  <si>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</si>
  <si>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</si>
  <si>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</si>
  <si>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</si>
  <si>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</si>
  <si>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</si>
  <si>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</si>
  <si>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</si>
  <si>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</si>
  <si>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</si>
  <si>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</si>
  <si>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</si>
  <si>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</si>
  <si>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</si>
  <si>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</si>
  <si>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</si>
  <si>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</si>
  <si>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</si>
  <si>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</si>
  <si>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</si>
  <si>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</si>
  <si>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</si>
  <si>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</si>
  <si>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</si>
  <si>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</si>
  <si>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</si>
  <si>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</si>
  <si>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</si>
  <si>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</si>
  <si>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</si>
  <si>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</si>
  <si>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</si>
  <si>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</si>
  <si>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</si>
  <si>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</si>
  <si>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</si>
  <si>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</si>
  <si>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</si>
  <si>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</si>
  <si>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</si>
  <si>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</si>
  <si>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</si>
  <si>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</si>
  <si>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</si>
  <si>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</si>
  <si>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</si>
  <si>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</si>
  <si>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</si>
  <si>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</si>
  <si>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</si>
  <si>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</si>
  <si>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</si>
  <si>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</si>
  <si>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</si>
  <si>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</si>
  <si>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</si>
  <si>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</si>
  <si>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</si>
  <si>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</si>
  <si>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</si>
  <si>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</si>
  <si>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</si>
  <si>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</si>
  <si>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</si>
  <si>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</si>
  <si>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</si>
  <si>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</si>
  <si>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</si>
  <si>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</si>
  <si>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</si>
  <si>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</si>
  <si>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</si>
  <si>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</si>
  <si>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</si>
  <si>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</si>
  <si>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</si>
  <si>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</si>
  <si>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</si>
  <si>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</si>
  <si>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</si>
  <si>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</si>
  <si>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</si>
  <si>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</si>
  <si>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</si>
  <si>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</si>
  <si>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</si>
  <si>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</si>
  <si>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</si>
  <si>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</si>
  <si>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</si>
  <si>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</si>
  <si>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</si>
  <si>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</si>
  <si>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</si>
  <si>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</si>
  <si>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</si>
  <si>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</si>
  <si>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</si>
  <si>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</si>
  <si>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</si>
  <si>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</si>
  <si>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</si>
  <si>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</si>
  <si>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</si>
  <si>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</si>
  <si>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</si>
  <si>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</si>
  <si>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</si>
  <si>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</si>
  <si>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</si>
  <si>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</si>
  <si>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</si>
  <si>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</si>
  <si>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</si>
  <si>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</si>
  <si>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</si>
  <si>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</si>
  <si>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</si>
  <si>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</si>
  <si>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</si>
  <si>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</si>
  <si>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</si>
  <si>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</si>
  <si>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</si>
  <si>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</si>
  <si>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</si>
  <si>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</si>
  <si>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</si>
  <si>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</si>
  <si>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</si>
  <si>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</si>
  <si>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</si>
  <si>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</si>
  <si>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</si>
  <si>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</si>
  <si>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</si>
  <si>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</si>
  <si>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</si>
  <si>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</si>
  <si>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</si>
  <si>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</si>
  <si>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</si>
  <si>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</si>
  <si>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</si>
  <si>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</si>
  <si>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</si>
  <si>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</si>
  <si>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</si>
  <si>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</si>
  <si>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</si>
  <si>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</si>
  <si>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</si>
  <si>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</si>
  <si>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</si>
  <si>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</si>
  <si>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</si>
  <si>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</si>
  <si>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</si>
  <si>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</si>
  <si>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</si>
  <si>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</si>
  <si>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</si>
  <si>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</si>
  <si>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</si>
  <si>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</si>
  <si>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</si>
  <si>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</si>
  <si>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</si>
  <si>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</si>
  <si>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</si>
  <si>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</si>
  <si>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</si>
  <si>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</si>
  <si>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</si>
  <si>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</si>
  <si>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</si>
  <si>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</si>
  <si>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</si>
  <si>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</si>
  <si>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</si>
  <si>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</si>
  <si>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</si>
  <si>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</si>
  <si>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</si>
  <si>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</si>
  <si>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</si>
  <si>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</si>
  <si>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</si>
  <si>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</si>
  <si>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</si>
  <si>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</si>
  <si>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</si>
  <si>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</si>
  <si>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</si>
  <si>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</si>
  <si>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</si>
  <si>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</si>
  <si>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</si>
  <si>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</si>
  <si>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</si>
  <si>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</si>
  <si>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</si>
  <si>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</si>
  <si>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</si>
  <si>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</si>
  <si>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</si>
  <si>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</si>
  <si>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</si>
  <si>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</si>
  <si>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</si>
  <si>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</si>
  <si>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</si>
  <si>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</si>
  <si>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</si>
  <si>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</si>
  <si>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</si>
  <si>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</si>
  <si>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</si>
  <si>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</si>
  <si>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</si>
  <si>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</si>
  <si>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</si>
  <si>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</si>
  <si>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</si>
  <si>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</si>
  <si>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</si>
  <si>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</si>
  <si>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</si>
  <si>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</si>
  <si>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</si>
  <si>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</si>
  <si>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</si>
  <si>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</si>
  <si>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</si>
  <si>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</si>
  <si>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</si>
  <si>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</si>
  <si>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</si>
  <si>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</si>
  <si>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</si>
  <si>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</si>
  <si>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</si>
  <si>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</si>
  <si>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</si>
  <si>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</si>
  <si>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</si>
  <si>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</si>
  <si>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</si>
  <si>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</si>
  <si>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</si>
  <si>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</si>
  <si>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</si>
  <si>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</si>
  <si>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</si>
  <si>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</si>
  <si>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</si>
  <si>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</si>
  <si>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</si>
  <si>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</si>
  <si>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</si>
  <si>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</si>
  <si>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</si>
  <si>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</si>
  <si>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</si>
  <si>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</si>
  <si>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</si>
  <si>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</si>
  <si>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</si>
  <si>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</si>
  <si>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</si>
  <si>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</si>
  <si>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</si>
  <si>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</si>
  <si>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</si>
  <si>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</si>
  <si>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</si>
  <si>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</si>
  <si>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</si>
  <si>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</si>
  <si>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</si>
  <si>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</si>
  <si>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</si>
  <si>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</si>
  <si>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</si>
  <si>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</si>
  <si>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</si>
  <si>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</si>
  <si>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</si>
  <si>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</si>
  <si>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</si>
  <si>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</si>
  <si>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</si>
  <si>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</si>
  <si>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</si>
  <si>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</si>
  <si>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</si>
  <si>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</si>
  <si>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</si>
  <si>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</si>
  <si>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</si>
  <si>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</si>
  <si>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</si>
  <si>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</si>
  <si>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</si>
  <si>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</si>
  <si>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</si>
  <si>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</si>
  <si>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</si>
  <si>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</si>
  <si>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</si>
  <si>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</si>
  <si>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</si>
  <si>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</si>
  <si>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</si>
  <si>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</si>
  <si>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</si>
  <si>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</si>
  <si>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</si>
  <si>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</si>
  <si>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</si>
  <si>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</si>
  <si>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</si>
  <si>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</si>
  <si>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</si>
  <si>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</si>
  <si>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</si>
  <si>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</si>
  <si>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</si>
  <si>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</si>
  <si>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</si>
  <si>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</si>
  <si>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</si>
  <si>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</si>
  <si>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</si>
  <si>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</si>
  <si>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</si>
  <si>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</si>
  <si>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</si>
  <si>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</si>
  <si>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</si>
  <si>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</si>
  <si>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</si>
  <si>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</si>
  <si>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</si>
  <si>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</si>
  <si>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</si>
  <si>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</si>
  <si>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</si>
  <si>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</si>
  <si>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</si>
  <si>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</si>
  <si>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</si>
  <si>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</si>
  <si>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</si>
  <si>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</si>
  <si>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</si>
  <si>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</si>
  <si>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</si>
  <si>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</si>
  <si>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</si>
  <si>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</si>
  <si>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</si>
  <si>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</si>
  <si>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</si>
  <si>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</si>
  <si>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</si>
  <si>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</si>
  <si>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</si>
  <si>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</si>
  <si>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</si>
  <si>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</si>
  <si>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</si>
  <si>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</si>
  <si>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</si>
  <si>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</si>
  <si>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</si>
  <si>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</si>
  <si>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</si>
  <si>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</si>
  <si>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</si>
  <si>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</si>
  <si>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</si>
  <si>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</si>
  <si>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</si>
  <si>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</si>
  <si>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</si>
  <si>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</si>
  <si>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</si>
  <si>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</si>
  <si>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</si>
  <si>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</si>
  <si>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</si>
  <si>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</si>
  <si>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</si>
  <si>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</si>
  <si>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</si>
  <si>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</si>
  <si>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</si>
  <si>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</si>
  <si>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</si>
  <si>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</si>
  <si>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</si>
  <si>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</si>
  <si>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</si>
  <si>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</si>
  <si>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</si>
  <si>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</si>
  <si>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</si>
  <si>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</si>
  <si>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</si>
  <si>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</si>
  <si>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</si>
  <si>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</si>
  <si>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</si>
  <si>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</si>
  <si>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</si>
  <si>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</si>
  <si>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</si>
  <si>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</si>
  <si>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</si>
  <si>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</si>
  <si>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</si>
  <si>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</si>
  <si>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</si>
  <si>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</si>
  <si>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</si>
  <si>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</si>
  <si>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</si>
  <si>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</si>
  <si>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</si>
  <si>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</si>
  <si>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</si>
  <si>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</si>
  <si>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</si>
  <si>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</si>
  <si>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</si>
  <si>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</si>
  <si>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</si>
  <si>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</si>
  <si>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</si>
  <si>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</si>
  <si>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</si>
  <si>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</si>
  <si>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</si>
  <si>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</si>
  <si>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</si>
  <si>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</si>
  <si>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</si>
  <si>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</si>
  <si>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</si>
  <si>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</si>
  <si>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</si>
  <si>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</si>
  <si>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</si>
  <si>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</si>
  <si>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</si>
  <si>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</si>
  <si>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</si>
  <si>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</si>
  <si>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</si>
  <si>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</si>
  <si>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</si>
  <si>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</si>
  <si>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</si>
  <si>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</si>
  <si>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</si>
  <si>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</si>
  <si>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</si>
  <si>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</si>
  <si>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</si>
  <si>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</si>
  <si>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</si>
  <si>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</si>
  <si>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</si>
  <si>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</si>
  <si>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</si>
  <si>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</si>
  <si>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</si>
  <si>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</si>
  <si>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</si>
  <si>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</si>
  <si>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</si>
  <si>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</si>
  <si>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</si>
  <si>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</si>
  <si>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</si>
  <si>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</si>
  <si>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</si>
  <si>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</si>
  <si>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</si>
  <si>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</si>
  <si>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</si>
  <si>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</si>
  <si>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</si>
  <si>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</si>
  <si>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</si>
  <si>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</si>
  <si>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</si>
  <si>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</si>
  <si>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</si>
  <si>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</si>
  <si>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</si>
  <si>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</si>
  <si>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</si>
  <si>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</si>
  <si>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</si>
  <si>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</si>
  <si>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</si>
  <si>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</si>
  <si>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</si>
  <si>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</si>
  <si>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</si>
  <si>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</si>
  <si>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</si>
  <si>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</si>
  <si>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</si>
  <si>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</si>
  <si>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</si>
  <si>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</si>
  <si>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</si>
  <si>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</si>
  <si>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</si>
  <si>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</si>
  <si>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</si>
  <si>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</si>
  <si>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</si>
  <si>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</si>
  <si>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</si>
  <si>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</si>
  <si>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</si>
  <si>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</si>
  <si>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</si>
  <si>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</si>
  <si>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</si>
  <si>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</si>
  <si>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</si>
  <si>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</si>
  <si>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</si>
  <si>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</si>
  <si>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</si>
  <si>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</si>
  <si>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</si>
  <si>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</si>
  <si>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</si>
  <si>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</si>
  <si>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</si>
  <si>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</si>
  <si>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</si>
  <si>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</si>
  <si>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</si>
  <si>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</si>
  <si>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</si>
  <si>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</si>
  <si>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</si>
  <si>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</si>
  <si>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</si>
  <si>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</si>
  <si>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</si>
  <si>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</si>
  <si>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</si>
  <si>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</si>
  <si>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</si>
  <si>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</si>
  <si>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</si>
  <si>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</si>
  <si>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</si>
  <si>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</si>
  <si>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</si>
  <si>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</si>
  <si>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</si>
  <si>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</si>
  <si>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</si>
  <si>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</si>
  <si>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</si>
  <si>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</si>
  <si>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</si>
  <si>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</si>
  <si>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</si>
  <si>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</si>
  <si>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</si>
  <si>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</si>
  <si>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</si>
  <si>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</si>
  <si>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</si>
  <si>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</si>
  <si>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</si>
  <si>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</si>
  <si>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</si>
  <si>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</si>
  <si>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</si>
  <si>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</si>
  <si>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</si>
  <si>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</si>
  <si>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</si>
  <si>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</si>
  <si>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</si>
  <si>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</si>
  <si>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</si>
  <si>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</si>
  <si>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</si>
  <si>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</si>
  <si>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</si>
  <si>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</si>
  <si>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</si>
  <si>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</si>
  <si>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</si>
  <si>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</si>
  <si>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</si>
  <si>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</si>
  <si>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</si>
  <si>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</si>
  <si>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</si>
  <si>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</si>
  <si>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</si>
  <si>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</si>
  <si>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</si>
  <si>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</si>
  <si>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</si>
  <si>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</si>
  <si>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</si>
  <si>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</si>
  <si>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</si>
  <si>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</si>
  <si>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</si>
  <si>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</si>
  <si>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</si>
  <si>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</si>
  <si>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</si>
  <si>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</si>
  <si>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</si>
  <si>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</si>
  <si>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</si>
  <si>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</si>
  <si>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</si>
  <si>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</si>
  <si>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</si>
  <si>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</si>
  <si>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</si>
  <si>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</si>
  <si>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</si>
  <si>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</si>
  <si>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</si>
  <si>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</si>
  <si>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</si>
  <si>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</si>
  <si>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</si>
  <si>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</si>
  <si>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</si>
  <si>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</si>
  <si>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</si>
  <si>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</si>
  <si>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</si>
  <si>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</si>
  <si>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</si>
  <si>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</si>
  <si>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</si>
  <si>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</si>
  <si>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</si>
  <si>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</si>
  <si>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</si>
  <si>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</si>
  <si>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</si>
  <si>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</si>
  <si>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</si>
  <si>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</si>
  <si>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</si>
  <si>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</si>
  <si>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</si>
  <si>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</si>
  <si>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</si>
  <si>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</si>
  <si>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</si>
  <si>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</si>
  <si>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</si>
  <si>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</si>
  <si>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</si>
  <si>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</si>
  <si>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</si>
  <si>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</si>
  <si>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</si>
  <si>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</si>
  <si>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</si>
  <si>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</si>
  <si>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</si>
  <si>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</si>
  <si>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</si>
  <si>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</si>
  <si>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</si>
  <si>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</si>
  <si>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</si>
  <si>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</si>
  <si>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</si>
  <si>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</si>
  <si>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</si>
  <si>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</si>
  <si>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</si>
  <si>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</si>
  <si>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</si>
  <si>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</si>
  <si>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</si>
  <si>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</si>
  <si>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</si>
  <si>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</si>
  <si>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</si>
  <si>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</si>
  <si>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</si>
  <si>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</si>
  <si>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</si>
  <si>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</si>
  <si>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</si>
  <si>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</si>
  <si>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</si>
  <si>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</si>
  <si>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</si>
  <si>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</si>
  <si>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</si>
  <si>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</si>
  <si>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</si>
  <si>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</si>
  <si>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</si>
  <si>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</si>
  <si>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</si>
  <si>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</si>
  <si>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</si>
  <si>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</si>
  <si>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</si>
  <si>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</si>
  <si>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</si>
  <si>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</si>
  <si>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</si>
  <si>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</si>
  <si>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</si>
  <si>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</si>
  <si>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</si>
  <si>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</si>
  <si>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</si>
  <si>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</si>
  <si>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</si>
  <si>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</si>
  <si>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</si>
  <si>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</si>
  <si>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</si>
  <si>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</si>
  <si>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</si>
  <si>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</si>
  <si>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</si>
  <si>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</si>
  <si>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</si>
  <si>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</si>
  <si>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</si>
  <si>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</si>
  <si>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</si>
  <si>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</si>
  <si>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</si>
  <si>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</si>
  <si>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</si>
  <si>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</si>
  <si>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</si>
  <si>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</si>
  <si>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</si>
  <si>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</si>
  <si>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</si>
  <si>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</si>
  <si>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</si>
  <si>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</si>
  <si>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</si>
  <si>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</si>
  <si>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</si>
  <si>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</si>
  <si>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</si>
  <si>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</si>
  <si>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</si>
  <si>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</si>
  <si>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</si>
  <si>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</si>
  <si>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</si>
  <si>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</si>
  <si>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</si>
  <si>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</si>
  <si>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</si>
  <si>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</si>
  <si>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</si>
  <si>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</si>
  <si>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</si>
  <si>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</si>
  <si>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</si>
  <si>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</si>
  <si>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</si>
  <si>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</si>
  <si>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</si>
  <si>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</si>
  <si>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</si>
  <si>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</si>
  <si>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</si>
  <si>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</si>
  <si>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</si>
  <si>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</si>
  <si>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</si>
  <si>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</si>
  <si>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</si>
  <si>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</si>
  <si>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</si>
  <si>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</si>
  <si>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</si>
  <si>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</si>
  <si>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</si>
  <si>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</si>
  <si>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</si>
  <si>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</si>
  <si>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</si>
  <si>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</si>
  <si>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</si>
  <si>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</si>
  <si>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</si>
  <si>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</si>
  <si>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</si>
  <si>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</si>
  <si>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</si>
  <si>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</si>
  <si>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</si>
  <si>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</si>
  <si>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</si>
  <si>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</si>
  <si>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</si>
  <si>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</si>
  <si>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</si>
  <si>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</si>
  <si>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</si>
  <si>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</si>
  <si>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</si>
  <si>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</si>
  <si>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</si>
  <si>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</si>
  <si>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</si>
  <si>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</si>
  <si>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</si>
  <si>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</si>
  <si>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</si>
  <si>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</si>
  <si>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</si>
  <si>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</si>
  <si>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</si>
  <si>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</si>
  <si>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</si>
  <si>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</si>
  <si>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</si>
  <si>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</si>
  <si>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</si>
  <si>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</si>
  <si>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</si>
  <si>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</si>
  <si>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</si>
  <si>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</si>
  <si>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</si>
  <si>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</si>
  <si>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</si>
  <si>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</si>
  <si>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</si>
  <si>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</si>
  <si>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</si>
  <si>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</si>
  <si>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</si>
  <si>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</si>
  <si>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</si>
  <si>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</si>
  <si>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</si>
  <si>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</si>
  <si>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</si>
  <si>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</si>
  <si>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</si>
  <si>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</si>
  <si>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</si>
  <si>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</si>
  <si>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</si>
  <si>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</si>
  <si>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</si>
  <si>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</si>
  <si>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</si>
  <si>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</si>
  <si>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</si>
  <si>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</si>
  <si>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</si>
  <si>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</si>
  <si>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</si>
  <si>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</si>
  <si>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</si>
  <si>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</si>
  <si>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</si>
  <si>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</si>
  <si>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</si>
  <si>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</si>
  <si>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</si>
  <si>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</si>
  <si>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</si>
  <si>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</si>
  <si>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</si>
  <si>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</si>
  <si>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</si>
  <si>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</si>
  <si>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</si>
  <si>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</si>
  <si>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</si>
  <si>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</si>
  <si>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</si>
  <si>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</si>
  <si>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</si>
  <si>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</si>
  <si>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</si>
  <si>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</si>
  <si>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</si>
  <si>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</si>
  <si>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</si>
  <si>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</si>
  <si>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</si>
  <si>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</si>
  <si>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</si>
  <si>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</si>
  <si>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</si>
  <si>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</si>
  <si>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</si>
  <si>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</si>
  <si>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</si>
  <si>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</si>
  <si>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</si>
  <si>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</si>
  <si>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</si>
  <si>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</si>
  <si>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</si>
  <si>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</si>
  <si>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</si>
  <si>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</si>
  <si>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</si>
  <si>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</si>
  <si>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</si>
  <si>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</si>
  <si>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</si>
  <si>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</si>
  <si>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</si>
  <si>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</si>
  <si>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</si>
  <si>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</si>
  <si>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</si>
  <si>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</si>
  <si>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</si>
  <si>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</si>
  <si>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</si>
  <si>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</si>
  <si>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</si>
  <si>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</si>
  <si>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</si>
  <si>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</si>
  <si>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</si>
  <si>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</si>
  <si>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</si>
  <si>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</si>
  <si>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</si>
  <si>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</si>
  <si>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</si>
  <si>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</si>
  <si>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</si>
  <si>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</si>
  <si>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</si>
  <si>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</si>
  <si>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</si>
  <si>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</si>
  <si>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</si>
  <si>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</si>
  <si>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</si>
  <si>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</si>
  <si>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</si>
  <si>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</si>
  <si>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</si>
  <si>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</si>
  <si>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</si>
  <si>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</si>
  <si>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</si>
  <si>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</si>
  <si>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</si>
  <si>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</si>
  <si>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</si>
  <si>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</si>
  <si>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</si>
  <si>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</si>
  <si>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</si>
  <si>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</si>
  <si>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</si>
  <si>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</si>
  <si>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</si>
  <si>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</si>
  <si>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</si>
  <si>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</si>
  <si>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</si>
  <si>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</si>
  <si>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</si>
  <si>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</si>
  <si>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</si>
  <si>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</si>
  <si>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</si>
  <si>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</si>
  <si>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</si>
  <si>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</si>
  <si>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</si>
  <si>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</si>
  <si>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</si>
  <si>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</si>
  <si>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</si>
  <si>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</si>
  <si>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</si>
  <si>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</si>
  <si>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</si>
  <si>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</si>
  <si>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</si>
  <si>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</si>
  <si>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</si>
  <si>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</si>
  <si>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</si>
  <si>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</si>
  <si>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</si>
  <si>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</si>
  <si>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</si>
  <si>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</si>
  <si>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</si>
  <si>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</si>
  <si>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</si>
  <si>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</si>
  <si>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</si>
  <si>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</si>
  <si>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</si>
  <si>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</si>
  <si>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</si>
  <si>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</si>
  <si>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</si>
  <si>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</si>
  <si>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</si>
  <si>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</si>
  <si>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</si>
  <si>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</si>
  <si>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</si>
  <si>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</si>
  <si>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</si>
  <si>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</si>
  <si>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</si>
  <si>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</si>
  <si>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</si>
  <si>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</si>
  <si>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</si>
  <si>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</si>
  <si>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</si>
  <si>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</si>
  <si>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</si>
  <si>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</si>
  <si>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</si>
  <si>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</si>
  <si>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</si>
  <si>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</si>
  <si>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</si>
  <si>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</si>
  <si>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</si>
  <si>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</si>
  <si>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</si>
  <si>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</si>
  <si>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</si>
  <si>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</si>
  <si>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</si>
  <si>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</si>
  <si>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</si>
  <si>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</si>
  <si>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</si>
  <si>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</si>
  <si>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</si>
  <si>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</si>
  <si>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</si>
  <si>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</si>
  <si>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</si>
  <si>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</si>
  <si>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</si>
  <si>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</si>
  <si>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</si>
  <si>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</si>
  <si>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</si>
  <si>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</si>
  <si>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</si>
  <si>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</si>
  <si>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</si>
  <si>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</si>
  <si>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</si>
  <si>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</si>
  <si>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</si>
  <si>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</si>
  <si>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</si>
  <si>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</si>
  <si>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</si>
  <si>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</si>
  <si>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</si>
  <si>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</si>
  <si>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</si>
  <si>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</si>
  <si>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</si>
  <si>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</si>
  <si>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</si>
  <si>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</si>
  <si>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</si>
  <si>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</si>
  <si>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</si>
  <si>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</si>
  <si>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</si>
  <si>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</si>
  <si>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</si>
  <si>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</si>
  <si>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</si>
  <si>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</si>
  <si>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</si>
  <si>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</si>
  <si>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</si>
  <si>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</si>
  <si>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</si>
  <si>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</si>
  <si>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</si>
  <si>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</si>
  <si>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</si>
  <si>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</si>
  <si>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</si>
  <si>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</si>
  <si>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</si>
  <si>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</si>
  <si>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</si>
  <si>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</si>
  <si>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</si>
  <si>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</si>
  <si>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</si>
  <si>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</si>
  <si>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</si>
  <si>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</si>
  <si>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</si>
  <si>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</si>
  <si>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</si>
  <si>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</si>
  <si>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</si>
  <si>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</si>
  <si>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</si>
  <si>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</si>
  <si>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</si>
  <si>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</si>
  <si>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</si>
  <si>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</si>
  <si>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</si>
  <si>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</si>
  <si>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</si>
  <si>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</si>
  <si>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</si>
  <si>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</si>
  <si>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</si>
  <si>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</si>
  <si>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</si>
  <si>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</si>
  <si>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</si>
  <si>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</si>
  <si>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</si>
  <si>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</si>
  <si>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</si>
  <si>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</si>
  <si>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</si>
  <si>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</si>
  <si>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</si>
  <si>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</si>
  <si>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</si>
  <si>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</si>
  <si>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</si>
  <si>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</si>
  <si>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</si>
  <si>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</si>
  <si>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</si>
  <si>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</si>
  <si>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</si>
  <si>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</si>
  <si>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</si>
  <si>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</si>
  <si>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</si>
  <si>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</si>
  <si>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</si>
  <si>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</si>
  <si>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</si>
  <si>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</si>
  <si>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</si>
  <si>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</si>
  <si>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</si>
  <si>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</si>
  <si>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</si>
  <si>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</si>
  <si>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</si>
  <si>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</si>
  <si>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</si>
  <si>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</si>
  <si>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</si>
  <si>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</si>
  <si>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</si>
  <si>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</si>
  <si>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</si>
  <si>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</si>
  <si>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</si>
  <si>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</si>
  <si>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</si>
  <si>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</si>
  <si>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</si>
  <si>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</si>
  <si>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</si>
  <si>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</si>
  <si>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</si>
  <si>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</si>
  <si>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</si>
  <si>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</si>
  <si>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</si>
  <si>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</si>
  <si>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</si>
  <si>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</si>
  <si>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</si>
  <si>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</si>
  <si>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</si>
  <si>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</si>
  <si>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</si>
  <si>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</si>
  <si>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</si>
  <si>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</si>
  <si>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</si>
  <si>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</si>
  <si>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</si>
  <si>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</si>
  <si>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</si>
  <si>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</si>
  <si>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</si>
  <si>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</si>
  <si>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</si>
  <si>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</si>
  <si>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</si>
  <si>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</si>
  <si>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</si>
  <si>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</si>
  <si>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</si>
  <si>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</si>
  <si>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</si>
  <si>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</si>
  <si>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</si>
  <si>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</si>
  <si>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</si>
  <si>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</si>
  <si>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</si>
  <si>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</si>
  <si>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</si>
  <si>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</si>
  <si>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</si>
  <si>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</si>
  <si>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</si>
  <si>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</si>
  <si>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</si>
  <si>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</si>
  <si>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</si>
  <si>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</si>
  <si>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</si>
  <si>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</si>
  <si>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</si>
  <si>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</si>
  <si>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</si>
  <si>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</si>
  <si>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</si>
  <si>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</si>
  <si>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</si>
  <si>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</si>
  <si>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</si>
  <si>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</si>
  <si>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</si>
  <si>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</si>
  <si>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</si>
  <si>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</si>
  <si>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</si>
  <si>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</si>
  <si>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</si>
  <si>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</si>
  <si>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</si>
  <si>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</si>
  <si>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</si>
  <si>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</si>
  <si>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</si>
  <si>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</si>
  <si>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</si>
  <si>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</si>
  <si>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</si>
  <si>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</si>
  <si>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</si>
  <si>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</si>
  <si>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</si>
  <si>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</si>
  <si>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</si>
  <si>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</si>
  <si>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</si>
  <si>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</si>
  <si>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</si>
  <si>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</si>
  <si>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</si>
  <si>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</si>
  <si>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</si>
  <si>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</si>
  <si>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</si>
  <si>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</si>
  <si>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</si>
  <si>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</si>
  <si>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</si>
  <si>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</si>
  <si>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</si>
  <si>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</si>
  <si>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</si>
  <si>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</si>
  <si>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</si>
  <si>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</si>
  <si>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</si>
  <si>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</si>
  <si>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</si>
  <si>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</si>
  <si>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</si>
  <si>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</si>
  <si>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</si>
  <si>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</si>
  <si>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</si>
  <si>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</si>
  <si>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</si>
  <si>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</si>
  <si>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</si>
  <si>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</si>
  <si>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</si>
  <si>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</si>
  <si>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</si>
  <si>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</si>
  <si>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</si>
  <si>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</si>
  <si>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</si>
  <si>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</si>
  <si>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</si>
  <si>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</si>
  <si>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</si>
  <si>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</si>
  <si>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</si>
  <si>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</si>
  <si>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</si>
  <si>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</si>
  <si>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</si>
  <si>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</si>
  <si>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</si>
  <si>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</si>
  <si>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</si>
  <si>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</si>
  <si>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</si>
  <si>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</si>
  <si>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</si>
  <si>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</si>
  <si>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</si>
  <si>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</si>
  <si>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</si>
  <si>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</si>
  <si>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</si>
  <si>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</si>
  <si>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</si>
  <si>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</si>
  <si>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</si>
  <si>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</si>
  <si>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</si>
  <si>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</si>
  <si>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</si>
  <si>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</si>
  <si>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</si>
  <si>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</si>
  <si>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</si>
  <si>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</si>
  <si>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</si>
  <si>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</si>
  <si>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</si>
  <si>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</si>
  <si>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</si>
  <si>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</si>
  <si>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</si>
  <si>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</si>
  <si>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</si>
  <si>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</si>
  <si>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</si>
  <si>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</si>
  <si>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</si>
  <si>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</si>
  <si>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</si>
  <si>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</si>
  <si>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</si>
  <si>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</si>
  <si>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</si>
  <si>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</si>
  <si>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</si>
  <si>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</si>
  <si>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</si>
  <si>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</si>
  <si>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</si>
  <si>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</si>
  <si>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</si>
  <si>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</si>
  <si>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</si>
  <si>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</si>
  <si>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</si>
  <si>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</si>
  <si>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</si>
  <si>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</si>
  <si>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</si>
  <si>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</si>
  <si>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</si>
  <si>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</si>
  <si>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</si>
  <si>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LA HIPOTECARIA, S.A. DE C.V.</t>
  </si>
  <si>
    <t>Estado de Resultados y Otros Resultados Integrales</t>
  </si>
  <si>
    <t>Por el periodo terminado el 31 de marzo de 2021</t>
  </si>
  <si>
    <t>Valor adquirido de cartera</t>
  </si>
  <si>
    <t>Melvin Hoyos</t>
  </si>
  <si>
    <t>Contador General</t>
  </si>
  <si>
    <t>LA HIPOTECARIA S.A. DE C.V.</t>
  </si>
  <si>
    <t>Estado de Situación Financiera</t>
  </si>
  <si>
    <t xml:space="preserve">Melvin Hoyos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</si>
</sst>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b/>
      <sz val="10"/>
      <name val="Univers for KPMG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i/>
      <sz val="10"/>
      <name val="Univers for KPMG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386">
    <xf numFmtId="0" fontId="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43" applyNumberFormat="0" applyAlignment="0" applyProtection="0"/>
    <xf numFmtId="0" fontId="31" fillId="22" borderId="44" applyNumberFormat="0" applyAlignment="0" applyProtection="0"/>
    <xf numFmtId="0" fontId="32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34" fillId="29" borderId="43" applyNumberFormat="0" applyAlignment="0" applyProtection="0"/>
    <xf numFmtId="179" fontId="4" fillId="0" borderId="0" applyFont="0" applyFill="0" applyBorder="0" applyAlignment="0" applyProtection="0"/>
    <xf numFmtId="0" fontId="35" fillId="30" borderId="0" applyNumberFormat="0" applyBorder="0" applyAlignment="0" applyProtection="0"/>
    <xf numFmtId="166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36" fillId="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9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27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9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9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37" fillId="21" borderId="4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8" applyNumberFormat="0" applyFill="0" applyAlignment="0" applyProtection="0"/>
    <xf numFmtId="0" fontId="42" fillId="0" borderId="49" applyNumberFormat="0" applyFill="0" applyAlignment="0" applyProtection="0"/>
    <xf numFmtId="0" fontId="33" fillId="0" borderId="50" applyNumberFormat="0" applyFill="0" applyAlignment="0" applyProtection="0"/>
    <xf numFmtId="0" fontId="43" fillId="0" borderId="51" applyNumberFormat="0" applyFill="0" applyAlignment="0" applyProtection="0"/>
    <xf numFmtId="0" fontId="64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7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7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7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1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</cellStyleXfs>
  <cellXfs count="623">
    <xf numFmtId="0" fontId="0" fillId="0" borderId="0" xfId="0"/>
    <xf numFmtId="0" fontId="3" fillId="0" borderId="0" xfId="0" applyFont="1"/>
    <xf numFmtId="0" fontId="3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4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40" fontId="5" fillId="0" borderId="2" xfId="0" applyNumberFormat="1" applyFont="1" applyBorder="1" applyAlignment="1">
      <alignment horizontal="right" vertical="center"/>
    </xf>
    <xf numFmtId="40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8" fontId="5" fillId="0" borderId="2" xfId="0" applyNumberFormat="1" applyFont="1" applyBorder="1" applyAlignment="1">
      <alignment horizontal="right" vertical="center"/>
    </xf>
    <xf numFmtId="168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40" fontId="5" fillId="0" borderId="5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0" fontId="5" fillId="0" borderId="0" xfId="0" applyNumberFormat="1" applyFont="1" applyAlignment="1">
      <alignment horizontal="right" vertical="center"/>
    </xf>
    <xf numFmtId="175" fontId="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40" fontId="5" fillId="0" borderId="6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0" fontId="5" fillId="0" borderId="3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40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70" fontId="7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5" fillId="0" borderId="0" xfId="0" applyFont="1"/>
    <xf numFmtId="0" fontId="44" fillId="0" borderId="0" xfId="1445" applyFont="1"/>
    <xf numFmtId="4" fontId="3" fillId="0" borderId="0" xfId="0" applyNumberFormat="1" applyFont="1" applyAlignment="1">
      <alignment horizontal="right"/>
    </xf>
    <xf numFmtId="39" fontId="11" fillId="0" borderId="0" xfId="0" applyNumberFormat="1" applyFont="1" applyFill="1" applyAlignment="1">
      <alignment horizontal="left"/>
    </xf>
    <xf numFmtId="0" fontId="45" fillId="0" borderId="0" xfId="0" applyFont="1" applyAlignment="1"/>
    <xf numFmtId="0" fontId="45" fillId="0" borderId="0" xfId="0" applyFont="1" applyFill="1" applyAlignment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3" fillId="34" borderId="2" xfId="0" applyFont="1" applyFill="1" applyBorder="1" applyAlignment="1">
      <alignment horizontal="center" vertical="center"/>
    </xf>
    <xf numFmtId="0" fontId="43" fillId="34" borderId="6" xfId="0" applyFont="1" applyFill="1" applyBorder="1" applyAlignment="1">
      <alignment horizontal="center" vertical="center"/>
    </xf>
    <xf numFmtId="0" fontId="43" fillId="34" borderId="6" xfId="0" applyFont="1" applyFill="1" applyBorder="1" applyAlignment="1">
      <alignment horizontal="center" vertical="center" wrapText="1"/>
    </xf>
    <xf numFmtId="4" fontId="43" fillId="34" borderId="6" xfId="0" applyNumberFormat="1" applyFont="1" applyFill="1" applyBorder="1" applyAlignment="1">
      <alignment horizontal="center" vertical="center"/>
    </xf>
    <xf numFmtId="17" fontId="43" fillId="34" borderId="2" xfId="0" applyNumberFormat="1" applyFont="1" applyFill="1" applyBorder="1" applyAlignment="1">
      <alignment horizontal="center" vertical="center"/>
    </xf>
    <xf numFmtId="17" fontId="43" fillId="34" borderId="6" xfId="0" applyNumberFormat="1" applyFont="1" applyFill="1" applyBorder="1" applyAlignment="1">
      <alignment horizontal="center" vertical="center"/>
    </xf>
    <xf numFmtId="17" fontId="43" fillId="0" borderId="2" xfId="0" applyNumberFormat="1" applyFont="1" applyFill="1" applyBorder="1" applyAlignment="1">
      <alignment horizontal="center" vertical="center"/>
    </xf>
    <xf numFmtId="0" fontId="43" fillId="33" borderId="6" xfId="0" applyFont="1" applyFill="1" applyBorder="1" applyAlignment="1">
      <alignment horizontal="center" vertical="center" wrapText="1"/>
    </xf>
    <xf numFmtId="0" fontId="43" fillId="35" borderId="6" xfId="0" applyFont="1" applyFill="1" applyBorder="1" applyAlignment="1">
      <alignment horizontal="center" vertical="center"/>
    </xf>
    <xf numFmtId="40" fontId="5" fillId="0" borderId="14" xfId="0" applyNumberFormat="1" applyFont="1" applyFill="1" applyBorder="1" applyAlignment="1">
      <alignment horizontal="right" vertical="center"/>
    </xf>
    <xf numFmtId="40" fontId="46" fillId="0" borderId="2" xfId="0" applyNumberFormat="1" applyFont="1" applyFill="1" applyBorder="1" applyAlignment="1">
      <alignment horizontal="right" vertical="center"/>
    </xf>
    <xf numFmtId="40" fontId="47" fillId="0" borderId="2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40" fontId="5" fillId="0" borderId="15" xfId="0" applyNumberFormat="1" applyFont="1" applyFill="1" applyBorder="1" applyAlignment="1">
      <alignment horizontal="right" vertical="center"/>
    </xf>
    <xf numFmtId="40" fontId="47" fillId="0" borderId="15" xfId="0" applyNumberFormat="1" applyFont="1" applyFill="1" applyBorder="1" applyAlignment="1">
      <alignment horizontal="right" vertical="center"/>
    </xf>
    <xf numFmtId="40" fontId="6" fillId="0" borderId="2" xfId="0" applyNumberFormat="1" applyFont="1" applyFill="1" applyBorder="1" applyAlignment="1">
      <alignment horizontal="right" vertical="center"/>
    </xf>
    <xf numFmtId="40" fontId="47" fillId="0" borderId="14" xfId="0" applyNumberFormat="1" applyFont="1" applyFill="1" applyBorder="1" applyAlignment="1">
      <alignment horizontal="right" vertical="center"/>
    </xf>
    <xf numFmtId="40" fontId="46" fillId="0" borderId="16" xfId="0" applyNumberFormat="1" applyFont="1" applyFill="1" applyBorder="1" applyAlignment="1">
      <alignment horizontal="right" vertical="center"/>
    </xf>
    <xf numFmtId="168" fontId="5" fillId="0" borderId="14" xfId="0" applyNumberFormat="1" applyFont="1" applyFill="1" applyBorder="1" applyAlignment="1">
      <alignment horizontal="right" vertical="center"/>
    </xf>
    <xf numFmtId="40" fontId="6" fillId="36" borderId="2" xfId="0" applyNumberFormat="1" applyFont="1" applyFill="1" applyBorder="1" applyAlignment="1">
      <alignment horizontal="right" vertical="center"/>
    </xf>
    <xf numFmtId="40" fontId="46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6" fillId="0" borderId="2" xfId="0" applyNumberFormat="1" applyFont="1" applyFill="1" applyBorder="1" applyAlignment="1">
      <alignment horizontal="left" vertical="center" wrapText="1"/>
    </xf>
    <xf numFmtId="0" fontId="48" fillId="0" borderId="2" xfId="0" applyFont="1" applyBorder="1"/>
    <xf numFmtId="0" fontId="48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6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6" fillId="0" borderId="2" xfId="0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9" fontId="50" fillId="0" borderId="6" xfId="0" applyNumberFormat="1" applyFont="1" applyFill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/>
    </xf>
    <xf numFmtId="4" fontId="46" fillId="0" borderId="6" xfId="0" applyNumberFormat="1" applyFont="1" applyFill="1" applyBorder="1" applyAlignment="1">
      <alignment horizontal="right" vertical="center"/>
    </xf>
    <xf numFmtId="40" fontId="46" fillId="0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6" fillId="0" borderId="8" xfId="0" applyFont="1" applyFill="1" applyBorder="1" applyAlignment="1">
      <alignment vertical="center" wrapText="1"/>
    </xf>
    <xf numFmtId="14" fontId="46" fillId="0" borderId="8" xfId="0" applyNumberFormat="1" applyFont="1" applyFill="1" applyBorder="1" applyAlignment="1">
      <alignment horizontal="center" vertical="center"/>
    </xf>
    <xf numFmtId="40" fontId="46" fillId="0" borderId="8" xfId="0" applyNumberFormat="1" applyFont="1" applyFill="1" applyBorder="1" applyAlignment="1">
      <alignment horizontal="right" vertical="center"/>
    </xf>
    <xf numFmtId="40" fontId="46" fillId="0" borderId="18" xfId="0" applyNumberFormat="1" applyFont="1" applyFill="1" applyBorder="1" applyAlignment="1">
      <alignment horizontal="right" vertical="center"/>
    </xf>
    <xf numFmtId="4" fontId="46" fillId="0" borderId="2" xfId="0" applyNumberFormat="1" applyFont="1" applyFill="1" applyBorder="1" applyAlignment="1">
      <alignment horizontal="right" vertical="center"/>
    </xf>
    <xf numFmtId="40" fontId="46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5" fillId="0" borderId="20" xfId="0" applyNumberFormat="1" applyFont="1" applyFill="1" applyBorder="1" applyAlignment="1">
      <alignment horizontal="right" vertical="center"/>
    </xf>
    <xf numFmtId="40" fontId="47" fillId="0" borderId="5" xfId="0" applyNumberFormat="1" applyFont="1" applyFill="1" applyBorder="1" applyAlignment="1">
      <alignment horizontal="right" vertical="center"/>
    </xf>
    <xf numFmtId="40" fontId="46" fillId="0" borderId="21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40" fontId="5" fillId="0" borderId="22" xfId="0" applyNumberFormat="1" applyFont="1" applyFill="1" applyBorder="1" applyAlignment="1">
      <alignment horizontal="right" vertical="center"/>
    </xf>
    <xf numFmtId="40" fontId="6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6" fillId="0" borderId="23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 wrapText="1"/>
    </xf>
    <xf numFmtId="40" fontId="5" fillId="0" borderId="24" xfId="0" applyNumberFormat="1" applyFont="1" applyFill="1" applyBorder="1" applyAlignment="1">
      <alignment horizontal="right" vertical="center"/>
    </xf>
    <xf numFmtId="40" fontId="47" fillId="0" borderId="8" xfId="0" applyNumberFormat="1" applyFont="1" applyFill="1" applyBorder="1" applyAlignment="1">
      <alignment horizontal="right" vertical="center"/>
    </xf>
    <xf numFmtId="40" fontId="5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5" fillId="0" borderId="25" xfId="0" applyNumberFormat="1" applyFont="1" applyFill="1" applyBorder="1" applyAlignment="1">
      <alignment horizontal="right" vertical="center"/>
    </xf>
    <xf numFmtId="40" fontId="5" fillId="0" borderId="26" xfId="0" applyNumberFormat="1" applyFont="1" applyFill="1" applyBorder="1" applyAlignment="1">
      <alignment horizontal="right" vertical="center"/>
    </xf>
    <xf numFmtId="40" fontId="5" fillId="0" borderId="27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14" fontId="5" fillId="0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right" vertical="center"/>
    </xf>
    <xf numFmtId="40" fontId="46" fillId="0" borderId="15" xfId="0" applyNumberFormat="1" applyFont="1" applyFill="1" applyBorder="1" applyAlignment="1">
      <alignment horizontal="right" vertical="center"/>
    </xf>
    <xf numFmtId="40" fontId="5" fillId="0" borderId="28" xfId="0" applyNumberFormat="1" applyFont="1" applyFill="1" applyBorder="1" applyAlignment="1">
      <alignment horizontal="right" vertical="center"/>
    </xf>
    <xf numFmtId="40" fontId="5" fillId="0" borderId="17" xfId="0" applyNumberFormat="1" applyFont="1" applyFill="1" applyBorder="1" applyAlignment="1">
      <alignment horizontal="right" vertical="center"/>
    </xf>
    <xf numFmtId="40" fontId="5" fillId="0" borderId="29" xfId="0" applyNumberFormat="1" applyFont="1" applyFill="1" applyBorder="1" applyAlignment="1">
      <alignment horizontal="right" vertical="center"/>
    </xf>
    <xf numFmtId="40" fontId="5" fillId="0" borderId="30" xfId="0" applyNumberFormat="1" applyFont="1" applyFill="1" applyBorder="1" applyAlignment="1">
      <alignment horizontal="right" vertical="center"/>
    </xf>
    <xf numFmtId="40" fontId="46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7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7" fillId="0" borderId="3" xfId="0" applyNumberFormat="1" applyFont="1" applyFill="1" applyBorder="1" applyAlignment="1">
      <alignment horizontal="right" vertical="center"/>
    </xf>
    <xf numFmtId="40" fontId="6" fillId="0" borderId="3" xfId="0" applyNumberFormat="1" applyFont="1" applyFill="1" applyBorder="1" applyAlignment="1">
      <alignment horizontal="right" vertical="center"/>
    </xf>
    <xf numFmtId="40" fontId="46" fillId="0" borderId="32" xfId="0" applyNumberFormat="1" applyFont="1" applyFill="1" applyBorder="1" applyAlignment="1">
      <alignment horizontal="right" vertical="center"/>
    </xf>
    <xf numFmtId="0" fontId="51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8" fontId="5" fillId="0" borderId="6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/>
    </xf>
    <xf numFmtId="168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14" fontId="5" fillId="0" borderId="15" xfId="0" applyNumberFormat="1" applyFont="1" applyBorder="1" applyAlignment="1">
      <alignment horizontal="center" vertical="center"/>
    </xf>
    <xf numFmtId="168" fontId="5" fillId="0" borderId="15" xfId="0" applyNumberFormat="1" applyFont="1" applyFill="1" applyBorder="1" applyAlignment="1">
      <alignment horizontal="right" vertical="center"/>
    </xf>
    <xf numFmtId="168" fontId="46" fillId="0" borderId="15" xfId="0" applyNumberFormat="1" applyFont="1" applyFill="1" applyBorder="1" applyAlignment="1">
      <alignment horizontal="right" vertical="center"/>
    </xf>
    <xf numFmtId="168" fontId="46" fillId="0" borderId="33" xfId="0" applyNumberFormat="1" applyFont="1" applyFill="1" applyBorder="1" applyAlignment="1">
      <alignment horizontal="right" vertical="center"/>
    </xf>
    <xf numFmtId="4" fontId="46" fillId="0" borderId="15" xfId="0" applyNumberFormat="1" applyFont="1" applyFill="1" applyBorder="1" applyAlignment="1">
      <alignment horizontal="right" vertical="center"/>
    </xf>
    <xf numFmtId="40" fontId="46" fillId="0" borderId="33" xfId="0" applyNumberFormat="1" applyFont="1" applyFill="1" applyBorder="1" applyAlignment="1">
      <alignment horizontal="right" vertical="center"/>
    </xf>
    <xf numFmtId="4" fontId="46" fillId="0" borderId="3" xfId="0" applyNumberFormat="1" applyFont="1" applyFill="1" applyBorder="1" applyAlignment="1">
      <alignment horizontal="right" vertical="center"/>
    </xf>
    <xf numFmtId="168" fontId="5" fillId="0" borderId="3" xfId="0" applyNumberFormat="1" applyFont="1" applyFill="1" applyBorder="1" applyAlignment="1">
      <alignment horizontal="right" vertical="center"/>
    </xf>
    <xf numFmtId="40" fontId="46" fillId="0" borderId="34" xfId="0" applyNumberFormat="1" applyFont="1" applyFill="1" applyBorder="1" applyAlignment="1">
      <alignment horizontal="right" vertical="center"/>
    </xf>
    <xf numFmtId="168" fontId="46" fillId="0" borderId="16" xfId="0" applyNumberFormat="1" applyFont="1" applyFill="1" applyBorder="1" applyAlignment="1">
      <alignment horizontal="right" vertical="center"/>
    </xf>
    <xf numFmtId="168" fontId="46" fillId="0" borderId="6" xfId="0" applyNumberFormat="1" applyFont="1" applyFill="1" applyBorder="1" applyAlignment="1">
      <alignment horizontal="right" vertical="center"/>
    </xf>
    <xf numFmtId="168" fontId="46" fillId="0" borderId="19" xfId="0" applyNumberFormat="1" applyFont="1" applyFill="1" applyBorder="1" applyAlignment="1">
      <alignment horizontal="right" vertical="center"/>
    </xf>
    <xf numFmtId="0" fontId="46" fillId="37" borderId="2" xfId="0" applyFont="1" applyFill="1" applyBorder="1" applyAlignment="1">
      <alignment vertical="center" wrapText="1"/>
    </xf>
    <xf numFmtId="0" fontId="46" fillId="0" borderId="3" xfId="0" applyFont="1" applyFill="1" applyBorder="1" applyAlignment="1">
      <alignment vertical="center" wrapText="1"/>
    </xf>
    <xf numFmtId="168" fontId="46" fillId="0" borderId="3" xfId="0" applyNumberFormat="1" applyFont="1" applyFill="1" applyBorder="1" applyAlignment="1">
      <alignment horizontal="right" vertical="center"/>
    </xf>
    <xf numFmtId="168" fontId="46" fillId="0" borderId="34" xfId="0" applyNumberFormat="1" applyFont="1" applyFill="1" applyBorder="1" applyAlignment="1">
      <alignment horizontal="right" vertical="center"/>
    </xf>
    <xf numFmtId="0" fontId="46" fillId="37" borderId="15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3" fillId="37" borderId="2" xfId="0" applyFont="1" applyFill="1" applyBorder="1" applyAlignment="1">
      <alignment vertical="center" wrapText="1"/>
    </xf>
    <xf numFmtId="40" fontId="43" fillId="0" borderId="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5" fillId="0" borderId="5" xfId="0" applyNumberFormat="1" applyFont="1" applyFill="1" applyBorder="1" applyAlignment="1">
      <alignment horizontal="right" vertical="center"/>
    </xf>
    <xf numFmtId="168" fontId="5" fillId="0" borderId="26" xfId="0" applyNumberFormat="1" applyFont="1" applyFill="1" applyBorder="1" applyAlignment="1">
      <alignment horizontal="right" vertical="center"/>
    </xf>
    <xf numFmtId="40" fontId="46" fillId="0" borderId="26" xfId="0" applyNumberFormat="1" applyFont="1" applyFill="1" applyBorder="1" applyAlignment="1">
      <alignment horizontal="right" vertical="center"/>
    </xf>
    <xf numFmtId="40" fontId="52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6" fillId="0" borderId="2" xfId="0" applyNumberFormat="1" applyFont="1" applyBorder="1" applyAlignment="1">
      <alignment horizontal="right" vertical="center"/>
    </xf>
    <xf numFmtId="0" fontId="46" fillId="0" borderId="2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0" fontId="43" fillId="0" borderId="15" xfId="0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8" fontId="46" fillId="0" borderId="8" xfId="0" applyNumberFormat="1" applyFont="1" applyFill="1" applyBorder="1" applyAlignment="1">
      <alignment horizontal="right" vertical="center"/>
    </xf>
    <xf numFmtId="168" fontId="46" fillId="0" borderId="18" xfId="0" applyNumberFormat="1" applyFont="1" applyFill="1" applyBorder="1" applyAlignment="1">
      <alignment horizontal="right" vertical="center"/>
    </xf>
    <xf numFmtId="0" fontId="5" fillId="37" borderId="2" xfId="0" applyFont="1" applyFill="1" applyBorder="1" applyAlignment="1">
      <alignment vertical="center" wrapText="1"/>
    </xf>
    <xf numFmtId="168" fontId="47" fillId="0" borderId="16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/>
    </xf>
    <xf numFmtId="168" fontId="5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5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3" fillId="0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46" fillId="0" borderId="26" xfId="0" applyFont="1" applyFill="1" applyBorder="1" applyAlignment="1">
      <alignment vertical="center" wrapText="1"/>
    </xf>
    <xf numFmtId="4" fontId="46" fillId="0" borderId="26" xfId="0" applyNumberFormat="1" applyFont="1" applyFill="1" applyBorder="1" applyAlignment="1">
      <alignment horizontal="right" vertical="center"/>
    </xf>
    <xf numFmtId="168" fontId="6" fillId="0" borderId="5" xfId="0" applyNumberFormat="1" applyFont="1" applyFill="1" applyBorder="1" applyAlignment="1">
      <alignment horizontal="right" vertical="center"/>
    </xf>
    <xf numFmtId="168" fontId="46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3" fillId="0" borderId="3" xfId="0" applyFont="1" applyFill="1" applyBorder="1" applyAlignment="1">
      <alignment vertical="center" wrapText="1"/>
    </xf>
    <xf numFmtId="168" fontId="43" fillId="0" borderId="3" xfId="0" applyNumberFormat="1" applyFont="1" applyFill="1" applyBorder="1" applyAlignment="1">
      <alignment horizontal="right" vertical="center"/>
    </xf>
    <xf numFmtId="0" fontId="43" fillId="37" borderId="3" xfId="0" applyFont="1" applyFill="1" applyBorder="1" applyAlignment="1">
      <alignment vertical="center" wrapText="1"/>
    </xf>
    <xf numFmtId="40" fontId="6" fillId="38" borderId="2" xfId="0" applyNumberFormat="1" applyFont="1" applyFill="1" applyBorder="1" applyAlignment="1">
      <alignment horizontal="right" vertical="center"/>
    </xf>
    <xf numFmtId="0" fontId="46" fillId="39" borderId="2" xfId="0" applyFont="1" applyFill="1" applyBorder="1" applyAlignment="1">
      <alignment horizontal="center" vertical="center"/>
    </xf>
    <xf numFmtId="0" fontId="46" fillId="39" borderId="2" xfId="0" applyFont="1" applyFill="1" applyBorder="1" applyAlignment="1">
      <alignment horizontal="center" vertical="center" wrapText="1"/>
    </xf>
    <xf numFmtId="14" fontId="46" fillId="39" borderId="2" xfId="0" applyNumberFormat="1" applyFont="1" applyFill="1" applyBorder="1" applyAlignment="1">
      <alignment horizontal="center" vertical="center"/>
    </xf>
    <xf numFmtId="4" fontId="46" fillId="39" borderId="2" xfId="0" applyNumberFormat="1" applyFont="1" applyFill="1" applyBorder="1" applyAlignment="1">
      <alignment horizontal="right" vertical="center"/>
    </xf>
    <xf numFmtId="40" fontId="46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3" fillId="0" borderId="0" xfId="0" applyNumberFormat="1" applyFont="1" applyFill="1" applyBorder="1" applyAlignment="1">
      <alignment horizontal="left" vertical="center"/>
    </xf>
    <xf numFmtId="0" fontId="7" fillId="0" borderId="0" xfId="1477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164" fontId="54" fillId="0" borderId="0" xfId="1162" applyNumberFormat="1" applyFont="1" applyFill="1" applyBorder="1" applyAlignment="1">
      <alignment vertical="center"/>
    </xf>
    <xf numFmtId="171" fontId="7" fillId="0" borderId="0" xfId="1477" applyNumberFormat="1" applyFont="1" applyFill="1" applyBorder="1" applyAlignment="1">
      <alignment horizontal="center"/>
    </xf>
    <xf numFmtId="0" fontId="7" fillId="0" borderId="0" xfId="1477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wrapText="1"/>
    </xf>
    <xf numFmtId="164" fontId="54" fillId="0" borderId="0" xfId="1162" applyNumberFormat="1" applyFont="1" applyFill="1" applyBorder="1" applyAlignment="1">
      <alignment horizontal="center" wrapText="1"/>
    </xf>
    <xf numFmtId="168" fontId="54" fillId="0" borderId="0" xfId="0" applyNumberFormat="1" applyFont="1" applyFill="1" applyBorder="1" applyAlignment="1">
      <alignment horizontal="center" wrapText="1"/>
    </xf>
    <xf numFmtId="164" fontId="54" fillId="0" borderId="0" xfId="1162" applyNumberFormat="1" applyFont="1" applyFill="1" applyBorder="1"/>
    <xf numFmtId="0" fontId="54" fillId="0" borderId="0" xfId="0" applyFont="1"/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Border="1"/>
    <xf numFmtId="168" fontId="54" fillId="0" borderId="0" xfId="0" applyNumberFormat="1" applyFont="1" applyFill="1" applyBorder="1" applyAlignment="1">
      <alignment horizontal="right"/>
    </xf>
    <xf numFmtId="4" fontId="3" fillId="38" borderId="0" xfId="0" applyNumberFormat="1" applyFont="1" applyFill="1" applyAlignment="1">
      <alignment horizontal="right"/>
    </xf>
    <xf numFmtId="0" fontId="12" fillId="0" borderId="0" xfId="0" applyFont="1"/>
    <xf numFmtId="4" fontId="44" fillId="0" borderId="0" xfId="1445" applyNumberFormat="1" applyFont="1"/>
    <xf numFmtId="0" fontId="27" fillId="0" borderId="0" xfId="1445"/>
    <xf numFmtId="4" fontId="27" fillId="0" borderId="0" xfId="1445" applyNumberFormat="1"/>
    <xf numFmtId="39" fontId="11" fillId="38" borderId="0" xfId="0" applyNumberFormat="1" applyFont="1" applyFill="1" applyBorder="1" applyAlignment="1"/>
    <xf numFmtId="39" fontId="11" fillId="38" borderId="11" xfId="0" applyNumberFormat="1" applyFont="1" applyFill="1" applyBorder="1" applyAlignment="1"/>
    <xf numFmtId="0" fontId="0" fillId="0" borderId="0" xfId="0" applyFont="1" applyFill="1"/>
    <xf numFmtId="0" fontId="43" fillId="0" borderId="2" xfId="0" applyFont="1" applyFill="1" applyBorder="1"/>
    <xf numFmtId="0" fontId="5" fillId="0" borderId="35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4" fillId="0" borderId="0" xfId="0" applyNumberFormat="1" applyFont="1" applyFill="1" applyAlignment="1">
      <alignment horizontal="right"/>
    </xf>
    <xf numFmtId="39" fontId="14" fillId="0" borderId="0" xfId="1237" applyNumberFormat="1" applyFont="1" applyFill="1" applyAlignment="1">
      <alignment horizontal="right"/>
    </xf>
    <xf numFmtId="39" fontId="16" fillId="0" borderId="39" xfId="1237" applyNumberFormat="1" applyFont="1" applyFill="1" applyBorder="1" applyAlignment="1">
      <alignment horizontal="right"/>
    </xf>
    <xf numFmtId="39" fontId="16" fillId="0" borderId="0" xfId="0" applyNumberFormat="1" applyFont="1" applyFill="1" applyBorder="1" applyAlignment="1">
      <alignment horizontal="right"/>
    </xf>
    <xf numFmtId="39" fontId="14" fillId="0" borderId="11" xfId="0" applyNumberFormat="1" applyFont="1" applyFill="1" applyBorder="1" applyAlignment="1">
      <alignment horizontal="right"/>
    </xf>
    <xf numFmtId="37" fontId="15" fillId="0" borderId="11" xfId="1237" applyNumberFormat="1" applyFont="1" applyFill="1" applyBorder="1" applyAlignment="1">
      <alignment horizontal="center" wrapText="1"/>
    </xf>
    <xf numFmtId="39" fontId="14" fillId="0" borderId="40" xfId="0" applyNumberFormat="1" applyFont="1" applyFill="1" applyBorder="1" applyAlignment="1">
      <alignment horizontal="right"/>
    </xf>
    <xf numFmtId="39" fontId="14" fillId="0" borderId="0" xfId="0" applyNumberFormat="1" applyFont="1" applyFill="1" applyBorder="1" applyAlignment="1">
      <alignment horizontal="right"/>
    </xf>
    <xf numFmtId="37" fontId="15" fillId="0" borderId="0" xfId="1237" applyNumberFormat="1" applyFont="1" applyFill="1" applyAlignment="1">
      <alignment horizontal="center"/>
    </xf>
    <xf numFmtId="39" fontId="17" fillId="0" borderId="0" xfId="1237" applyNumberFormat="1" applyFont="1" applyFill="1"/>
    <xf numFmtId="37" fontId="15" fillId="0" borderId="1" xfId="1237" applyNumberFormat="1" applyFont="1" applyFill="1" applyBorder="1" applyAlignment="1">
      <alignment horizontal="center"/>
    </xf>
    <xf numFmtId="37" fontId="15" fillId="0" borderId="0" xfId="1237" applyNumberFormat="1" applyFont="1" applyFill="1" applyBorder="1" applyAlignment="1">
      <alignment horizontal="center"/>
    </xf>
    <xf numFmtId="0" fontId="16" fillId="0" borderId="0" xfId="0" applyFont="1"/>
    <xf numFmtId="37" fontId="15" fillId="0" borderId="0" xfId="0" applyNumberFormat="1" applyFont="1" applyFill="1" applyBorder="1" applyAlignment="1">
      <alignment horizontal="center"/>
    </xf>
    <xf numFmtId="39" fontId="16" fillId="0" borderId="0" xfId="1237" applyNumberFormat="1" applyFont="1" applyFill="1" applyAlignment="1">
      <alignment horizontal="right"/>
    </xf>
    <xf numFmtId="39" fontId="14" fillId="0" borderId="0" xfId="1237" applyNumberFormat="1" applyFont="1" applyFill="1" applyBorder="1" applyAlignment="1">
      <alignment horizontal="right"/>
    </xf>
    <xf numFmtId="39" fontId="18" fillId="0" borderId="0" xfId="0" applyNumberFormat="1" applyFont="1" applyFill="1" applyAlignment="1">
      <alignment horizontal="right"/>
    </xf>
    <xf numFmtId="39" fontId="19" fillId="0" borderId="0" xfId="1237" applyNumberFormat="1" applyFont="1" applyFill="1" applyAlignment="1">
      <alignment horizontal="right"/>
    </xf>
    <xf numFmtId="39" fontId="18" fillId="0" borderId="11" xfId="0" applyNumberFormat="1" applyFont="1" applyFill="1" applyBorder="1" applyAlignment="1">
      <alignment horizontal="right" wrapText="1"/>
    </xf>
    <xf numFmtId="39" fontId="20" fillId="0" borderId="11" xfId="1237" applyNumberFormat="1" applyFont="1" applyFill="1" applyBorder="1" applyAlignment="1">
      <alignment horizontal="right" wrapText="1"/>
    </xf>
    <xf numFmtId="39" fontId="19" fillId="0" borderId="0" xfId="0" applyNumberFormat="1" applyFont="1" applyFill="1" applyAlignment="1">
      <alignment horizontal="center"/>
    </xf>
    <xf numFmtId="39" fontId="19" fillId="0" borderId="0" xfId="0" applyNumberFormat="1" applyFont="1" applyFill="1" applyAlignment="1">
      <alignment horizontal="left"/>
    </xf>
    <xf numFmtId="39" fontId="19" fillId="0" borderId="0" xfId="1237" applyNumberFormat="1" applyFont="1" applyFill="1" applyBorder="1" applyAlignment="1">
      <alignment horizontal="right"/>
    </xf>
    <xf numFmtId="39" fontId="20" fillId="0" borderId="0" xfId="0" applyNumberFormat="1" applyFont="1" applyFill="1" applyAlignment="1">
      <alignment horizontal="left"/>
    </xf>
    <xf numFmtId="39" fontId="20" fillId="0" borderId="0" xfId="1237" applyNumberFormat="1" applyFont="1" applyFill="1" applyBorder="1" applyAlignment="1">
      <alignment horizontal="right"/>
    </xf>
    <xf numFmtId="39" fontId="20" fillId="0" borderId="52" xfId="0" applyNumberFormat="1" applyFont="1" applyBorder="1"/>
    <xf numFmtId="39" fontId="20" fillId="0" borderId="0" xfId="0" applyNumberFormat="1" applyFont="1" applyBorder="1"/>
    <xf numFmtId="39" fontId="20" fillId="0" borderId="0" xfId="0" applyNumberFormat="1" applyFont="1" applyFill="1"/>
    <xf numFmtId="39" fontId="20" fillId="0" borderId="0" xfId="0" applyNumberFormat="1" applyFont="1" applyFill="1" applyBorder="1" applyAlignment="1">
      <alignment horizontal="right"/>
    </xf>
    <xf numFmtId="39" fontId="20" fillId="0" borderId="0" xfId="0" applyNumberFormat="1" applyFont="1" applyFill="1" applyAlignment="1">
      <alignment horizontal="center"/>
    </xf>
    <xf numFmtId="39" fontId="20" fillId="0" borderId="0" xfId="1237" applyNumberFormat="1" applyFont="1" applyFill="1" applyBorder="1" applyAlignment="1"/>
    <xf numFmtId="39" fontId="20" fillId="0" borderId="0" xfId="1237" applyNumberFormat="1" applyFont="1" applyFill="1" applyAlignment="1">
      <alignment horizontal="right"/>
    </xf>
    <xf numFmtId="39" fontId="20" fillId="0" borderId="1" xfId="0" applyNumberFormat="1" applyFont="1" applyFill="1" applyBorder="1" applyAlignment="1">
      <alignment horizontal="left"/>
    </xf>
    <xf numFmtId="39" fontId="20" fillId="0" borderId="1" xfId="1237" applyNumberFormat="1" applyFont="1" applyFill="1" applyBorder="1" applyAlignment="1">
      <alignment horizontal="right"/>
    </xf>
    <xf numFmtId="39" fontId="19" fillId="0" borderId="0" xfId="0" applyNumberFormat="1" applyFont="1" applyFill="1"/>
    <xf numFmtId="39" fontId="20" fillId="36" borderId="0" xfId="1237" applyNumberFormat="1" applyFont="1" applyFill="1" applyBorder="1" applyAlignment="1">
      <alignment horizontal="right"/>
    </xf>
    <xf numFmtId="39" fontId="11" fillId="36" borderId="0" xfId="1237" applyNumberFormat="1" applyFont="1" applyFill="1" applyBorder="1" applyAlignment="1">
      <alignment horizontal="right"/>
    </xf>
    <xf numFmtId="4" fontId="3" fillId="36" borderId="0" xfId="0" applyNumberFormat="1" applyFont="1" applyFill="1" applyAlignment="1">
      <alignment horizontal="right"/>
    </xf>
    <xf numFmtId="39" fontId="55" fillId="36" borderId="0" xfId="1237" applyNumberFormat="1" applyFont="1" applyFill="1" applyBorder="1" applyAlignment="1">
      <alignment horizontal="right"/>
    </xf>
    <xf numFmtId="39" fontId="20" fillId="36" borderId="0" xfId="1237" applyNumberFormat="1" applyFont="1" applyFill="1" applyBorder="1" applyAlignment="1"/>
    <xf numFmtId="49" fontId="21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0" fontId="20" fillId="0" borderId="52" xfId="0" applyFont="1" applyFill="1" applyBorder="1"/>
    <xf numFmtId="49" fontId="20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center"/>
    </xf>
    <xf numFmtId="0" fontId="22" fillId="0" borderId="0" xfId="0" applyFont="1" applyFill="1"/>
    <xf numFmtId="39" fontId="11" fillId="36" borderId="0" xfId="0" applyNumberFormat="1" applyFont="1" applyFill="1" applyBorder="1" applyAlignment="1"/>
    <xf numFmtId="39" fontId="11" fillId="36" borderId="11" xfId="0" applyNumberFormat="1" applyFont="1" applyFill="1" applyBorder="1" applyAlignment="1"/>
    <xf numFmtId="39" fontId="20" fillId="36" borderId="0" xfId="1237" applyNumberFormat="1" applyFont="1" applyFill="1" applyAlignment="1">
      <alignment horizontal="right"/>
    </xf>
    <xf numFmtId="168" fontId="46" fillId="0" borderId="5" xfId="0" applyNumberFormat="1" applyFont="1" applyFill="1" applyBorder="1" applyAlignment="1">
      <alignment horizontal="right" vertical="center"/>
    </xf>
    <xf numFmtId="166" fontId="7" fillId="0" borderId="0" xfId="1161" applyFont="1" applyFill="1" applyBorder="1" applyAlignment="1">
      <alignment horizontal="right" vertical="center"/>
    </xf>
    <xf numFmtId="166" fontId="7" fillId="0" borderId="0" xfId="1161" applyFont="1" applyFill="1" applyBorder="1" applyAlignment="1">
      <alignment horizontal="center"/>
    </xf>
    <xf numFmtId="0" fontId="7" fillId="0" borderId="4" xfId="1477" applyFont="1" applyFill="1" applyBorder="1" applyAlignment="1">
      <alignment horizontal="center"/>
    </xf>
    <xf numFmtId="0" fontId="7" fillId="38" borderId="4" xfId="1477" applyFont="1" applyFill="1" applyBorder="1" applyAlignment="1">
      <alignment horizontal="center"/>
    </xf>
    <xf numFmtId="166" fontId="7" fillId="0" borderId="4" xfId="1161" applyFont="1" applyFill="1" applyBorder="1" applyAlignment="1">
      <alignment horizontal="right"/>
    </xf>
    <xf numFmtId="40" fontId="54" fillId="0" borderId="4" xfId="0" applyNumberFormat="1" applyFont="1" applyFill="1" applyBorder="1"/>
    <xf numFmtId="164" fontId="54" fillId="0" borderId="4" xfId="1162" applyNumberFormat="1" applyFont="1" applyFill="1" applyBorder="1"/>
    <xf numFmtId="0" fontId="7" fillId="0" borderId="14" xfId="1477" applyFont="1" applyFill="1" applyBorder="1" applyAlignment="1">
      <alignment horizontal="center" wrapText="1"/>
    </xf>
    <xf numFmtId="0" fontId="7" fillId="0" borderId="2" xfId="1477" applyFont="1" applyFill="1" applyBorder="1" applyAlignment="1">
      <alignment horizontal="center"/>
    </xf>
    <xf numFmtId="164" fontId="54" fillId="0" borderId="2" xfId="1162" applyNumberFormat="1" applyFont="1" applyFill="1" applyBorder="1"/>
    <xf numFmtId="166" fontId="54" fillId="0" borderId="2" xfId="1161" applyFont="1" applyFill="1" applyBorder="1"/>
    <xf numFmtId="40" fontId="7" fillId="38" borderId="2" xfId="1443" applyNumberFormat="1" applyFont="1" applyFill="1" applyBorder="1"/>
    <xf numFmtId="0" fontId="7" fillId="38" borderId="2" xfId="1477" applyFont="1" applyFill="1" applyBorder="1" applyAlignment="1">
      <alignment horizontal="center" wrapText="1"/>
    </xf>
    <xf numFmtId="0" fontId="7" fillId="38" borderId="2" xfId="1477" applyFont="1" applyFill="1" applyBorder="1" applyAlignment="1">
      <alignment horizontal="center"/>
    </xf>
    <xf numFmtId="166" fontId="7" fillId="38" borderId="2" xfId="1161" applyFont="1" applyFill="1" applyBorder="1" applyAlignment="1">
      <alignment horizontal="right"/>
    </xf>
    <xf numFmtId="168" fontId="7" fillId="38" borderId="2" xfId="1443" applyNumberFormat="1" applyFont="1" applyFill="1" applyBorder="1" applyAlignment="1">
      <alignment horizontal="right"/>
    </xf>
    <xf numFmtId="0" fontId="7" fillId="0" borderId="0" xfId="1477" applyFont="1" applyFill="1" applyBorder="1" applyAlignment="1">
      <alignment horizontal="center" wrapText="1"/>
    </xf>
    <xf numFmtId="166" fontId="7" fillId="0" borderId="0" xfId="1161" applyFont="1" applyFill="1" applyBorder="1" applyAlignment="1">
      <alignment horizontal="right"/>
    </xf>
    <xf numFmtId="40" fontId="54" fillId="0" borderId="0" xfId="0" applyNumberFormat="1" applyFont="1" applyFill="1" applyBorder="1"/>
    <xf numFmtId="0" fontId="7" fillId="38" borderId="38" xfId="1477" applyFont="1" applyFill="1" applyBorder="1" applyAlignment="1">
      <alignment horizontal="center"/>
    </xf>
    <xf numFmtId="0" fontId="7" fillId="0" borderId="2" xfId="1477" applyFont="1" applyFill="1" applyBorder="1" applyAlignment="1">
      <alignment horizontal="center" wrapText="1"/>
    </xf>
    <xf numFmtId="40" fontId="54" fillId="40" borderId="2" xfId="0" applyNumberFormat="1" applyFont="1" applyFill="1" applyBorder="1"/>
    <xf numFmtId="166" fontId="7" fillId="38" borderId="2" xfId="1255" applyNumberFormat="1" applyFont="1" applyFill="1" applyBorder="1" applyAlignment="1">
      <alignment horizontal="right"/>
    </xf>
    <xf numFmtId="168" fontId="54" fillId="0" borderId="0" xfId="0" applyNumberFormat="1" applyFont="1" applyFill="1" applyBorder="1" applyAlignment="1">
      <alignment horizontal="center"/>
    </xf>
    <xf numFmtId="0" fontId="7" fillId="38" borderId="41" xfId="1477" applyFont="1" applyFill="1" applyBorder="1" applyAlignment="1">
      <alignment horizontal="center"/>
    </xf>
    <xf numFmtId="164" fontId="56" fillId="0" borderId="2" xfId="1162" applyNumberFormat="1" applyFont="1" applyFill="1" applyBorder="1"/>
    <xf numFmtId="0" fontId="54" fillId="0" borderId="2" xfId="0" applyFont="1" applyFill="1" applyBorder="1" applyAlignment="1">
      <alignment horizontal="center"/>
    </xf>
    <xf numFmtId="0" fontId="7" fillId="0" borderId="6" xfId="1477" applyFont="1" applyFill="1" applyBorder="1" applyAlignment="1">
      <alignment horizontal="center"/>
    </xf>
    <xf numFmtId="164" fontId="54" fillId="38" borderId="2" xfId="1162" applyNumberFormat="1" applyFont="1" applyFill="1" applyBorder="1"/>
    <xf numFmtId="166" fontId="7" fillId="38" borderId="2" xfId="1161" applyFont="1" applyFill="1" applyBorder="1"/>
    <xf numFmtId="164" fontId="54" fillId="0" borderId="6" xfId="1162" applyNumberFormat="1" applyFont="1" applyFill="1" applyBorder="1"/>
    <xf numFmtId="164" fontId="7" fillId="38" borderId="2" xfId="0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70" fontId="7" fillId="0" borderId="0" xfId="1443" applyNumberFormat="1" applyFont="1" applyFill="1" applyBorder="1" applyAlignment="1">
      <alignment horizontal="center"/>
    </xf>
    <xf numFmtId="40" fontId="54" fillId="40" borderId="17" xfId="0" applyNumberFormat="1" applyFont="1" applyFill="1" applyBorder="1"/>
    <xf numFmtId="166" fontId="54" fillId="38" borderId="2" xfId="1161" applyFont="1" applyFill="1" applyBorder="1"/>
    <xf numFmtId="166" fontId="23" fillId="0" borderId="0" xfId="116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 wrapText="1"/>
    </xf>
    <xf numFmtId="0" fontId="7" fillId="0" borderId="35" xfId="1477" applyFont="1" applyFill="1" applyBorder="1" applyAlignment="1">
      <alignment horizontal="center" wrapText="1"/>
    </xf>
    <xf numFmtId="40" fontId="7" fillId="38" borderId="2" xfId="1477" applyNumberFormat="1" applyFont="1" applyFill="1" applyBorder="1" applyAlignment="1">
      <alignment horizontal="right"/>
    </xf>
    <xf numFmtId="168" fontId="7" fillId="0" borderId="0" xfId="1477" applyNumberFormat="1" applyFont="1" applyFill="1" applyBorder="1" applyAlignment="1">
      <alignment horizontal="center"/>
    </xf>
    <xf numFmtId="40" fontId="7" fillId="0" borderId="0" xfId="1477" applyNumberFormat="1" applyFont="1" applyFill="1" applyBorder="1" applyAlignment="1">
      <alignment horizontal="right"/>
    </xf>
    <xf numFmtId="166" fontId="23" fillId="38" borderId="2" xfId="1161" applyFont="1" applyFill="1" applyBorder="1" applyAlignment="1">
      <alignment horizontal="right"/>
    </xf>
    <xf numFmtId="166" fontId="23" fillId="38" borderId="2" xfId="1255" applyNumberFormat="1" applyFont="1" applyFill="1" applyBorder="1" applyAlignment="1">
      <alignment horizontal="right"/>
    </xf>
    <xf numFmtId="166" fontId="54" fillId="0" borderId="2" xfId="1161" applyFont="1" applyBorder="1"/>
    <xf numFmtId="0" fontId="7" fillId="41" borderId="2" xfId="1477" applyFont="1" applyFill="1" applyBorder="1" applyAlignment="1">
      <alignment horizontal="center"/>
    </xf>
    <xf numFmtId="0" fontId="57" fillId="0" borderId="0" xfId="1477" applyFont="1" applyFill="1" applyBorder="1" applyAlignment="1">
      <alignment horizontal="left"/>
    </xf>
    <xf numFmtId="49" fontId="13" fillId="0" borderId="3" xfId="1477" applyNumberFormat="1" applyFont="1" applyFill="1" applyBorder="1" applyAlignment="1">
      <alignment horizontal="left"/>
    </xf>
    <xf numFmtId="49" fontId="13" fillId="0" borderId="2" xfId="1477" applyNumberFormat="1" applyFont="1" applyFill="1" applyBorder="1" applyAlignment="1">
      <alignment horizontal="left"/>
    </xf>
    <xf numFmtId="49" fontId="13" fillId="0" borderId="0" xfId="1477" applyNumberFormat="1" applyFont="1" applyFill="1" applyBorder="1" applyAlignment="1">
      <alignment horizontal="left"/>
    </xf>
    <xf numFmtId="40" fontId="54" fillId="0" borderId="17" xfId="0" applyNumberFormat="1" applyFont="1" applyFill="1" applyBorder="1"/>
    <xf numFmtId="166" fontId="24" fillId="0" borderId="0" xfId="1161" applyFont="1" applyFill="1" applyBorder="1" applyAlignment="1">
      <alignment horizontal="right"/>
    </xf>
    <xf numFmtId="164" fontId="54" fillId="0" borderId="17" xfId="1162" applyNumberFormat="1" applyFont="1" applyFill="1" applyBorder="1"/>
    <xf numFmtId="168" fontId="25" fillId="0" borderId="0" xfId="1477" applyNumberFormat="1" applyFont="1" applyFill="1" applyBorder="1" applyAlignment="1">
      <alignment horizontal="center"/>
    </xf>
    <xf numFmtId="0" fontId="25" fillId="0" borderId="0" xfId="1477" applyFont="1" applyFill="1" applyBorder="1"/>
    <xf numFmtId="170" fontId="7" fillId="38" borderId="2" xfId="1477" applyNumberFormat="1" applyFont="1" applyFill="1" applyBorder="1" applyAlignment="1">
      <alignment horizontal="center"/>
    </xf>
    <xf numFmtId="40" fontId="7" fillId="38" borderId="0" xfId="1477" applyNumberFormat="1" applyFont="1" applyFill="1" applyBorder="1" applyAlignment="1">
      <alignment horizontal="right"/>
    </xf>
    <xf numFmtId="0" fontId="7" fillId="38" borderId="0" xfId="1477" applyFont="1" applyFill="1" applyBorder="1" applyAlignment="1">
      <alignment horizontal="center"/>
    </xf>
    <xf numFmtId="166" fontId="7" fillId="38" borderId="0" xfId="1161" applyFont="1" applyFill="1" applyBorder="1" applyAlignment="1">
      <alignment horizontal="right"/>
    </xf>
    <xf numFmtId="170" fontId="7" fillId="38" borderId="0" xfId="1477" applyNumberFormat="1" applyFont="1" applyFill="1" applyBorder="1" applyAlignment="1">
      <alignment horizontal="center"/>
    </xf>
    <xf numFmtId="166" fontId="54" fillId="0" borderId="0" xfId="1161" applyFont="1"/>
    <xf numFmtId="166" fontId="54" fillId="0" borderId="0" xfId="1161" applyFont="1" applyFill="1" applyBorder="1"/>
    <xf numFmtId="164" fontId="54" fillId="0" borderId="0" xfId="1162" applyNumberFormat="1" applyFont="1" applyFill="1" applyBorder="1" applyAlignment="1">
      <alignment horizontal="center"/>
    </xf>
    <xf numFmtId="168" fontId="7" fillId="0" borderId="2" xfId="1443" applyNumberFormat="1" applyFont="1" applyFill="1" applyBorder="1" applyAlignment="1">
      <alignment horizontal="right"/>
    </xf>
    <xf numFmtId="168" fontId="7" fillId="0" borderId="0" xfId="1443" applyNumberFormat="1" applyFont="1" applyFill="1" applyBorder="1" applyAlignment="1">
      <alignment horizontal="right"/>
    </xf>
    <xf numFmtId="166" fontId="7" fillId="0" borderId="2" xfId="1161" applyFont="1" applyFill="1" applyBorder="1" applyAlignment="1">
      <alignment horizontal="right"/>
    </xf>
    <xf numFmtId="0" fontId="7" fillId="0" borderId="17" xfId="1477" applyFont="1" applyFill="1" applyBorder="1" applyAlignment="1">
      <alignment horizontal="center" wrapText="1"/>
    </xf>
    <xf numFmtId="0" fontId="7" fillId="38" borderId="17" xfId="1477" applyFont="1" applyFill="1" applyBorder="1" applyAlignment="1">
      <alignment horizontal="center"/>
    </xf>
    <xf numFmtId="40" fontId="7" fillId="38" borderId="14" xfId="1477" applyNumberFormat="1" applyFont="1" applyFill="1" applyBorder="1" applyAlignment="1">
      <alignment horizontal="right"/>
    </xf>
    <xf numFmtId="170" fontId="7" fillId="0" borderId="0" xfId="1477" applyNumberFormat="1" applyFont="1" applyFill="1" applyBorder="1" applyAlignment="1">
      <alignment horizontal="center"/>
    </xf>
    <xf numFmtId="170" fontId="7" fillId="0" borderId="2" xfId="1477" applyNumberFormat="1" applyFont="1" applyFill="1" applyBorder="1" applyAlignment="1">
      <alignment horizontal="center"/>
    </xf>
    <xf numFmtId="0" fontId="53" fillId="38" borderId="2" xfId="1477" applyFont="1" applyFill="1" applyBorder="1" applyAlignment="1">
      <alignment horizontal="center"/>
    </xf>
    <xf numFmtId="166" fontId="54" fillId="0" borderId="0" xfId="1161" applyFont="1" applyFill="1" applyBorder="1" applyAlignment="1">
      <alignment horizontal="right"/>
    </xf>
    <xf numFmtId="0" fontId="7" fillId="0" borderId="0" xfId="1477" applyFont="1" applyFill="1" applyBorder="1"/>
    <xf numFmtId="164" fontId="7" fillId="0" borderId="0" xfId="1162" applyNumberFormat="1" applyFont="1" applyFill="1" applyBorder="1"/>
    <xf numFmtId="168" fontId="54" fillId="0" borderId="0" xfId="0" applyNumberFormat="1" applyFont="1" applyFill="1" applyBorder="1"/>
    <xf numFmtId="40" fontId="24" fillId="0" borderId="0" xfId="1477" applyNumberFormat="1" applyFont="1" applyFill="1" applyBorder="1" applyAlignment="1">
      <alignment horizontal="right"/>
    </xf>
    <xf numFmtId="168" fontId="7" fillId="0" borderId="0" xfId="1477" applyNumberFormat="1" applyFont="1" applyFill="1" applyBorder="1"/>
    <xf numFmtId="49" fontId="13" fillId="0" borderId="0" xfId="1477" applyNumberFormat="1" applyFont="1" applyFill="1" applyBorder="1" applyAlignment="1">
      <alignment horizontal="center"/>
    </xf>
    <xf numFmtId="168" fontId="7" fillId="0" borderId="2" xfId="1477" applyNumberFormat="1" applyFont="1" applyFill="1" applyBorder="1"/>
    <xf numFmtId="171" fontId="7" fillId="0" borderId="2" xfId="1477" applyNumberFormat="1" applyFont="1" applyFill="1" applyBorder="1" applyAlignment="1">
      <alignment horizontal="center"/>
    </xf>
    <xf numFmtId="168" fontId="54" fillId="0" borderId="2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164" fontId="7" fillId="0" borderId="0" xfId="1162" applyNumberFormat="1" applyFont="1" applyFill="1" applyBorder="1" applyAlignment="1">
      <alignment horizontal="center"/>
    </xf>
    <xf numFmtId="166" fontId="26" fillId="0" borderId="0" xfId="1161" applyFont="1" applyFill="1" applyBorder="1" applyAlignment="1">
      <alignment horizontal="right"/>
    </xf>
    <xf numFmtId="170" fontId="7" fillId="0" borderId="0" xfId="1162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40" fontId="7" fillId="0" borderId="0" xfId="1477" applyNumberFormat="1" applyFont="1" applyFill="1" applyBorder="1" applyAlignment="1">
      <alignment horizontal="center"/>
    </xf>
    <xf numFmtId="164" fontId="7" fillId="0" borderId="0" xfId="1162" applyNumberFormat="1" applyFont="1" applyFill="1" applyBorder="1" applyAlignment="1">
      <alignment horizontal="right"/>
    </xf>
    <xf numFmtId="4" fontId="7" fillId="0" borderId="0" xfId="1477" applyNumberFormat="1" applyFont="1" applyFill="1" applyBorder="1" applyAlignment="1">
      <alignment horizontal="left"/>
    </xf>
    <xf numFmtId="174" fontId="7" fillId="0" borderId="0" xfId="1477" applyNumberFormat="1" applyFont="1" applyFill="1" applyBorder="1" applyAlignment="1">
      <alignment horizontal="center"/>
    </xf>
    <xf numFmtId="174" fontId="7" fillId="0" borderId="0" xfId="1477" applyNumberFormat="1" applyFont="1" applyFill="1" applyBorder="1"/>
    <xf numFmtId="170" fontId="7" fillId="0" borderId="0" xfId="1477" applyNumberFormat="1" applyFont="1" applyFill="1" applyBorder="1" applyAlignment="1">
      <alignment horizontal="left"/>
    </xf>
    <xf numFmtId="4" fontId="54" fillId="0" borderId="0" xfId="0" applyNumberFormat="1" applyFont="1" applyFill="1" applyBorder="1"/>
    <xf numFmtId="170" fontId="53" fillId="0" borderId="0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left" vertical="center"/>
    </xf>
    <xf numFmtId="168" fontId="54" fillId="0" borderId="0" xfId="0" applyNumberFormat="1" applyFont="1" applyFill="1" applyBorder="1" applyAlignment="1">
      <alignment horizontal="center" vertical="center"/>
    </xf>
    <xf numFmtId="170" fontId="54" fillId="0" borderId="0" xfId="0" applyNumberFormat="1" applyFont="1" applyFill="1" applyBorder="1" applyAlignment="1">
      <alignment vertical="center"/>
    </xf>
    <xf numFmtId="170" fontId="53" fillId="0" borderId="4" xfId="0" applyNumberFormat="1" applyFont="1" applyFill="1" applyBorder="1" applyAlignment="1">
      <alignment horizontal="left"/>
    </xf>
    <xf numFmtId="170" fontId="53" fillId="0" borderId="4" xfId="0" applyNumberFormat="1" applyFont="1" applyFill="1" applyBorder="1" applyAlignment="1">
      <alignment horizontal="center"/>
    </xf>
    <xf numFmtId="164" fontId="54" fillId="0" borderId="14" xfId="1162" applyNumberFormat="1" applyFont="1" applyFill="1" applyBorder="1"/>
    <xf numFmtId="0" fontId="54" fillId="0" borderId="2" xfId="0" applyFont="1" applyFill="1" applyBorder="1"/>
    <xf numFmtId="0" fontId="54" fillId="0" borderId="2" xfId="0" applyFont="1" applyBorder="1" applyAlignment="1">
      <alignment horizontal="center"/>
    </xf>
    <xf numFmtId="168" fontId="54" fillId="0" borderId="17" xfId="1162" applyNumberFormat="1" applyFont="1" applyFill="1" applyBorder="1"/>
    <xf numFmtId="172" fontId="54" fillId="0" borderId="0" xfId="0" applyNumberFormat="1" applyFont="1" applyFill="1" applyBorder="1"/>
    <xf numFmtId="14" fontId="54" fillId="0" borderId="2" xfId="0" applyNumberFormat="1" applyFont="1" applyFill="1" applyBorder="1"/>
    <xf numFmtId="0" fontId="7" fillId="0" borderId="2" xfId="0" applyFont="1" applyBorder="1"/>
    <xf numFmtId="166" fontId="7" fillId="0" borderId="2" xfId="1161" applyFont="1" applyBorder="1"/>
    <xf numFmtId="166" fontId="7" fillId="0" borderId="2" xfId="1161" applyFont="1" applyFill="1" applyBorder="1"/>
    <xf numFmtId="14" fontId="54" fillId="0" borderId="2" xfId="0" applyNumberFormat="1" applyFont="1" applyFill="1" applyBorder="1" applyAlignment="1">
      <alignment horizontal="left"/>
    </xf>
    <xf numFmtId="14" fontId="7" fillId="0" borderId="2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0" fontId="7" fillId="42" borderId="2" xfId="0" applyFont="1" applyFill="1" applyBorder="1"/>
    <xf numFmtId="166" fontId="7" fillId="42" borderId="2" xfId="1161" applyFont="1" applyFill="1" applyBorder="1"/>
    <xf numFmtId="0" fontId="54" fillId="43" borderId="2" xfId="0" applyFont="1" applyFill="1" applyBorder="1"/>
    <xf numFmtId="0" fontId="56" fillId="0" borderId="3" xfId="1477" applyFont="1" applyFill="1" applyBorder="1"/>
    <xf numFmtId="166" fontId="53" fillId="0" borderId="2" xfId="1161" applyFont="1" applyFill="1" applyBorder="1"/>
    <xf numFmtId="170" fontId="7" fillId="0" borderId="2" xfId="1443" applyNumberFormat="1" applyFont="1" applyFill="1" applyBorder="1" applyAlignment="1">
      <alignment horizontal="center"/>
    </xf>
    <xf numFmtId="168" fontId="54" fillId="0" borderId="2" xfId="1162" applyNumberFormat="1" applyFont="1" applyFill="1" applyBorder="1"/>
    <xf numFmtId="0" fontId="56" fillId="0" borderId="2" xfId="1477" applyFont="1" applyFill="1" applyBorder="1"/>
    <xf numFmtId="0" fontId="7" fillId="0" borderId="2" xfId="1477" applyFont="1" applyFill="1" applyBorder="1"/>
    <xf numFmtId="168" fontId="56" fillId="0" borderId="2" xfId="1162" applyNumberFormat="1" applyFont="1" applyFill="1" applyBorder="1"/>
    <xf numFmtId="178" fontId="54" fillId="0" borderId="0" xfId="0" applyNumberFormat="1" applyFont="1" applyFill="1" applyBorder="1" applyAlignment="1">
      <alignment horizontal="left"/>
    </xf>
    <xf numFmtId="168" fontId="54" fillId="0" borderId="6" xfId="1162" applyNumberFormat="1" applyFont="1" applyFill="1" applyBorder="1"/>
    <xf numFmtId="168" fontId="56" fillId="0" borderId="0" xfId="0" applyNumberFormat="1" applyFont="1" applyFill="1" applyBorder="1" applyAlignment="1">
      <alignment horizontal="center"/>
    </xf>
    <xf numFmtId="172" fontId="58" fillId="0" borderId="0" xfId="0" applyNumberFormat="1" applyFont="1" applyFill="1" applyBorder="1"/>
    <xf numFmtId="166" fontId="53" fillId="0" borderId="6" xfId="1161" applyFont="1" applyFill="1" applyBorder="1"/>
    <xf numFmtId="170" fontId="7" fillId="0" borderId="6" xfId="1477" applyNumberFormat="1" applyFont="1" applyFill="1" applyBorder="1" applyAlignment="1">
      <alignment horizontal="center"/>
    </xf>
    <xf numFmtId="0" fontId="56" fillId="0" borderId="6" xfId="1477" applyFont="1" applyFill="1" applyBorder="1"/>
    <xf numFmtId="14" fontId="54" fillId="0" borderId="2" xfId="0" applyNumberFormat="1" applyFont="1" applyBorder="1" applyAlignment="1">
      <alignment horizontal="center"/>
    </xf>
    <xf numFmtId="14" fontId="54" fillId="0" borderId="2" xfId="0" applyNumberFormat="1" applyFont="1" applyFill="1" applyBorder="1" applyAlignment="1">
      <alignment horizontal="center"/>
    </xf>
    <xf numFmtId="0" fontId="54" fillId="0" borderId="2" xfId="0" applyFont="1" applyBorder="1"/>
    <xf numFmtId="4" fontId="7" fillId="42" borderId="2" xfId="0" applyNumberFormat="1" applyFont="1" applyFill="1" applyBorder="1"/>
    <xf numFmtId="0" fontId="56" fillId="0" borderId="2" xfId="0" applyFont="1" applyFill="1" applyBorder="1"/>
    <xf numFmtId="0" fontId="54" fillId="0" borderId="2" xfId="0" applyFont="1" applyFill="1" applyBorder="1" applyAlignment="1">
      <alignment wrapText="1"/>
    </xf>
    <xf numFmtId="0" fontId="54" fillId="0" borderId="0" xfId="0" applyFont="1" applyFill="1"/>
    <xf numFmtId="4" fontId="7" fillId="0" borderId="2" xfId="0" applyNumberFormat="1" applyFont="1" applyFill="1" applyBorder="1"/>
    <xf numFmtId="168" fontId="54" fillId="0" borderId="42" xfId="0" applyNumberFormat="1" applyFont="1" applyFill="1" applyBorder="1" applyAlignment="1">
      <alignment horizontal="center"/>
    </xf>
    <xf numFmtId="0" fontId="7" fillId="0" borderId="32" xfId="1477" applyFont="1" applyFill="1" applyBorder="1" applyAlignment="1">
      <alignment wrapText="1"/>
    </xf>
    <xf numFmtId="0" fontId="7" fillId="0" borderId="0" xfId="0" applyFont="1"/>
    <xf numFmtId="0" fontId="53" fillId="0" borderId="2" xfId="0" applyFont="1" applyFill="1" applyBorder="1"/>
    <xf numFmtId="164" fontId="54" fillId="0" borderId="35" xfId="1162" applyNumberFormat="1" applyFont="1" applyFill="1" applyBorder="1"/>
    <xf numFmtId="166" fontId="7" fillId="0" borderId="6" xfId="1161" applyFont="1" applyFill="1" applyBorder="1" applyAlignment="1">
      <alignment horizontal="right"/>
    </xf>
    <xf numFmtId="164" fontId="54" fillId="0" borderId="15" xfId="1162" applyNumberFormat="1" applyFont="1" applyFill="1" applyBorder="1"/>
    <xf numFmtId="168" fontId="54" fillId="0" borderId="15" xfId="1162" applyNumberFormat="1" applyFont="1" applyFill="1" applyBorder="1"/>
    <xf numFmtId="0" fontId="54" fillId="38" borderId="0" xfId="0" applyFont="1" applyFill="1" applyBorder="1"/>
    <xf numFmtId="170" fontId="54" fillId="0" borderId="0" xfId="0" applyNumberFormat="1" applyFont="1" applyFill="1" applyBorder="1"/>
    <xf numFmtId="0" fontId="7" fillId="0" borderId="3" xfId="1477" applyFont="1" applyFill="1" applyBorder="1" applyAlignment="1">
      <alignment wrapText="1"/>
    </xf>
    <xf numFmtId="43" fontId="54" fillId="0" borderId="0" xfId="0" applyNumberFormat="1" applyFont="1"/>
    <xf numFmtId="0" fontId="54" fillId="0" borderId="17" xfId="0" applyFont="1" applyBorder="1"/>
    <xf numFmtId="0" fontId="54" fillId="0" borderId="17" xfId="0" applyFont="1" applyFill="1" applyBorder="1"/>
    <xf numFmtId="0" fontId="54" fillId="0" borderId="14" xfId="0" applyFont="1" applyFill="1" applyBorder="1"/>
    <xf numFmtId="0" fontId="54" fillId="0" borderId="6" xfId="0" applyFont="1" applyBorder="1"/>
    <xf numFmtId="166" fontId="54" fillId="0" borderId="6" xfId="1161" applyFont="1" applyFill="1" applyBorder="1"/>
    <xf numFmtId="0" fontId="7" fillId="0" borderId="3" xfId="1477" applyFont="1" applyFill="1" applyBorder="1"/>
    <xf numFmtId="0" fontId="7" fillId="0" borderId="2" xfId="1477" applyFont="1" applyFill="1" applyBorder="1" applyAlignment="1">
      <alignment wrapText="1"/>
    </xf>
    <xf numFmtId="40" fontId="25" fillId="0" borderId="0" xfId="1477" applyNumberFormat="1" applyFont="1" applyFill="1" applyBorder="1"/>
    <xf numFmtId="170" fontId="53" fillId="0" borderId="2" xfId="0" applyNumberFormat="1" applyFont="1" applyFill="1" applyBorder="1" applyAlignment="1">
      <alignment horizontal="left"/>
    </xf>
    <xf numFmtId="170" fontId="53" fillId="0" borderId="2" xfId="0" applyNumberFormat="1" applyFont="1" applyFill="1" applyBorder="1" applyAlignment="1">
      <alignment horizontal="center"/>
    </xf>
    <xf numFmtId="170" fontId="53" fillId="0" borderId="17" xfId="0" applyNumberFormat="1" applyFont="1" applyFill="1" applyBorder="1" applyAlignment="1">
      <alignment horizontal="left"/>
    </xf>
    <xf numFmtId="0" fontId="7" fillId="0" borderId="0" xfId="1477" applyFont="1" applyFill="1" applyBorder="1" applyAlignment="1">
      <alignment wrapText="1"/>
    </xf>
    <xf numFmtId="0" fontId="7" fillId="0" borderId="17" xfId="1477" applyFont="1" applyFill="1" applyBorder="1" applyAlignment="1">
      <alignment wrapText="1"/>
    </xf>
    <xf numFmtId="166" fontId="7" fillId="0" borderId="14" xfId="1161" applyFont="1" applyFill="1" applyBorder="1" applyAlignment="1">
      <alignment horizontal="right"/>
    </xf>
    <xf numFmtId="168" fontId="54" fillId="0" borderId="0" xfId="1162" applyNumberFormat="1" applyFont="1" applyFill="1" applyBorder="1"/>
    <xf numFmtId="168" fontId="54" fillId="35" borderId="2" xfId="1162" applyNumberFormat="1" applyFont="1" applyFill="1" applyBorder="1"/>
    <xf numFmtId="170" fontId="53" fillId="0" borderId="0" xfId="0" applyNumberFormat="1" applyFont="1" applyFill="1" applyBorder="1" applyAlignment="1">
      <alignment horizontal="left"/>
    </xf>
    <xf numFmtId="170" fontId="7" fillId="0" borderId="14" xfId="1443" applyNumberFormat="1" applyFont="1" applyFill="1" applyBorder="1" applyAlignment="1">
      <alignment horizontal="center"/>
    </xf>
    <xf numFmtId="14" fontId="54" fillId="0" borderId="2" xfId="0" applyNumberFormat="1" applyFont="1" applyBorder="1"/>
    <xf numFmtId="167" fontId="54" fillId="0" borderId="0" xfId="0" applyNumberFormat="1" applyFont="1" applyFill="1" applyBorder="1" applyAlignment="1">
      <alignment horizontal="center"/>
    </xf>
    <xf numFmtId="170" fontId="7" fillId="0" borderId="14" xfId="1477" applyNumberFormat="1" applyFont="1" applyFill="1" applyBorder="1" applyAlignment="1">
      <alignment horizontal="center"/>
    </xf>
    <xf numFmtId="0" fontId="7" fillId="41" borderId="0" xfId="0" applyFont="1" applyFill="1"/>
    <xf numFmtId="49" fontId="23" fillId="0" borderId="2" xfId="1477" applyNumberFormat="1" applyFont="1" applyFill="1" applyBorder="1" applyAlignment="1">
      <alignment horizontal="left"/>
    </xf>
    <xf numFmtId="49" fontId="23" fillId="0" borderId="0" xfId="1477" applyNumberFormat="1" applyFont="1" applyFill="1" applyBorder="1" applyAlignment="1">
      <alignment horizontal="left"/>
    </xf>
    <xf numFmtId="168" fontId="54" fillId="42" borderId="2" xfId="1162" applyNumberFormat="1" applyFont="1" applyFill="1" applyBorder="1"/>
    <xf numFmtId="164" fontId="53" fillId="0" borderId="2" xfId="1162" applyNumberFormat="1" applyFont="1" applyFill="1" applyBorder="1"/>
    <xf numFmtId="0" fontId="53" fillId="0" borderId="2" xfId="1477" applyFont="1" applyFill="1" applyBorder="1"/>
    <xf numFmtId="168" fontId="53" fillId="0" borderId="2" xfId="1162" applyNumberFormat="1" applyFont="1" applyFill="1" applyBorder="1"/>
    <xf numFmtId="164" fontId="53" fillId="44" borderId="2" xfId="1162" applyNumberFormat="1" applyFont="1" applyFill="1" applyBorder="1"/>
    <xf numFmtId="0" fontId="53" fillId="38" borderId="2" xfId="1477" applyFont="1" applyFill="1" applyBorder="1"/>
    <xf numFmtId="2" fontId="7" fillId="0" borderId="0" xfId="1477" applyNumberFormat="1" applyFont="1" applyFill="1" applyBorder="1" applyAlignment="1">
      <alignment horizontal="left"/>
    </xf>
    <xf numFmtId="2" fontId="7" fillId="0" borderId="2" xfId="1477" applyNumberFormat="1" applyFont="1" applyFill="1" applyBorder="1" applyAlignment="1">
      <alignment horizontal="left"/>
    </xf>
    <xf numFmtId="40" fontId="54" fillId="0" borderId="0" xfId="0" applyNumberFormat="1" applyFont="1" applyFill="1" applyBorder="1" applyAlignment="1">
      <alignment horizontal="right"/>
    </xf>
    <xf numFmtId="173" fontId="7" fillId="0" borderId="0" xfId="1477" applyNumberFormat="1" applyFont="1" applyFill="1" applyBorder="1" applyAlignment="1">
      <alignment horizontal="center"/>
    </xf>
    <xf numFmtId="164" fontId="54" fillId="0" borderId="0" xfId="1162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>
      <alignment horizontal="right"/>
    </xf>
    <xf numFmtId="43" fontId="56" fillId="0" borderId="0" xfId="0" applyNumberFormat="1" applyFont="1" applyFill="1" applyBorder="1"/>
    <xf numFmtId="49" fontId="13" fillId="0" borderId="0" xfId="1477" applyNumberFormat="1" applyFont="1" applyFill="1" applyBorder="1" applyAlignment="1">
      <alignment horizontal="right"/>
    </xf>
    <xf numFmtId="0" fontId="56" fillId="0" borderId="0" xfId="0" applyFont="1" applyFill="1" applyBorder="1"/>
    <xf numFmtId="4" fontId="7" fillId="0" borderId="0" xfId="0" applyNumberFormat="1" applyFont="1"/>
    <xf numFmtId="0" fontId="58" fillId="0" borderId="0" xfId="0" applyFont="1" applyFill="1" applyBorder="1"/>
    <xf numFmtId="170" fontId="59" fillId="0" borderId="0" xfId="1477" applyNumberFormat="1" applyFont="1" applyFill="1" applyBorder="1" applyAlignment="1">
      <alignment horizontal="center"/>
    </xf>
    <xf numFmtId="4" fontId="54" fillId="0" borderId="0" xfId="0" applyNumberFormat="1" applyFont="1"/>
    <xf numFmtId="164" fontId="7" fillId="0" borderId="0" xfId="1162" applyFont="1" applyFill="1" applyBorder="1" applyAlignment="1">
      <alignment horizontal="right"/>
    </xf>
    <xf numFmtId="168" fontId="54" fillId="0" borderId="0" xfId="0" applyNumberFormat="1" applyFont="1" applyFill="1" applyBorder="1" applyAlignment="1">
      <alignment horizontal="left"/>
    </xf>
    <xf numFmtId="164" fontId="54" fillId="0" borderId="0" xfId="1162" applyFont="1" applyFill="1" applyBorder="1"/>
    <xf numFmtId="164" fontId="54" fillId="0" borderId="0" xfId="0" applyNumberFormat="1" applyFont="1" applyFill="1" applyBorder="1"/>
    <xf numFmtId="43" fontId="54" fillId="0" borderId="0" xfId="0" applyNumberFormat="1" applyFont="1" applyFill="1" applyBorder="1"/>
    <xf numFmtId="4" fontId="54" fillId="0" borderId="0" xfId="0" applyNumberFormat="1" applyFont="1" applyFill="1"/>
    <xf numFmtId="170" fontId="53" fillId="0" borderId="0" xfId="0" applyNumberFormat="1" applyFont="1" applyFill="1" applyBorder="1" applyAlignment="1">
      <alignment horizontal="center"/>
    </xf>
    <xf numFmtId="170" fontId="54" fillId="0" borderId="0" xfId="0" applyNumberFormat="1" applyFont="1" applyFill="1" applyBorder="1" applyAlignment="1">
      <alignment horizontal="center"/>
    </xf>
    <xf numFmtId="0" fontId="0" fillId="0" borderId="0" xfId="0"/>
    <xf numFmtId="0" fontId="60" fillId="0" borderId="0" xfId="0" applyFont="1" applyFill="1"/>
    <xf numFmtId="0" fontId="60" fillId="0" borderId="0" xfId="0" applyFont="1" applyFill="1" applyAlignment="1">
      <alignment horizontal="left" indent="1"/>
    </xf>
    <xf numFmtId="181" fontId="61" fillId="0" borderId="0" xfId="1237" applyNumberFormat="1" applyFont="1" applyFill="1" applyAlignment="1">
      <alignment horizontal="left"/>
    </xf>
    <xf numFmtId="181" fontId="62" fillId="0" borderId="0" xfId="1237" applyNumberFormat="1" applyFont="1" applyFill="1" applyAlignment="1">
      <alignment horizontal="left"/>
    </xf>
    <xf numFmtId="181" fontId="63" fillId="0" borderId="0" xfId="1237" applyNumberFormat="1" applyFont="1" applyFill="1" applyAlignment="1">
      <alignment horizontal="left"/>
    </xf>
    <xf numFmtId="0" fontId="62" fillId="0" borderId="0" xfId="0" applyFont="1" applyFill="1" applyAlignment="1">
      <alignment horizontal="left"/>
    </xf>
    <xf numFmtId="0" fontId="63" fillId="0" borderId="0" xfId="3213" applyFont="1" applyFill="1" applyAlignment="1"/>
    <xf numFmtId="49" fontId="63" fillId="0" borderId="0" xfId="3213" applyNumberFormat="1" applyFont="1" applyFill="1" applyAlignment="1">
      <alignment horizontal="center"/>
    </xf>
    <xf numFmtId="0" fontId="63" fillId="0" borderId="53" xfId="3213" applyFont="1" applyFill="1" applyBorder="1" applyAlignment="1"/>
    <xf numFmtId="49" fontId="63" fillId="0" borderId="53" xfId="3213" applyNumberFormat="1" applyFont="1" applyFill="1" applyBorder="1" applyAlignment="1">
      <alignment horizontal="center"/>
    </xf>
    <xf numFmtId="37" fontId="63" fillId="0" borderId="0" xfId="0" quotePrefix="1" applyNumberFormat="1" applyFont="1" applyFill="1" applyAlignment="1" applyProtection="1"/>
    <xf numFmtId="49" fontId="65" fillId="0" borderId="0" xfId="0" applyNumberFormat="1" applyFont="1" applyFill="1" applyAlignment="1" applyProtection="1">
      <alignment horizontal="center"/>
    </xf>
    <xf numFmtId="37" fontId="65" fillId="0" borderId="0" xfId="0" quotePrefix="1" applyNumberFormat="1" applyFont="1" applyFill="1" applyAlignment="1" applyProtection="1">
      <alignment horizontal="center"/>
    </xf>
    <xf numFmtId="0" fontId="65" fillId="0" borderId="0" xfId="0" quotePrefix="1" applyNumberFormat="1" applyFont="1" applyFill="1" applyAlignment="1" applyProtection="1">
      <alignment horizontal="center"/>
    </xf>
    <xf numFmtId="37" fontId="65" fillId="0" borderId="0" xfId="0" applyNumberFormat="1" applyFont="1" applyFill="1" applyAlignment="1" applyProtection="1">
      <alignment horizontal="center"/>
    </xf>
    <xf numFmtId="0" fontId="63" fillId="0" borderId="0" xfId="0" applyFont="1" applyFill="1"/>
    <xf numFmtId="178" fontId="63" fillId="0" borderId="0" xfId="0" applyNumberFormat="1" applyFont="1" applyFill="1"/>
    <xf numFmtId="178" fontId="63" fillId="0" borderId="0" xfId="0" applyNumberFormat="1" applyFont="1" applyFill="1" applyAlignment="1">
      <alignment horizontal="center"/>
    </xf>
    <xf numFmtId="0" fontId="61" fillId="0" borderId="0" xfId="0" applyFont="1" applyFill="1"/>
    <xf numFmtId="0" fontId="63" fillId="0" borderId="0" xfId="0" applyFont="1" applyFill="1" applyBorder="1"/>
    <xf numFmtId="0" fontId="67" fillId="0" borderId="0" xfId="0" applyFont="1" applyFill="1"/>
    <xf numFmtId="0" fontId="62" fillId="0" borderId="0" xfId="0" applyFont="1" applyFill="1"/>
    <xf numFmtId="178" fontId="63" fillId="0" borderId="0" xfId="0" applyNumberFormat="1" applyFont="1" applyFill="1" applyBorder="1" applyAlignment="1">
      <alignment horizontal="center"/>
    </xf>
    <xf numFmtId="0" fontId="62" fillId="0" borderId="0" xfId="0" applyFont="1" applyFill="1" applyBorder="1"/>
    <xf numFmtId="178" fontId="63" fillId="0" borderId="0" xfId="0" applyNumberFormat="1" applyFont="1" applyFill="1" applyBorder="1"/>
    <xf numFmtId="178" fontId="62" fillId="0" borderId="0" xfId="1442" applyNumberFormat="1" applyFont="1" applyFill="1" applyBorder="1" applyAlignment="1">
      <alignment horizontal="right"/>
    </xf>
    <xf numFmtId="178" fontId="62" fillId="0" borderId="0" xfId="1442" applyNumberFormat="1" applyFont="1" applyFill="1" applyBorder="1" applyAlignment="1">
      <alignment horizontal="center"/>
    </xf>
    <xf numFmtId="0" fontId="65" fillId="0" borderId="0" xfId="0" applyFont="1" applyFill="1" applyBorder="1" applyAlignment="1"/>
    <xf numFmtId="178" fontId="62" fillId="0" borderId="0" xfId="0" applyNumberFormat="1" applyFont="1" applyFill="1" applyBorder="1"/>
    <xf numFmtId="0" fontId="63" fillId="0" borderId="0" xfId="0" applyFont="1" applyFill="1" applyAlignment="1">
      <alignment horizontal="left" indent="1"/>
    </xf>
    <xf numFmtId="37" fontId="63" fillId="0" borderId="0" xfId="0" applyNumberFormat="1" applyFont="1" applyFill="1" applyBorder="1" applyAlignment="1">
      <alignment horizontal="left" indent="1"/>
    </xf>
    <xf numFmtId="0" fontId="63" fillId="0" borderId="0" xfId="0" applyFont="1" applyFill="1" applyBorder="1" applyAlignment="1">
      <alignment horizontal="left" indent="1"/>
    </xf>
    <xf numFmtId="178" fontId="62" fillId="0" borderId="0" xfId="0" applyNumberFormat="1" applyFont="1" applyFill="1" applyAlignment="1">
      <alignment horizontal="center"/>
    </xf>
    <xf numFmtId="0" fontId="69" fillId="0" borderId="0" xfId="3213" applyFont="1" applyFill="1" applyAlignment="1"/>
    <xf numFmtId="49" fontId="63" fillId="0" borderId="0" xfId="0" applyNumberFormat="1" applyFont="1" applyFill="1" applyAlignment="1" applyProtection="1">
      <alignment horizontal="center"/>
    </xf>
    <xf numFmtId="182" fontId="63" fillId="0" borderId="0" xfId="0" applyNumberFormat="1" applyFont="1" applyFill="1" applyProtection="1"/>
    <xf numFmtId="182" fontId="62" fillId="0" borderId="0" xfId="0" applyNumberFormat="1" applyFont="1" applyFill="1" applyProtection="1"/>
    <xf numFmtId="181" fontId="0" fillId="0" borderId="0" xfId="0" applyNumberFormat="1"/>
    <xf numFmtId="181" fontId="0" fillId="0" borderId="11" xfId="0" applyNumberFormat="1" applyBorder="1"/>
    <xf numFmtId="181" fontId="0" fillId="0" borderId="12" xfId="0" applyNumberFormat="1" applyBorder="1"/>
    <xf numFmtId="181" fontId="70" fillId="0" borderId="0" xfId="1237" applyNumberFormat="1" applyFont="1" applyFill="1" applyAlignment="1">
      <alignment horizontal="left"/>
    </xf>
    <xf numFmtId="181" fontId="60" fillId="0" borderId="0" xfId="1237" applyNumberFormat="1" applyFont="1" applyFill="1" applyAlignment="1">
      <alignment horizontal="left"/>
    </xf>
    <xf numFmtId="0" fontId="70" fillId="0" borderId="0" xfId="0" applyFont="1" applyFill="1" applyAlignment="1">
      <alignment horizontal="left"/>
    </xf>
    <xf numFmtId="181" fontId="60" fillId="0" borderId="0" xfId="1237" applyNumberFormat="1" applyFont="1" applyFill="1" applyBorder="1" applyAlignment="1">
      <alignment horizontal="left"/>
    </xf>
    <xf numFmtId="0" fontId="60" fillId="0" borderId="0" xfId="3213" applyFont="1" applyFill="1" applyAlignment="1"/>
    <xf numFmtId="49" fontId="60" fillId="0" borderId="0" xfId="3213" applyNumberFormat="1" applyFont="1" applyFill="1" applyAlignment="1">
      <alignment horizontal="center"/>
    </xf>
    <xf numFmtId="0" fontId="60" fillId="0" borderId="53" xfId="3213" applyFont="1" applyFill="1" applyBorder="1" applyAlignment="1"/>
    <xf numFmtId="49" fontId="60" fillId="0" borderId="53" xfId="3213" applyNumberFormat="1" applyFont="1" applyFill="1" applyBorder="1" applyAlignment="1">
      <alignment horizontal="center"/>
    </xf>
    <xf numFmtId="0" fontId="60" fillId="0" borderId="0" xfId="3213" applyFont="1" applyFill="1" applyBorder="1" applyAlignment="1"/>
    <xf numFmtId="49" fontId="60" fillId="0" borderId="0" xfId="3213" applyNumberFormat="1" applyFont="1" applyFill="1" applyBorder="1" applyAlignment="1">
      <alignment horizontal="center"/>
    </xf>
    <xf numFmtId="49" fontId="71" fillId="0" borderId="0" xfId="3213" applyNumberFormat="1" applyFont="1" applyFill="1" applyBorder="1" applyAlignment="1">
      <alignment horizontal="center"/>
    </xf>
    <xf numFmtId="178" fontId="60" fillId="0" borderId="0" xfId="0" applyNumberFormat="1" applyFont="1" applyFill="1"/>
    <xf numFmtId="178" fontId="60" fillId="0" borderId="0" xfId="0" applyNumberFormat="1" applyFont="1" applyFill="1" applyAlignment="1">
      <alignment horizontal="center"/>
    </xf>
    <xf numFmtId="0" fontId="70" fillId="0" borderId="0" xfId="0" applyFont="1" applyFill="1"/>
    <xf numFmtId="0" fontId="60" fillId="0" borderId="0" xfId="0" applyFont="1" applyFill="1" applyBorder="1"/>
    <xf numFmtId="178" fontId="60" fillId="0" borderId="0" xfId="0" applyNumberFormat="1" applyFont="1" applyFill="1" applyBorder="1"/>
    <xf numFmtId="178" fontId="6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/>
    <xf numFmtId="0" fontId="60" fillId="0" borderId="0" xfId="0" applyFont="1" applyFill="1" applyAlignment="1">
      <alignment horizontal="center"/>
    </xf>
    <xf numFmtId="37" fontId="70" fillId="0" borderId="0" xfId="0" applyNumberFormat="1" applyFont="1"/>
    <xf numFmtId="37" fontId="60" fillId="0" borderId="0" xfId="0" applyNumberFormat="1" applyFont="1"/>
    <xf numFmtId="0" fontId="60" fillId="0" borderId="0" xfId="0" applyFont="1"/>
    <xf numFmtId="37" fontId="68" fillId="0" borderId="0" xfId="0" applyNumberFormat="1" applyFont="1"/>
    <xf numFmtId="178" fontId="68" fillId="0" borderId="0" xfId="0" applyNumberFormat="1" applyFont="1" applyFill="1"/>
    <xf numFmtId="0" fontId="66" fillId="0" borderId="0" xfId="0" quotePrefix="1" applyNumberFormat="1" applyFont="1" applyFill="1" applyAlignment="1" applyProtection="1">
      <alignment horizontal="right"/>
    </xf>
    <xf numFmtId="181" fontId="0" fillId="0" borderId="0" xfId="0" applyNumberFormat="1" applyBorder="1"/>
    <xf numFmtId="182" fontId="0" fillId="0" borderId="0" xfId="0" applyNumberFormat="1" applyAlignment="1">
      <alignment horizontal="right"/>
    </xf>
    <xf numFmtId="0" fontId="71" fillId="0" borderId="0" xfId="3213" applyFont="1" applyFill="1" applyBorder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49" fontId="63" fillId="0" borderId="0" xfId="3213" applyNumberFormat="1" applyFont="1" applyFill="1" applyBorder="1" applyAlignment="1">
      <alignment horizontal="center"/>
    </xf>
    <xf numFmtId="0" fontId="63" fillId="0" borderId="0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40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68" fillId="0" borderId="0" xfId="3213" applyFont="1" applyFill="1" applyAlignment="1"/>
    <xf numFmtId="0" fontId="72" fillId="0" borderId="0" xfId="3213" applyFont="1" applyFill="1" applyBorder="1" applyAlignment="1"/>
    <xf numFmtId="49" fontId="68" fillId="0" borderId="0" xfId="0" applyNumberFormat="1" applyFont="1" applyFill="1" applyAlignment="1" applyProtection="1">
      <alignment horizontal="center"/>
    </xf>
    <xf numFmtId="182" fontId="68" fillId="0" borderId="0" xfId="0" applyNumberFormat="1" applyFont="1" applyFill="1" applyProtection="1"/>
    <xf numFmtId="49" fontId="73" fillId="0" borderId="0" xfId="0" applyNumberFormat="1" applyFont="1" applyFill="1" applyBorder="1" applyAlignment="1" applyProtection="1">
      <alignment horizontal="center"/>
    </xf>
    <xf numFmtId="182" fontId="73" fillId="0" borderId="0" xfId="0" applyNumberFormat="1" applyFont="1" applyFill="1" applyBorder="1" applyProtection="1"/>
    <xf numFmtId="182" fontId="63" fillId="0" borderId="0" xfId="0" applyNumberFormat="1" applyFont="1" applyFill="1" applyBorder="1" applyProtection="1"/>
    <xf numFmtId="0" fontId="62" fillId="0" borderId="0" xfId="0" applyFont="1" applyFill="1" applyAlignment="1">
      <alignment horizontal="left"/>
    </xf>
  </cellXfs>
  <cellStyles count="6386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showGridLines="0" tabSelected="1" zoomScale="85" zoomScaleNormal="85" workbookViewId="0">
      <selection activeCell="F4" sqref="F4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571" bestFit="1" customWidth="1"/>
    <col min="7" max="7" width="13.28515625" bestFit="1" customWidth="1"/>
    <col min="8" max="8" width="13.7109375" bestFit="1" customWidth="1"/>
    <col min="9" max="9" width="17.28515625" bestFit="1" customWidth="1"/>
  </cols>
  <sheetData>
    <row r="1" spans="1:6" ht="12.75">
      <c r="A1" t="s">
        <v>1984</v>
      </c>
      <c r="B1"/>
      <c r="C1"/>
      <c r="D1"/>
      <c r="E1"/>
    </row>
    <row r="2" spans="1:6" ht="15">
      <c r="A2" s="536" t="s">
        <v>1913</v>
      </c>
      <c r="B2" s="537"/>
      <c r="C2" s="537"/>
      <c r="D2" s="537"/>
      <c r="E2" s="537"/>
    </row>
    <row r="3" spans="1:6">
      <c r="A3" s="538" t="s">
        <v>1914</v>
      </c>
      <c r="B3" s="538"/>
      <c r="C3" s="538"/>
      <c r="D3" s="538"/>
      <c r="E3" s="538"/>
    </row>
    <row r="4" spans="1:6">
      <c r="A4" s="538"/>
      <c r="B4" s="538"/>
      <c r="C4" s="538"/>
      <c r="D4" s="538"/>
      <c r="E4" s="538"/>
    </row>
    <row r="5" spans="1:6" s="606" customFormat="1">
      <c r="A5" s="538" t="s">
        <v>1985</v>
      </c>
      <c r="B5" s="538"/>
      <c r="C5" s="538"/>
      <c r="D5" s="538"/>
      <c r="E5" s="538"/>
      <c r="F5" s="571"/>
    </row>
    <row r="6" spans="1:6" s="606" customFormat="1">
      <c r="A6" s="538"/>
      <c r="B6" s="538"/>
      <c r="C6" s="538"/>
      <c r="D6" s="538"/>
      <c r="E6" s="538"/>
      <c r="F6" s="571"/>
    </row>
    <row r="7" spans="1:6" s="606" customFormat="1">
      <c r="A7" s="8" t="s">
        <v>1980</v>
      </c>
      <c r="B7" s="538"/>
      <c r="C7" s="538"/>
      <c r="D7" s="538"/>
      <c r="E7" s="538"/>
      <c r="F7" s="571"/>
    </row>
    <row r="8" spans="1:6" s="606" customFormat="1">
      <c r="A8" s="8"/>
      <c r="B8" s="538"/>
      <c r="C8" s="538"/>
      <c r="D8" s="538"/>
      <c r="E8" s="538"/>
      <c r="F8" s="571"/>
    </row>
    <row r="9" spans="1:6">
      <c r="A9" s="540" t="s">
        <v>1915</v>
      </c>
      <c r="B9" s="541"/>
      <c r="C9" s="541"/>
      <c r="D9" s="541"/>
      <c r="E9" s="541"/>
    </row>
    <row r="10" spans="1:6" ht="15" thickBot="1">
      <c r="A10" s="540"/>
      <c r="B10" s="541"/>
      <c r="C10" s="541"/>
      <c r="D10" s="541"/>
      <c r="E10" s="541"/>
    </row>
    <row r="11" spans="1:6" ht="15" thickTop="1">
      <c r="A11" s="542"/>
      <c r="B11" s="543"/>
      <c r="C11" s="543"/>
      <c r="D11" s="543"/>
      <c r="E11" s="543"/>
    </row>
    <row r="12" spans="1:6" ht="15">
      <c r="A12" s="544"/>
      <c r="B12" s="545"/>
      <c r="C12" s="546"/>
      <c r="D12" s="547"/>
      <c r="E12" s="548" t="s">
        <v>1916</v>
      </c>
      <c r="F12" s="598">
        <v>2020</v>
      </c>
    </row>
    <row r="13" spans="1:6">
      <c r="A13" s="549" t="s">
        <v>1917</v>
      </c>
    </row>
    <row r="14" spans="1:6">
      <c r="A14" s="549" t="s">
        <v>1918</v>
      </c>
      <c r="F14" s="571">
        <v>700</v>
      </c>
    </row>
    <row r="15" spans="1:6">
      <c r="A15" s="549" t="s">
        <v>1919</v>
      </c>
      <c r="F15" s="571">
        <v>6087342.5300000003</v>
      </c>
    </row>
    <row r="16" spans="1:6">
      <c r="A16" s="549" t="s">
        <v>1920</v>
      </c>
      <c r="F16" s="599">
        <v>113925.44</v>
      </c>
    </row>
    <row r="17" spans="1:6">
      <c r="A17" s="549" t="s">
        <v>1921</v>
      </c>
      <c r="F17" s="572">
        <v>0</v>
      </c>
    </row>
    <row r="18" spans="1:6" ht="15">
      <c r="A18" s="552" t="s">
        <v>1922</v>
      </c>
      <c r="E18" s="551">
        <v>6</v>
      </c>
      <c r="F18" s="573">
        <f>SUM(F14:F17)</f>
        <v>6201967.9700000007</v>
      </c>
    </row>
    <row r="20" spans="1:6">
      <c r="A20" s="549" t="s">
        <v>1923</v>
      </c>
      <c r="E20" s="551">
        <v>8</v>
      </c>
      <c r="F20" s="571">
        <v>0</v>
      </c>
    </row>
    <row r="22" spans="1:6">
      <c r="A22" s="549" t="s">
        <v>1924</v>
      </c>
      <c r="E22" s="551" t="s">
        <v>1925</v>
      </c>
      <c r="F22" s="571">
        <v>123016492.2</v>
      </c>
    </row>
    <row r="23" spans="1:6">
      <c r="A23" s="553" t="s">
        <v>1926</v>
      </c>
      <c r="F23" s="571">
        <v>-605508.65</v>
      </c>
    </row>
    <row r="24" spans="1:6">
      <c r="A24" s="553" t="s">
        <v>1927</v>
      </c>
      <c r="E24" s="551">
        <v>7</v>
      </c>
      <c r="F24" s="572">
        <v>-323055</v>
      </c>
    </row>
    <row r="25" spans="1:6">
      <c r="A25" s="554" t="s">
        <v>1928</v>
      </c>
      <c r="F25" s="571">
        <f>SUM(F22:F24)-1</f>
        <v>122087927.55</v>
      </c>
    </row>
    <row r="27" spans="1:6">
      <c r="A27" s="549" t="s">
        <v>1929</v>
      </c>
      <c r="E27" s="551">
        <v>8</v>
      </c>
      <c r="F27" s="571">
        <v>186762.05000000005</v>
      </c>
    </row>
    <row r="28" spans="1:6">
      <c r="A28" s="549" t="s">
        <v>1930</v>
      </c>
      <c r="E28" s="551">
        <v>4</v>
      </c>
      <c r="F28" s="571">
        <v>362260.47999999998</v>
      </c>
    </row>
    <row r="29" spans="1:6">
      <c r="A29" s="549" t="s">
        <v>1931</v>
      </c>
      <c r="E29" s="551">
        <v>5</v>
      </c>
      <c r="F29" s="571">
        <v>2423462.77</v>
      </c>
    </row>
    <row r="30" spans="1:6">
      <c r="A30" s="549" t="s">
        <v>1932</v>
      </c>
      <c r="E30" s="551">
        <v>16</v>
      </c>
      <c r="F30" s="571">
        <v>298509.52</v>
      </c>
    </row>
    <row r="31" spans="1:6">
      <c r="A31" s="549" t="s">
        <v>1933</v>
      </c>
      <c r="E31" s="551">
        <v>15</v>
      </c>
      <c r="F31" s="571">
        <v>60175.489999999991</v>
      </c>
    </row>
    <row r="32" spans="1:6">
      <c r="A32" s="549" t="s">
        <v>1934</v>
      </c>
      <c r="F32" s="611">
        <v>993283.91166666662</v>
      </c>
    </row>
    <row r="33" spans="1:9" ht="15.75" thickBot="1">
      <c r="A33" s="555" t="s">
        <v>1935</v>
      </c>
      <c r="E33" s="556"/>
      <c r="F33" s="612">
        <f>SUM(F27:F32)+F25+F18</f>
        <v>132614349.74166666</v>
      </c>
      <c r="H33" s="3"/>
      <c r="I33" s="3"/>
    </row>
    <row r="34" spans="1:9" ht="15.75" thickTop="1">
      <c r="A34" s="557"/>
      <c r="B34" s="553"/>
      <c r="C34" s="558"/>
      <c r="D34" s="559"/>
      <c r="E34" s="560"/>
      <c r="F34" s="610"/>
    </row>
    <row r="35" spans="1:9" ht="15">
      <c r="A35" s="561" t="s">
        <v>1936</v>
      </c>
      <c r="B35" s="561"/>
      <c r="C35" s="561"/>
      <c r="D35" s="561"/>
      <c r="E35" s="561"/>
      <c r="F35" s="610"/>
    </row>
    <row r="36" spans="1:9">
      <c r="A36" s="549" t="s">
        <v>1937</v>
      </c>
      <c r="F36" s="610"/>
    </row>
    <row r="37" spans="1:9">
      <c r="A37" s="549" t="s">
        <v>1938</v>
      </c>
      <c r="D37" s="549"/>
      <c r="E37" s="551" t="s">
        <v>1939</v>
      </c>
      <c r="F37" s="610">
        <v>40609220</v>
      </c>
    </row>
    <row r="38" spans="1:9">
      <c r="A38" s="549" t="s">
        <v>1940</v>
      </c>
      <c r="D38" s="549"/>
      <c r="E38" s="551" t="s">
        <v>1941</v>
      </c>
      <c r="F38" s="610">
        <v>21109609.671666667</v>
      </c>
    </row>
    <row r="39" spans="1:9">
      <c r="A39" s="549" t="s">
        <v>1942</v>
      </c>
      <c r="D39" s="549"/>
      <c r="E39" s="551" t="s">
        <v>1943</v>
      </c>
      <c r="F39" s="610">
        <v>40924076.299999997</v>
      </c>
    </row>
    <row r="40" spans="1:9">
      <c r="A40" s="549" t="s">
        <v>1944</v>
      </c>
      <c r="D40" s="549"/>
      <c r="E40" s="551">
        <v>4</v>
      </c>
      <c r="F40" s="610">
        <v>3691183.81</v>
      </c>
    </row>
    <row r="41" spans="1:9">
      <c r="A41" s="549" t="s">
        <v>1945</v>
      </c>
      <c r="D41" s="549"/>
      <c r="F41" s="610">
        <v>76023.17</v>
      </c>
    </row>
    <row r="42" spans="1:9">
      <c r="A42" s="549" t="s">
        <v>1946</v>
      </c>
      <c r="D42" s="549"/>
      <c r="E42" s="556"/>
      <c r="F42" s="610">
        <v>1857083.8900000001</v>
      </c>
    </row>
    <row r="43" spans="1:9" ht="15">
      <c r="A43" s="539" t="s">
        <v>1947</v>
      </c>
      <c r="D43" s="549"/>
      <c r="E43" s="558"/>
      <c r="F43" s="613">
        <f>SUM(F37:F42)</f>
        <v>108267196.84166667</v>
      </c>
    </row>
    <row r="44" spans="1:9" ht="15">
      <c r="A44" s="555"/>
      <c r="D44" s="549"/>
      <c r="E44" s="562"/>
      <c r="F44" s="610"/>
    </row>
    <row r="45" spans="1:9">
      <c r="A45" s="549" t="s">
        <v>1948</v>
      </c>
      <c r="D45" s="549"/>
      <c r="E45" s="556">
        <v>16</v>
      </c>
      <c r="F45" s="610"/>
    </row>
    <row r="46" spans="1:9">
      <c r="A46" s="563" t="s">
        <v>1949</v>
      </c>
      <c r="D46" s="558"/>
      <c r="E46" s="556"/>
      <c r="F46" s="610">
        <v>5799000</v>
      </c>
    </row>
    <row r="47" spans="1:9">
      <c r="A47" s="563" t="s">
        <v>642</v>
      </c>
      <c r="D47" s="558"/>
      <c r="E47" s="556"/>
      <c r="F47" s="610">
        <v>1159800</v>
      </c>
    </row>
    <row r="48" spans="1:9">
      <c r="A48" s="563" t="s">
        <v>643</v>
      </c>
      <c r="D48" s="558"/>
      <c r="E48" s="556"/>
      <c r="F48" s="610">
        <v>1800000</v>
      </c>
    </row>
    <row r="49" spans="1:7">
      <c r="A49" s="564" t="s">
        <v>1950</v>
      </c>
      <c r="D49" s="558"/>
      <c r="E49" s="556"/>
      <c r="F49" s="610">
        <v>0</v>
      </c>
    </row>
    <row r="50" spans="1:7" s="605" customFormat="1">
      <c r="A50" s="564" t="s">
        <v>1981</v>
      </c>
      <c r="B50" s="549"/>
      <c r="C50" s="550"/>
      <c r="D50" s="558"/>
      <c r="E50" s="556"/>
      <c r="F50" s="610">
        <v>777085.65</v>
      </c>
    </row>
    <row r="51" spans="1:7">
      <c r="A51" s="565" t="s">
        <v>1951</v>
      </c>
      <c r="B51" s="553"/>
      <c r="C51" s="558"/>
      <c r="D51" s="558"/>
      <c r="E51" s="556"/>
      <c r="F51" s="610">
        <v>14811267.25</v>
      </c>
    </row>
    <row r="52" spans="1:7" ht="15">
      <c r="A52" s="622" t="s">
        <v>1952</v>
      </c>
      <c r="B52" s="622"/>
      <c r="D52" s="558"/>
      <c r="E52" s="556"/>
      <c r="F52" s="613">
        <f>SUM(F46:F51)</f>
        <v>24347152.899999999</v>
      </c>
      <c r="G52" s="3"/>
    </row>
    <row r="53" spans="1:7" ht="15.75" thickBot="1">
      <c r="A53" s="557" t="s">
        <v>1953</v>
      </c>
      <c r="B53" s="553"/>
      <c r="C53" s="558"/>
      <c r="D53" s="553"/>
      <c r="E53" s="566" t="s">
        <v>0</v>
      </c>
      <c r="F53" s="614">
        <f>+F43+F52</f>
        <v>132614349.74166667</v>
      </c>
    </row>
    <row r="54" spans="1:7" ht="15" thickTop="1">
      <c r="F54" s="610"/>
    </row>
    <row r="55" spans="1:7" ht="19.5" customHeight="1">
      <c r="F55" s="610"/>
    </row>
    <row r="56" spans="1:7" s="605" customFormat="1" ht="19.5" customHeight="1">
      <c r="A56" s="549"/>
      <c r="B56" s="549"/>
      <c r="C56" s="550"/>
      <c r="D56" s="550"/>
      <c r="E56" s="551"/>
      <c r="F56" s="610"/>
    </row>
    <row r="58" spans="1:7">
      <c r="A58" s="616"/>
      <c r="B58" s="616"/>
      <c r="C58" s="619"/>
      <c r="D58" s="620"/>
      <c r="E58" s="620"/>
      <c r="F58" s="621"/>
      <c r="G58" s="571"/>
    </row>
    <row r="59" spans="1:7" ht="15">
      <c r="A59" s="615" t="s">
        <v>1954</v>
      </c>
      <c r="B59" s="615"/>
      <c r="C59" s="617"/>
      <c r="D59" s="618" t="s">
        <v>1982</v>
      </c>
      <c r="E59" s="618"/>
      <c r="F59" s="570"/>
      <c r="G59" s="571"/>
    </row>
    <row r="60" spans="1:7" ht="15">
      <c r="A60" s="615" t="s">
        <v>1955</v>
      </c>
      <c r="B60" s="615"/>
      <c r="C60" s="617"/>
      <c r="D60" s="618" t="s">
        <v>1983</v>
      </c>
      <c r="E60" s="618"/>
      <c r="F60" s="570"/>
      <c r="G60" s="571"/>
    </row>
    <row r="61" spans="1:7">
      <c r="A61" s="567"/>
      <c r="B61" s="567"/>
      <c r="C61" s="568"/>
      <c r="D61" s="569"/>
      <c r="E61" s="569"/>
      <c r="F61" s="569"/>
      <c r="G61" s="571"/>
    </row>
    <row r="62" spans="1:7" ht="12.75">
      <c r="A62"/>
      <c r="B62"/>
      <c r="C62"/>
      <c r="D62"/>
      <c r="E62"/>
    </row>
    <row r="63" spans="1:7" s="607" customFormat="1">
      <c r="A63" s="609"/>
      <c r="B63" s="608"/>
      <c r="C63" s="608"/>
      <c r="D63" s="608"/>
      <c r="E63" s="608"/>
      <c r="F63" s="599"/>
    </row>
    <row r="64" spans="1:7">
      <c r="A64" s="609"/>
      <c r="B64" s="608"/>
      <c r="C64" s="608"/>
      <c r="D64" s="608"/>
      <c r="E64" s="608"/>
    </row>
  </sheetData>
  <mergeCells count="1">
    <mergeCell ref="A52:B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8"/>
  <sheetViews>
    <sheetView showGridLines="0" workbookViewId="0">
      <selection activeCell="A7" sqref="A7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00" bestFit="1" customWidth="1"/>
  </cols>
  <sheetData>
    <row r="1" spans="1:6">
      <c r="A1" t="s">
        <v>1978</v>
      </c>
      <c r="B1"/>
      <c r="C1"/>
      <c r="D1"/>
      <c r="E1"/>
    </row>
    <row r="2" spans="1:6">
      <c r="A2" s="574" t="s">
        <v>1913</v>
      </c>
      <c r="B2" s="574"/>
      <c r="C2" s="574"/>
      <c r="D2" s="574"/>
      <c r="E2" s="574"/>
    </row>
    <row r="3" spans="1:6">
      <c r="A3" s="575" t="s">
        <v>1914</v>
      </c>
      <c r="B3" s="575"/>
      <c r="C3" s="575"/>
      <c r="D3" s="575"/>
      <c r="E3" s="575"/>
    </row>
    <row r="4" spans="1:6">
      <c r="A4" s="575"/>
      <c r="B4" s="575"/>
      <c r="C4" s="575"/>
      <c r="D4" s="575"/>
      <c r="E4" s="575"/>
    </row>
    <row r="5" spans="1:6">
      <c r="A5" t="s">
        <v>1979</v>
      </c>
      <c r="B5"/>
      <c r="C5"/>
      <c r="D5"/>
      <c r="E5"/>
    </row>
    <row r="6" spans="1:6">
      <c r="A6" s="576"/>
      <c r="B6" s="576"/>
      <c r="C6" s="576"/>
      <c r="D6" s="576"/>
      <c r="E6" s="576"/>
    </row>
    <row r="7" spans="1:6">
      <c r="A7" s="8" t="s">
        <v>1980</v>
      </c>
      <c r="B7"/>
      <c r="C7"/>
      <c r="D7"/>
      <c r="E7"/>
    </row>
    <row r="8" spans="1:6">
      <c r="A8" s="577"/>
      <c r="B8" s="577"/>
      <c r="C8" s="577"/>
      <c r="D8" s="577"/>
      <c r="E8" s="577"/>
    </row>
    <row r="9" spans="1:6">
      <c r="A9" s="578" t="s">
        <v>1915</v>
      </c>
      <c r="B9" s="579"/>
      <c r="C9" s="579"/>
      <c r="D9" s="579"/>
      <c r="E9" s="579"/>
    </row>
    <row r="10" spans="1:6" ht="13.5" thickBot="1">
      <c r="A10" s="578"/>
      <c r="B10" s="579"/>
      <c r="C10" s="579"/>
      <c r="D10" s="579"/>
      <c r="E10" s="579"/>
    </row>
    <row r="11" spans="1:6" ht="13.5" thickTop="1">
      <c r="A11" s="580"/>
      <c r="B11" s="581"/>
      <c r="C11" s="581"/>
      <c r="D11" s="581"/>
      <c r="E11" s="581"/>
    </row>
    <row r="12" spans="1:6">
      <c r="A12" s="582"/>
      <c r="B12" s="583"/>
      <c r="C12" s="583"/>
      <c r="D12" s="583"/>
      <c r="E12" s="584" t="s">
        <v>1916</v>
      </c>
      <c r="F12" s="601">
        <v>2021</v>
      </c>
    </row>
    <row r="13" spans="1:6">
      <c r="A13" s="534" t="s">
        <v>1956</v>
      </c>
      <c r="C13" s="585"/>
      <c r="E13" s="586"/>
    </row>
    <row r="14" spans="1:6">
      <c r="A14" s="534" t="s">
        <v>1957</v>
      </c>
      <c r="C14" s="585"/>
      <c r="D14" s="585"/>
      <c r="E14" s="586"/>
    </row>
    <row r="15" spans="1:6">
      <c r="A15" s="534" t="s">
        <v>1958</v>
      </c>
      <c r="C15" s="585"/>
      <c r="D15" s="585"/>
      <c r="E15" s="586" t="s">
        <v>0</v>
      </c>
      <c r="F15" s="600">
        <v>2344233.02</v>
      </c>
    </row>
    <row r="16" spans="1:6">
      <c r="A16" s="534" t="s">
        <v>1959</v>
      </c>
      <c r="C16" s="585"/>
      <c r="D16" s="585"/>
      <c r="E16" s="586"/>
      <c r="F16" s="600">
        <v>0</v>
      </c>
    </row>
    <row r="17" spans="1:6">
      <c r="A17" s="534" t="s">
        <v>1960</v>
      </c>
      <c r="C17" s="585"/>
      <c r="D17" s="585"/>
      <c r="E17" s="586"/>
      <c r="F17" s="600">
        <v>796.67</v>
      </c>
    </row>
    <row r="18" spans="1:6">
      <c r="A18" s="534" t="s">
        <v>1961</v>
      </c>
      <c r="C18" s="585"/>
      <c r="D18" s="585"/>
      <c r="E18" s="586"/>
      <c r="F18" s="600">
        <v>288322.45999999996</v>
      </c>
    </row>
    <row r="19" spans="1:6">
      <c r="A19" s="534" t="s">
        <v>1962</v>
      </c>
      <c r="C19" s="585"/>
      <c r="D19" s="585"/>
      <c r="E19" s="586" t="s">
        <v>0</v>
      </c>
      <c r="F19" s="600">
        <v>61404.56</v>
      </c>
    </row>
    <row r="20" spans="1:6">
      <c r="A20" s="587" t="s">
        <v>1963</v>
      </c>
      <c r="C20" s="585"/>
      <c r="D20" s="585"/>
      <c r="E20" s="586"/>
      <c r="F20" s="602">
        <f>SUM(F15:F19)</f>
        <v>2694756.71</v>
      </c>
    </row>
    <row r="21" spans="1:6">
      <c r="C21" s="585"/>
      <c r="D21" s="585"/>
      <c r="E21" s="586"/>
    </row>
    <row r="22" spans="1:6">
      <c r="A22" s="534" t="s">
        <v>34</v>
      </c>
      <c r="C22" s="585"/>
      <c r="D22" s="585"/>
      <c r="E22" s="586"/>
    </row>
    <row r="23" spans="1:6">
      <c r="A23" s="534" t="s">
        <v>1964</v>
      </c>
      <c r="C23" s="585"/>
      <c r="D23" s="585"/>
      <c r="E23" s="586" t="s">
        <v>0</v>
      </c>
      <c r="F23" s="600">
        <v>1339619.4100000001</v>
      </c>
    </row>
    <row r="24" spans="1:6">
      <c r="A24" s="588" t="s">
        <v>1965</v>
      </c>
      <c r="B24" s="588"/>
      <c r="C24" s="589"/>
      <c r="D24" s="588"/>
      <c r="E24" s="590"/>
      <c r="F24" s="600">
        <v>61183.990000000005</v>
      </c>
    </row>
    <row r="25" spans="1:6">
      <c r="A25" s="587" t="s">
        <v>1966</v>
      </c>
      <c r="C25" s="585"/>
      <c r="D25" s="585"/>
      <c r="E25" s="586"/>
      <c r="F25" s="602">
        <f>SUM(F23:F24)</f>
        <v>1400803.4000000001</v>
      </c>
    </row>
    <row r="26" spans="1:6">
      <c r="A26" s="587"/>
      <c r="C26" s="585"/>
      <c r="D26" s="585"/>
      <c r="E26" s="586"/>
    </row>
    <row r="27" spans="1:6">
      <c r="A27" s="587" t="s">
        <v>1967</v>
      </c>
      <c r="C27" s="585"/>
      <c r="D27" s="585"/>
      <c r="E27" s="586"/>
      <c r="F27" s="600">
        <f>+F20-F25+1</f>
        <v>1293954.3099999998</v>
      </c>
    </row>
    <row r="28" spans="1:6">
      <c r="A28" s="588"/>
      <c r="B28" s="588"/>
      <c r="C28" s="589"/>
      <c r="D28" s="588"/>
      <c r="E28" s="590"/>
    </row>
    <row r="29" spans="1:6">
      <c r="A29" s="534" t="s">
        <v>1968</v>
      </c>
      <c r="C29" s="585"/>
      <c r="D29" s="585"/>
      <c r="E29" s="586">
        <v>7</v>
      </c>
      <c r="F29" s="603">
        <v>52858.85</v>
      </c>
    </row>
    <row r="30" spans="1:6">
      <c r="A30" s="534" t="s">
        <v>1969</v>
      </c>
      <c r="C30" s="585"/>
      <c r="D30" s="585"/>
      <c r="E30" s="586"/>
    </row>
    <row r="31" spans="1:6">
      <c r="A31" s="534" t="s">
        <v>1970</v>
      </c>
      <c r="C31" s="585"/>
      <c r="D31" s="585"/>
      <c r="E31" s="586"/>
      <c r="F31" s="603">
        <f>+F27+F29</f>
        <v>1346813.16</v>
      </c>
    </row>
    <row r="32" spans="1:6">
      <c r="A32" s="588"/>
      <c r="B32" s="588"/>
      <c r="C32" s="589"/>
      <c r="D32" s="588"/>
      <c r="E32" s="590"/>
    </row>
    <row r="33" spans="1:6">
      <c r="A33" s="587" t="s">
        <v>1971</v>
      </c>
      <c r="C33" s="585"/>
      <c r="D33" s="585"/>
      <c r="E33" s="586"/>
    </row>
    <row r="34" spans="1:6">
      <c r="A34" s="534" t="s">
        <v>1972</v>
      </c>
      <c r="C34" s="585"/>
      <c r="D34" s="585"/>
      <c r="E34" s="586"/>
    </row>
    <row r="35" spans="1:6">
      <c r="A35" s="535" t="s">
        <v>861</v>
      </c>
      <c r="C35" s="585"/>
      <c r="D35" s="585"/>
      <c r="E35" s="586"/>
      <c r="F35" s="600">
        <v>54030.1</v>
      </c>
    </row>
    <row r="36" spans="1:6">
      <c r="A36" s="587" t="s">
        <v>865</v>
      </c>
      <c r="C36" s="585"/>
      <c r="D36" s="585"/>
      <c r="E36" s="586"/>
      <c r="F36" s="602">
        <f>+F35</f>
        <v>54030.1</v>
      </c>
    </row>
    <row r="37" spans="1:6">
      <c r="C37" s="585"/>
      <c r="D37" s="585"/>
      <c r="E37" s="586"/>
    </row>
    <row r="38" spans="1:6">
      <c r="A38" s="534" t="s">
        <v>1909</v>
      </c>
      <c r="C38" s="585"/>
      <c r="D38" s="585"/>
      <c r="E38" s="586"/>
    </row>
    <row r="39" spans="1:6">
      <c r="A39" s="535" t="s">
        <v>36</v>
      </c>
      <c r="C39" s="585"/>
      <c r="D39" s="585"/>
      <c r="E39" s="586">
        <v>13</v>
      </c>
      <c r="F39" s="600">
        <v>242795.31000000003</v>
      </c>
    </row>
    <row r="40" spans="1:6">
      <c r="A40" s="535" t="s">
        <v>37</v>
      </c>
      <c r="C40" s="585"/>
      <c r="D40" s="585"/>
      <c r="E40" s="586">
        <v>8</v>
      </c>
      <c r="F40" s="600">
        <v>35961.64</v>
      </c>
    </row>
    <row r="41" spans="1:6">
      <c r="A41" s="535" t="s">
        <v>1910</v>
      </c>
      <c r="C41" s="585"/>
      <c r="D41" s="585"/>
      <c r="E41" s="586"/>
      <c r="F41" s="600">
        <v>18160.86</v>
      </c>
    </row>
    <row r="42" spans="1:6">
      <c r="A42" s="535" t="s">
        <v>1911</v>
      </c>
      <c r="C42" s="585"/>
      <c r="D42" s="585"/>
      <c r="E42" s="586"/>
      <c r="F42" s="600">
        <v>120992.65</v>
      </c>
    </row>
    <row r="43" spans="1:6">
      <c r="A43" s="535" t="s">
        <v>1912</v>
      </c>
      <c r="C43" s="585"/>
      <c r="D43" s="585"/>
      <c r="E43" s="586"/>
      <c r="F43" s="600">
        <v>112364.65</v>
      </c>
    </row>
    <row r="44" spans="1:6">
      <c r="A44" s="535" t="s">
        <v>40</v>
      </c>
      <c r="C44" s="585"/>
      <c r="D44" s="585"/>
      <c r="E44" s="586">
        <v>13</v>
      </c>
      <c r="F44" s="603">
        <v>67863.3</v>
      </c>
    </row>
    <row r="45" spans="1:6">
      <c r="A45" s="587" t="s">
        <v>1973</v>
      </c>
      <c r="C45" s="585"/>
      <c r="D45" s="585"/>
      <c r="E45" s="586"/>
      <c r="F45" s="602">
        <f>SUM(F39:F44)+1</f>
        <v>598139.41</v>
      </c>
    </row>
    <row r="46" spans="1:6">
      <c r="A46" s="587"/>
      <c r="C46" s="585"/>
      <c r="D46" s="585"/>
      <c r="E46" s="586"/>
    </row>
    <row r="47" spans="1:6">
      <c r="A47" s="587" t="s">
        <v>1974</v>
      </c>
      <c r="C47" s="585"/>
      <c r="D47" s="585"/>
      <c r="E47" s="586"/>
      <c r="F47" s="600">
        <f>+F31+F36-F45</f>
        <v>802703.85</v>
      </c>
    </row>
    <row r="48" spans="1:6">
      <c r="A48" s="587"/>
      <c r="C48" s="585"/>
      <c r="D48" s="585"/>
      <c r="E48" s="586"/>
    </row>
    <row r="49" spans="1:6">
      <c r="A49" s="534" t="s">
        <v>1975</v>
      </c>
      <c r="C49" s="585"/>
      <c r="D49" s="585"/>
      <c r="E49" s="586">
        <v>15</v>
      </c>
      <c r="F49" s="600">
        <v>-262929.61</v>
      </c>
    </row>
    <row r="50" spans="1:6">
      <c r="A50" s="534" t="s">
        <v>1976</v>
      </c>
      <c r="C50" s="585"/>
      <c r="D50" s="585"/>
      <c r="E50" s="586">
        <v>15</v>
      </c>
      <c r="F50" s="603">
        <v>-29873.54</v>
      </c>
    </row>
    <row r="51" spans="1:6" ht="13.5" thickBot="1">
      <c r="A51" s="591" t="s">
        <v>1977</v>
      </c>
      <c r="B51" s="588"/>
      <c r="C51" s="589"/>
      <c r="D51" s="585"/>
      <c r="E51" s="592"/>
      <c r="F51" s="604">
        <f>+F47+F49+F50-1</f>
        <v>509899.7</v>
      </c>
    </row>
    <row r="52" spans="1:6" ht="13.5" thickTop="1">
      <c r="A52" s="593"/>
      <c r="B52" s="594"/>
      <c r="C52" s="594"/>
      <c r="D52" s="594"/>
      <c r="E52" s="595"/>
    </row>
    <row r="53" spans="1:6" s="533" customFormat="1">
      <c r="A53" s="593"/>
      <c r="B53" s="594"/>
      <c r="C53" s="594"/>
      <c r="D53" s="594"/>
      <c r="E53" s="595"/>
      <c r="F53" s="600"/>
    </row>
    <row r="54" spans="1:6" s="533" customFormat="1">
      <c r="A54" s="593"/>
      <c r="B54" s="594"/>
      <c r="C54" s="594"/>
      <c r="D54" s="594"/>
      <c r="E54" s="595"/>
      <c r="F54" s="600"/>
    </row>
    <row r="55" spans="1:6" s="533" customFormat="1">
      <c r="A55" s="593"/>
      <c r="B55" s="594"/>
      <c r="C55" s="594"/>
      <c r="D55" s="594"/>
      <c r="E55" s="595"/>
      <c r="F55" s="600"/>
    </row>
    <row r="56" spans="1:6" s="533" customFormat="1">
      <c r="A56" s="593"/>
      <c r="B56" s="594"/>
      <c r="C56" s="594"/>
      <c r="D56" s="594"/>
      <c r="E56" s="595"/>
      <c r="F56" s="600"/>
    </row>
    <row r="57" spans="1:6">
      <c r="A57" s="615" t="s">
        <v>1954</v>
      </c>
      <c r="B57" s="594"/>
      <c r="C57" s="594"/>
      <c r="D57" s="594"/>
      <c r="E57" s="596" t="s">
        <v>1986</v>
      </c>
    </row>
    <row r="58" spans="1:6">
      <c r="A58" s="615" t="s">
        <v>1955</v>
      </c>
      <c r="B58" s="588"/>
      <c r="C58" s="589"/>
      <c r="D58" s="585"/>
      <c r="E58" s="597" t="s">
        <v>1983</v>
      </c>
    </row>
  </sheetData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2019-07-26T01:24:55Z</cp:lastPrinted>
  <dcterms:created xsi:type="dcterms:W3CDTF">2010-07-12T16:52:13Z</dcterms:created>
  <dcterms:modified xsi:type="dcterms:W3CDTF">2021-04-29T22:04:41Z</dcterms:modified>
</cp:coreProperties>
</file>