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SSF Archivos\Estados Financieros - Envios\2021\"/>
    </mc:Choice>
  </mc:AlternateContent>
  <bookViews>
    <workbookView xWindow="0" yWindow="0" windowWidth="20490" windowHeight="7620" tabRatio="984" firstSheet="2" activeTab="2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'!$A$1:$F$58</definedName>
    <definedName name="_xlnm.Print_Area" localSheetId="3">'Estado de resultados'!$A$1:$F$62</definedName>
  </definedNames>
  <calcPr calcId="162913"/>
</workbook>
</file>

<file path=xl/calcChain.xml><?xml version="1.0" encoding="utf-8"?>
<calcChain xmlns="http://schemas.openxmlformats.org/spreadsheetml/2006/main">
  <c r="B187" i="45" l="1"/>
  <c r="B189" i="45" s="1"/>
  <c r="B233" i="45"/>
  <c r="B223" i="45"/>
  <c r="B215" i="45"/>
  <c r="B277" i="45"/>
  <c r="B240" i="45"/>
  <c r="B247" i="45"/>
  <c r="C75" i="45"/>
  <c r="C151" i="45"/>
  <c r="C130" i="45"/>
  <c r="C152" i="45"/>
  <c r="B264" i="45"/>
  <c r="B279" i="45" l="1"/>
  <c r="B281" i="45" s="1"/>
  <c r="B285" i="45" s="1"/>
</calcChain>
</file>

<file path=xl/sharedStrings.xml><?xml version="1.0" encoding="utf-8"?>
<sst xmlns="http://schemas.openxmlformats.org/spreadsheetml/2006/main" count="3261" uniqueCount="1988">
  <si>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</si>
  <si>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</si>
  <si>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</si>
  <si>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</si>
  <si>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</si>
  <si>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</si>
  <si>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</si>
  <si>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</si>
  <si>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</si>
  <si>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</si>
  <si>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</si>
  <si>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</si>
  <si>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</si>
  <si>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</si>
  <si>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</si>
  <si>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</si>
  <si>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</si>
  <si>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</si>
  <si>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</si>
  <si>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</si>
  <si>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</si>
  <si>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</si>
  <si>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</si>
  <si>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</si>
  <si>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</si>
  <si>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</si>
  <si>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</si>
  <si>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</si>
  <si>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</si>
  <si>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</si>
  <si>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</si>
  <si>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</si>
  <si>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</si>
  <si>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</si>
  <si>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</si>
  <si>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</si>
  <si>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</si>
  <si>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</si>
  <si>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</si>
  <si>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</si>
  <si>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</si>
  <si>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</si>
  <si>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</si>
  <si>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</si>
  <si>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</si>
  <si>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</si>
  <si>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</si>
  <si>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</si>
  <si>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</si>
  <si>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</si>
  <si>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</si>
  <si>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</si>
  <si>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</si>
  <si>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</si>
  <si>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</si>
  <si>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</si>
  <si>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</si>
  <si>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</si>
  <si>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</si>
  <si>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</si>
  <si>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</si>
  <si>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</si>
  <si>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</si>
  <si>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</si>
  <si>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</si>
  <si>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</si>
  <si>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</si>
  <si>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</si>
  <si>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</si>
  <si>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</si>
  <si>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</si>
  <si>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</si>
  <si>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</si>
  <si>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</si>
  <si>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</si>
  <si>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</si>
  <si>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</si>
  <si>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</si>
  <si>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</si>
  <si>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</si>
  <si>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</si>
  <si>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</si>
  <si>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</si>
  <si>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</si>
  <si>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</si>
  <si>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</si>
  <si>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</si>
  <si>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</si>
  <si>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</si>
  <si>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</si>
  <si>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</si>
  <si>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</si>
  <si>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</si>
  <si>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</si>
  <si>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</si>
  <si>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</si>
  <si>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</si>
  <si>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</si>
  <si>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</si>
  <si>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</si>
  <si>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</si>
  <si>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</si>
  <si>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</si>
  <si>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</si>
  <si>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</si>
  <si>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</si>
  <si>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</si>
  <si>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</si>
  <si>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</si>
  <si>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</si>
  <si>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</si>
  <si>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</si>
  <si>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</si>
  <si>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</si>
  <si>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</si>
  <si>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</si>
  <si>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</si>
  <si>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</si>
  <si>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</si>
  <si>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</si>
  <si>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</si>
  <si>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</si>
  <si>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</si>
  <si>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</si>
  <si>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</si>
  <si>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</si>
  <si>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</si>
  <si>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</si>
  <si>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</si>
  <si>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</si>
  <si>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</si>
  <si>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</si>
  <si>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</si>
  <si>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</si>
  <si>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</si>
  <si>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</si>
  <si>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</si>
  <si>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</si>
  <si>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</si>
  <si>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</si>
  <si>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</si>
  <si>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</si>
  <si>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</si>
  <si>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</si>
  <si>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</si>
  <si>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</si>
  <si>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</si>
  <si>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</si>
  <si>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</si>
  <si>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</si>
  <si>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</si>
  <si>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</si>
  <si>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</si>
  <si>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</si>
  <si>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</si>
  <si>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</si>
  <si>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</si>
  <si>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</si>
  <si>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</si>
  <si>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</si>
  <si>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</si>
  <si>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</si>
  <si>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</si>
  <si>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</si>
  <si>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</si>
  <si>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</si>
  <si>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</si>
  <si>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</si>
  <si>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</si>
  <si>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</si>
  <si>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</si>
  <si>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</si>
  <si>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</si>
  <si>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</si>
  <si>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</si>
  <si>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</si>
  <si>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</si>
  <si>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</si>
  <si>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</si>
  <si>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</si>
  <si>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</si>
  <si>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</si>
  <si>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</si>
  <si>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</si>
  <si>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</si>
  <si>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</si>
  <si>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</si>
  <si>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</si>
  <si>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</si>
  <si>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</si>
  <si>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</si>
  <si>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</si>
  <si>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</si>
  <si>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</si>
  <si>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</si>
  <si>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</si>
  <si>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</si>
  <si>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</si>
  <si>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</si>
  <si>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</si>
  <si>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</si>
  <si>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</si>
  <si>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</si>
  <si>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</si>
  <si>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</si>
  <si>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</si>
  <si>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</si>
  <si>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</si>
  <si>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</si>
  <si>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</si>
  <si>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</si>
  <si>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</si>
  <si>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</si>
  <si>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</si>
  <si>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</si>
  <si>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</si>
  <si>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</si>
  <si>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</si>
  <si>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</si>
  <si>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</si>
  <si>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</si>
  <si>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</si>
  <si>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</si>
  <si>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</si>
  <si>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</si>
  <si>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</si>
  <si>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</si>
  <si>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</si>
  <si>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</si>
  <si>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</si>
  <si>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</si>
  <si>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</si>
  <si>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</si>
  <si>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</si>
  <si>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</si>
  <si>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</si>
  <si>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</si>
  <si>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</si>
  <si>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</si>
  <si>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</si>
  <si>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</si>
  <si>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</si>
  <si>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</si>
  <si>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</si>
  <si>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</si>
  <si>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</si>
  <si>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</si>
  <si>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</si>
  <si>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</si>
  <si>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</si>
  <si>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</si>
  <si>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</si>
  <si>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</si>
  <si>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</si>
  <si>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</si>
  <si>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</si>
  <si>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</si>
  <si>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</si>
  <si>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</si>
  <si>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</si>
  <si>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</si>
  <si>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</si>
  <si>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</si>
  <si>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</si>
  <si>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</si>
  <si>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</si>
  <si>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</si>
  <si>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</si>
  <si>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</si>
  <si>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</si>
  <si>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</si>
  <si>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</si>
  <si>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</si>
  <si>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</si>
  <si>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</si>
  <si>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</si>
  <si>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</si>
  <si>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</si>
  <si>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</si>
  <si>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</si>
  <si>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</si>
  <si>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</si>
  <si>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</si>
  <si>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</si>
  <si>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</si>
  <si>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</si>
  <si>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</si>
  <si>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</si>
  <si>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</si>
  <si>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</si>
  <si>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</si>
  <si>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</si>
  <si>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</si>
  <si>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</si>
  <si>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</si>
  <si>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</si>
  <si>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</si>
  <si>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</si>
  <si>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</si>
  <si>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</si>
  <si>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</si>
  <si>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</si>
  <si>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</si>
  <si>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</si>
  <si>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</si>
  <si>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</si>
  <si>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</si>
  <si>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</si>
  <si>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</si>
  <si>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</si>
  <si>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</si>
  <si>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</si>
  <si>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</si>
  <si>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</si>
  <si>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</si>
  <si>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</si>
  <si>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</si>
  <si>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</si>
  <si>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</si>
  <si>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</si>
  <si>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</si>
  <si>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</si>
  <si>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</si>
  <si>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</si>
  <si>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</si>
  <si>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</si>
  <si>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</si>
  <si>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</si>
  <si>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</si>
  <si>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</si>
  <si>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</si>
  <si>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</si>
  <si>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</si>
  <si>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</si>
  <si>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</si>
  <si>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</si>
  <si>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</si>
  <si>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</si>
  <si>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</si>
  <si>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</si>
  <si>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</si>
  <si>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</si>
  <si>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</si>
  <si>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</si>
  <si>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</si>
  <si>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</si>
  <si>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</si>
  <si>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</si>
  <si>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</si>
  <si>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</si>
  <si>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</si>
  <si>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</si>
  <si>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</si>
  <si>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</si>
  <si>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</si>
  <si>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</si>
  <si>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</si>
  <si>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</si>
  <si>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</si>
  <si>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</si>
  <si>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</si>
  <si>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</si>
  <si>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</si>
  <si>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</si>
  <si>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</si>
  <si>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</si>
  <si>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</si>
  <si>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</si>
  <si>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</si>
  <si>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</si>
  <si>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</si>
  <si>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</si>
  <si>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</si>
  <si>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</si>
  <si>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</si>
  <si>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</si>
  <si>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</si>
  <si>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</si>
  <si>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</si>
  <si>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</si>
  <si>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</si>
  <si>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</si>
  <si>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</si>
  <si>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</si>
  <si>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</si>
  <si>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</si>
  <si>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</si>
  <si>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</si>
  <si>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</si>
  <si>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</si>
  <si>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</si>
  <si>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</si>
  <si>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</si>
  <si>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</si>
  <si>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</si>
  <si>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</si>
  <si>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</si>
  <si>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</si>
  <si>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</si>
  <si>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</si>
  <si>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</si>
  <si>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</si>
  <si>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</si>
  <si>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</si>
  <si>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</si>
  <si>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</si>
  <si>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</si>
  <si>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</si>
  <si>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</si>
  <si>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</si>
  <si>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</si>
  <si>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</si>
  <si>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</si>
  <si>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</si>
  <si>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</si>
  <si>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</si>
  <si>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</si>
  <si>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</si>
  <si>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</si>
  <si>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</si>
  <si>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</si>
  <si>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</si>
  <si>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</si>
  <si>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</si>
  <si>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</si>
  <si>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</si>
  <si>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</si>
  <si>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</si>
  <si>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</si>
  <si>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</si>
  <si>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</si>
  <si>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</si>
  <si>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</si>
  <si>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</si>
  <si>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</si>
  <si>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</si>
  <si>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</si>
  <si>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</si>
  <si>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</si>
  <si>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</si>
  <si>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</si>
  <si>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</si>
  <si>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</si>
  <si>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</si>
  <si>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</si>
  <si>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</si>
  <si>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</si>
  <si>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</si>
  <si>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</si>
  <si>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</si>
  <si>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</si>
  <si>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</si>
  <si>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</si>
  <si>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</si>
  <si>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</si>
  <si>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</si>
  <si>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</si>
  <si>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</si>
  <si>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</si>
  <si>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</si>
  <si>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</si>
  <si>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</si>
  <si>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</si>
  <si>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</si>
  <si>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</si>
  <si>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</si>
  <si>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</si>
  <si>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</si>
  <si>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</si>
  <si>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</si>
  <si>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</si>
  <si>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</si>
  <si>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</si>
  <si>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</si>
  <si>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</si>
  <si>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</si>
  <si>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</si>
  <si>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</si>
  <si>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</si>
  <si>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</si>
  <si>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</si>
  <si>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</si>
  <si>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</si>
  <si>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</si>
  <si>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</si>
  <si>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</si>
  <si>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</si>
  <si>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</si>
  <si>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</si>
  <si>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</si>
  <si>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</si>
  <si>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</si>
  <si>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</si>
  <si>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</si>
  <si>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</si>
  <si>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</si>
  <si>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</si>
  <si>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</si>
  <si>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</si>
  <si>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</si>
  <si>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</si>
  <si>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</si>
  <si>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</si>
  <si>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</si>
  <si>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</si>
  <si>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</si>
  <si>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</si>
  <si>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</si>
  <si>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</si>
  <si>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</si>
  <si>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</si>
  <si>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</si>
  <si>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</si>
  <si>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</si>
  <si>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</si>
  <si>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</si>
  <si>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</si>
  <si>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</si>
  <si>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</si>
  <si>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</si>
  <si>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</si>
  <si>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</si>
  <si>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</si>
  <si>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</si>
  <si>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</si>
  <si>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</si>
  <si>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</si>
  <si>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</si>
  <si>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</si>
  <si>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</si>
  <si>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</si>
  <si>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</si>
  <si>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</si>
  <si>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</si>
  <si>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</si>
  <si>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</si>
  <si>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</si>
  <si>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</si>
  <si>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</si>
  <si>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</si>
  <si>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</si>
  <si>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</si>
  <si>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</si>
  <si>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</si>
  <si>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</si>
  <si>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</si>
  <si>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</si>
  <si>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</si>
  <si>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</si>
  <si>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</si>
  <si>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</si>
  <si>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</si>
  <si>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</si>
  <si>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</si>
  <si>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</si>
  <si>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</si>
  <si>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</si>
  <si>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</si>
  <si>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</si>
  <si>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</si>
  <si>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</si>
  <si>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</si>
  <si>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</si>
  <si>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</si>
  <si>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</si>
  <si>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</si>
  <si>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</si>
  <si>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</si>
  <si>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</si>
  <si>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</si>
  <si>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</si>
  <si>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</si>
  <si>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</si>
  <si>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</si>
  <si>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</si>
  <si>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</si>
  <si>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</si>
  <si>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</si>
  <si>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</si>
  <si>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</si>
  <si>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</si>
  <si>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</si>
  <si>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</si>
  <si>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</si>
  <si>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</si>
  <si>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</si>
  <si>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</si>
  <si>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</si>
  <si>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</si>
  <si>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</si>
  <si>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</si>
  <si>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</si>
  <si>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</si>
  <si>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</si>
  <si>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</si>
  <si>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</si>
  <si>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</si>
  <si>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</si>
  <si>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</si>
  <si>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</si>
  <si>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</si>
  <si>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</si>
  <si>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</si>
  <si>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</si>
  <si>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</si>
  <si>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</si>
  <si>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</si>
  <si>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</si>
  <si>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</si>
  <si>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</si>
  <si>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</si>
  <si>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</si>
  <si>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</si>
  <si>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</si>
  <si>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</si>
  <si>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</si>
  <si>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</si>
  <si>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</si>
  <si>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</si>
  <si>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</si>
  <si>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</si>
  <si>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</si>
  <si>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</si>
  <si>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</si>
  <si>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</si>
  <si>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</si>
  <si>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</si>
  <si>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</si>
  <si>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</si>
  <si>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</si>
  <si>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</si>
  <si>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</si>
  <si>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</si>
  <si>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</si>
  <si>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</si>
  <si>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</si>
  <si>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</si>
  <si>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</si>
  <si>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</si>
  <si>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</si>
  <si>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</si>
  <si>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</si>
  <si>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</si>
  <si>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</si>
  <si>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</si>
  <si>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</si>
  <si>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</si>
  <si>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</si>
  <si>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</si>
  <si>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</si>
  <si>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</si>
  <si>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</si>
  <si>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</si>
  <si>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</si>
  <si>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</si>
  <si>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</si>
  <si>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</si>
  <si>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</si>
  <si>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</si>
  <si>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</si>
  <si>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</si>
  <si>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</si>
  <si>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</si>
  <si>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</si>
  <si>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</si>
  <si>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</si>
  <si>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</si>
  <si>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</si>
  <si>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</si>
  <si>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</si>
  <si>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</si>
  <si>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</si>
  <si>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</si>
  <si>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</si>
  <si>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</si>
  <si>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</si>
  <si>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</si>
  <si>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</si>
  <si>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</si>
  <si>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</si>
  <si>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</si>
  <si>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</si>
  <si>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</si>
  <si>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</si>
  <si>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</si>
  <si>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</si>
  <si>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</si>
  <si>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</si>
  <si>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</si>
  <si>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</si>
  <si>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</si>
  <si>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</si>
  <si>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</si>
  <si>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</si>
  <si>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</si>
  <si>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</si>
  <si>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</si>
  <si>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</si>
  <si>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</si>
  <si>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</si>
  <si>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</si>
  <si>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</si>
  <si>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</si>
  <si>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</si>
  <si>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</si>
  <si>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</si>
  <si>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</si>
  <si>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</si>
  <si>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</si>
  <si>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</si>
  <si>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</si>
  <si>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</si>
  <si>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</si>
  <si>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</si>
  <si>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</si>
  <si>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</si>
  <si>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</si>
  <si>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</si>
  <si>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</si>
  <si>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</si>
  <si>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</si>
  <si>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</si>
  <si>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</si>
  <si>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</si>
  <si>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</si>
  <si>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</si>
  <si>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</si>
  <si>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</si>
  <si>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</si>
  <si>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</si>
  <si>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</si>
  <si>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</si>
  <si>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</si>
  <si>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</si>
  <si>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</si>
  <si>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</si>
  <si>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</si>
  <si>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</si>
  <si>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</si>
  <si>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</si>
  <si>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</si>
  <si>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</si>
  <si>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</si>
  <si>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</si>
  <si>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</si>
  <si>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</si>
  <si>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</si>
  <si>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</si>
  <si>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</si>
  <si>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</si>
  <si>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</si>
  <si>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</si>
  <si>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</si>
  <si>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</si>
  <si>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</si>
  <si>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</si>
  <si>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</si>
  <si>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</si>
  <si>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</si>
  <si>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</si>
  <si>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</si>
  <si>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</si>
  <si>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</si>
  <si>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</si>
  <si>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</si>
  <si>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</si>
  <si>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</si>
  <si>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</si>
  <si>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</si>
  <si>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</si>
  <si>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</si>
  <si>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</si>
  <si>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</si>
  <si>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</si>
  <si>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</si>
  <si>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</si>
  <si>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</si>
  <si>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</si>
  <si>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</si>
  <si>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</si>
  <si>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</si>
  <si>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</si>
  <si>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</si>
  <si>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</si>
  <si>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</si>
  <si>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</si>
  <si>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</si>
  <si>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</si>
  <si>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</si>
  <si>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</si>
  <si>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</si>
  <si>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</si>
  <si>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</si>
  <si>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</si>
  <si>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</si>
  <si>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</si>
  <si>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</si>
  <si>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</si>
  <si>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</si>
  <si>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</si>
  <si>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</si>
  <si>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</si>
  <si>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</si>
  <si>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</si>
  <si>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</si>
  <si>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</si>
  <si>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</si>
  <si>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</si>
  <si>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</si>
  <si>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</si>
  <si>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</si>
  <si>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</si>
  <si>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</si>
  <si>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</si>
  <si>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</si>
  <si>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</si>
  <si>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</si>
  <si>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</si>
  <si>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</si>
  <si>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</si>
  <si>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</si>
  <si>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</si>
  <si>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</si>
  <si>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</si>
  <si>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</si>
  <si>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</si>
  <si>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</si>
  <si>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</si>
  <si>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</si>
  <si>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</si>
  <si>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</si>
  <si>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</si>
  <si>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</si>
  <si>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</si>
  <si>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</si>
  <si>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</si>
  <si>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</si>
  <si>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</si>
  <si>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</si>
  <si>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</si>
  <si>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</si>
  <si>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</si>
  <si>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</si>
  <si>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</si>
  <si>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</si>
  <si>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</si>
  <si>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</si>
  <si>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</si>
  <si>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</si>
  <si>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</si>
  <si>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</si>
  <si>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</si>
  <si>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</si>
  <si>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</si>
  <si>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</si>
  <si>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</si>
  <si>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</si>
  <si>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</si>
  <si>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</si>
  <si>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</si>
  <si>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</si>
  <si>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</si>
  <si>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</si>
  <si>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</si>
  <si>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</si>
  <si>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</si>
  <si>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</si>
  <si>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</si>
  <si>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</si>
  <si>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</si>
  <si>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</si>
  <si>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</si>
  <si>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</si>
  <si>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</si>
  <si>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</si>
  <si>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</si>
  <si>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</si>
  <si>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</si>
  <si>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</si>
  <si>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</si>
  <si>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</si>
  <si>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</si>
  <si>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</si>
  <si>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</si>
  <si>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</si>
  <si>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</si>
  <si>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</si>
  <si>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</si>
  <si>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</si>
  <si>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</si>
  <si>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</si>
  <si>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</si>
  <si>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</si>
  <si>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</si>
  <si>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</si>
  <si>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</si>
  <si>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</si>
  <si>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</si>
  <si>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</si>
  <si>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</si>
  <si>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</si>
  <si>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</si>
  <si>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</si>
  <si>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</si>
  <si>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</si>
  <si>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</si>
  <si>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</si>
  <si>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</si>
  <si>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</si>
  <si>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</si>
  <si>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</si>
  <si>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</si>
  <si>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</si>
  <si>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</si>
  <si>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</si>
  <si>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</si>
  <si>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</si>
  <si>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</si>
  <si>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</si>
  <si>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</si>
  <si>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</si>
  <si>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</si>
  <si>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</si>
  <si>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</si>
  <si>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</si>
  <si>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</si>
  <si>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</si>
  <si>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</si>
  <si>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</si>
  <si>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</si>
  <si>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</si>
  <si>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</si>
  <si>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</si>
  <si>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</si>
  <si>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</si>
  <si>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</si>
  <si>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</si>
  <si>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</si>
  <si>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</si>
  <si>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</si>
  <si>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</si>
  <si>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</si>
  <si>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</si>
  <si>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</si>
  <si>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</si>
  <si>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</si>
  <si>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</si>
  <si>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</si>
  <si>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</si>
  <si>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</si>
  <si>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</si>
  <si>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</si>
  <si>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</si>
  <si>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</si>
  <si>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</si>
  <si>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</si>
  <si>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</si>
  <si>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</si>
  <si>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</si>
  <si>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</si>
  <si>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</si>
  <si>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</si>
  <si>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</si>
  <si>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</si>
  <si>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</si>
  <si>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</si>
  <si>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</si>
  <si>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</si>
  <si>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</si>
  <si>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</si>
  <si>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</si>
  <si>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</si>
  <si>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</si>
  <si>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</si>
  <si>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</si>
  <si>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</si>
  <si>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</si>
  <si>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</si>
  <si>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</si>
  <si>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</si>
  <si>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</si>
  <si>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</si>
  <si>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</si>
  <si>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</si>
  <si>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</si>
  <si>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</si>
  <si>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</si>
  <si>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</si>
  <si>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</si>
  <si>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</si>
  <si>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</si>
  <si>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</si>
  <si>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</si>
  <si>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</si>
  <si>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</si>
  <si>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</si>
  <si>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</si>
  <si>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</si>
  <si>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</si>
  <si>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</si>
  <si>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</si>
  <si>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</si>
  <si>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</si>
  <si>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</si>
  <si>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</si>
  <si>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</si>
  <si>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</si>
  <si>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</si>
  <si>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</si>
  <si>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</si>
  <si>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</si>
  <si>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</si>
  <si>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</si>
  <si>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</si>
  <si>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</si>
  <si>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</si>
  <si>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</si>
  <si>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</si>
  <si>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</si>
  <si>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</si>
  <si>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</si>
  <si>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</si>
  <si>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</si>
  <si>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</si>
  <si>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</si>
  <si>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</si>
  <si>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</si>
  <si>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</si>
  <si>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</si>
  <si>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</si>
  <si>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</si>
  <si>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</si>
  <si>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</si>
  <si>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</si>
  <si>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</si>
  <si>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</si>
  <si>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</si>
  <si>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</si>
  <si>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</si>
  <si>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</si>
  <si>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</si>
  <si>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</si>
  <si>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</si>
  <si>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</si>
  <si>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</si>
  <si>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</si>
  <si>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</si>
  <si>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</si>
  <si>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</si>
  <si>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</si>
  <si>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</si>
  <si>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</si>
  <si>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</si>
  <si>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</si>
  <si>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</si>
  <si>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</si>
  <si>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</si>
  <si>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</si>
  <si>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</si>
  <si>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</si>
  <si>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</si>
  <si>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</si>
  <si>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</si>
  <si>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</si>
  <si>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</si>
  <si>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</si>
  <si>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</si>
  <si>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</si>
  <si>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</si>
  <si>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</si>
  <si>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</si>
  <si>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</si>
  <si>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</si>
  <si>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</si>
  <si>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</si>
  <si>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</si>
  <si>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</si>
  <si>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</si>
  <si>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</si>
  <si>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</si>
  <si>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</si>
  <si>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</si>
  <si>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</si>
  <si>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</si>
  <si>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</si>
  <si>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</si>
  <si>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</si>
  <si>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</si>
  <si>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</si>
  <si>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</si>
  <si>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</si>
  <si>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</si>
  <si>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</si>
  <si>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</si>
  <si>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</si>
  <si>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</si>
  <si>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</si>
  <si>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</si>
  <si>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</si>
  <si>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</si>
  <si>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</si>
  <si>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</si>
  <si>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</si>
  <si>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</si>
  <si>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</si>
  <si>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</si>
  <si>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</si>
  <si>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</si>
  <si>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</si>
  <si>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</si>
  <si>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</si>
  <si>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</si>
  <si>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</si>
  <si>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</si>
  <si>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</si>
  <si>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</si>
  <si>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</si>
  <si>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</si>
  <si>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</si>
  <si>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</si>
  <si>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</si>
  <si>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</si>
  <si>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</si>
  <si>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</si>
  <si>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</si>
  <si>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</si>
  <si>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</si>
  <si>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</si>
  <si>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</si>
  <si>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</si>
  <si>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</si>
  <si>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</si>
  <si>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</si>
  <si>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</si>
  <si>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</si>
  <si>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</si>
  <si>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</si>
  <si>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</si>
  <si>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</si>
  <si>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</si>
  <si>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</si>
  <si>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</si>
  <si>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</si>
  <si>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</si>
  <si>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</si>
  <si>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</si>
  <si>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</si>
  <si>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</si>
  <si>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</si>
  <si>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</si>
  <si>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</si>
  <si>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</si>
  <si>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</si>
  <si>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</si>
  <si>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</si>
  <si>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</si>
  <si>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</si>
  <si>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</si>
  <si>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</si>
  <si>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</si>
  <si>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</si>
  <si>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</si>
  <si>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</si>
  <si>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</si>
  <si>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</si>
  <si>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</si>
  <si>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</si>
  <si>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</si>
  <si>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</si>
  <si>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</si>
  <si>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</si>
  <si>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</si>
  <si>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</si>
  <si>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</si>
  <si>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</si>
  <si>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</si>
  <si>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</si>
  <si>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</si>
  <si>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</si>
  <si>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</si>
  <si>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</si>
  <si>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</si>
  <si>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</si>
  <si>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</si>
  <si>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</si>
  <si>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</si>
  <si>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</si>
  <si>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</si>
  <si>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</si>
  <si>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</si>
  <si>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</si>
  <si>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</si>
  <si>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</si>
  <si>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</si>
  <si>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</si>
  <si>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</si>
  <si>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</si>
  <si>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</si>
  <si>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</si>
  <si>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</si>
  <si>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</si>
  <si>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</si>
  <si>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</si>
  <si>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</si>
  <si>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</si>
  <si>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</si>
  <si>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</si>
  <si>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</si>
  <si>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</si>
  <si>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</si>
  <si>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</si>
  <si>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</si>
  <si>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</si>
  <si>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</si>
  <si>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</si>
  <si>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</si>
  <si>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</si>
  <si>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</si>
  <si>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</si>
  <si>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</si>
  <si>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</si>
  <si>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</si>
  <si>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</si>
  <si>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</si>
  <si>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</si>
  <si>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</si>
  <si>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</si>
  <si>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</si>
  <si>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</si>
  <si>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</si>
  <si>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</si>
  <si>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</si>
  <si>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</si>
  <si>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</si>
  <si>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</si>
  <si>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</si>
  <si>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</si>
  <si>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</si>
  <si>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</si>
  <si>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</si>
  <si>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</si>
  <si>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</si>
  <si>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</si>
  <si>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</si>
  <si>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</si>
  <si>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</si>
  <si>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</si>
  <si>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</si>
  <si>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</si>
  <si>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</si>
  <si>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</si>
  <si>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</si>
  <si>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</si>
  <si>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</si>
  <si>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</si>
  <si>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</si>
  <si>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</si>
  <si>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</si>
  <si>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</si>
  <si>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</si>
  <si>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</si>
  <si>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</si>
  <si>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</si>
  <si>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</si>
  <si>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</si>
  <si>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</si>
  <si>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</si>
  <si>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</si>
  <si>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</si>
  <si>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</si>
  <si>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</si>
  <si>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</si>
  <si>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</si>
  <si>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</si>
  <si>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</si>
  <si>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</si>
  <si>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</si>
  <si>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</si>
  <si>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</si>
  <si>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</si>
  <si>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</si>
  <si>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</si>
  <si>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</si>
  <si>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</si>
  <si>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</si>
  <si>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</si>
  <si>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</si>
  <si>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</si>
  <si>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</si>
  <si>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</si>
  <si>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</si>
  <si>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</si>
  <si>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</si>
  <si>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</si>
  <si>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</si>
  <si>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</si>
  <si>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</si>
  <si>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</si>
  <si>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</si>
  <si>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</si>
  <si>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</si>
  <si>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</si>
  <si>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</si>
  <si>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</si>
  <si>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</si>
  <si>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</si>
  <si>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</si>
  <si>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</si>
  <si>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</si>
  <si>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</si>
  <si>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</si>
  <si>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</si>
  <si>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</si>
  <si>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</si>
  <si>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</si>
  <si>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</si>
  <si>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</si>
  <si>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</si>
  <si>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</si>
  <si>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</si>
  <si>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</si>
  <si>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</si>
  <si>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</si>
  <si>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</si>
  <si>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</si>
  <si>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</si>
  <si>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</si>
  <si>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</si>
  <si>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</si>
  <si>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</si>
  <si>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</si>
  <si>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</si>
  <si>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</si>
  <si>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</si>
  <si>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</si>
  <si>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</si>
  <si>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</si>
  <si>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</si>
  <si>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</si>
  <si>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</si>
  <si>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</si>
  <si>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</si>
  <si>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</si>
  <si>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</si>
  <si>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</si>
  <si>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</si>
  <si>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</si>
  <si>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</si>
  <si>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</si>
  <si>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</si>
  <si>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</si>
  <si>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</si>
  <si>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</si>
  <si>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</si>
  <si>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</si>
  <si>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</si>
  <si>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</si>
  <si>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</si>
  <si>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</si>
  <si>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</si>
  <si>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</si>
  <si>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</si>
  <si>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</si>
  <si>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</si>
  <si>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</si>
  <si>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</si>
  <si>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</si>
  <si>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</si>
  <si>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</si>
  <si>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</si>
  <si>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</si>
  <si>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</si>
  <si>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</si>
  <si>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</si>
  <si>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</si>
  <si>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</si>
  <si>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</si>
  <si>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</si>
  <si>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</si>
  <si>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</si>
  <si>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</si>
  <si>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</si>
  <si>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</si>
  <si>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</si>
  <si>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</si>
  <si>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</si>
  <si>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</si>
  <si>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</si>
  <si>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</si>
  <si>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</si>
  <si>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</si>
  <si>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</si>
  <si>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</si>
  <si>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</si>
  <si>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</si>
  <si>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</si>
  <si>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</si>
  <si>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</si>
  <si>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</si>
  <si>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</si>
  <si>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</si>
  <si>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</si>
  <si>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</si>
  <si>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</si>
  <si>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</si>
  <si>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</si>
  <si>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</si>
  <si>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</si>
  <si>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</si>
  <si>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</si>
  <si>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</si>
  <si>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</si>
  <si>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</si>
  <si>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</si>
  <si>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</si>
  <si>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</si>
  <si>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</si>
  <si>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</si>
  <si>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</si>
  <si>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</si>
  <si>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</si>
  <si>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</si>
  <si>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</si>
  <si>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</si>
  <si>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</si>
  <si>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</si>
  <si>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</si>
  <si>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</si>
  <si>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</si>
  <si>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</si>
  <si>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</si>
  <si>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</si>
  <si>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</si>
  <si>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</si>
  <si>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</si>
  <si>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</si>
  <si>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</si>
  <si>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</si>
  <si>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</si>
  <si>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</si>
  <si>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</si>
  <si>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</si>
  <si>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</si>
  <si>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</si>
  <si>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</si>
  <si>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</si>
  <si>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</si>
  <si>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</si>
  <si>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</si>
  <si>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</si>
  <si>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</si>
  <si>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</si>
  <si>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</si>
  <si>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</si>
  <si>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</si>
  <si>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</si>
  <si>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</si>
  <si>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</si>
  <si>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</si>
  <si>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</si>
  <si>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</si>
  <si>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</si>
  <si>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</si>
  <si>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</si>
  <si>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</si>
  <si>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</si>
  <si>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</si>
  <si>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</si>
  <si>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</si>
  <si>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</si>
  <si>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</si>
  <si>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</si>
  <si>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</si>
  <si>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</si>
  <si>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</si>
  <si>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</si>
  <si>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</si>
  <si>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</si>
  <si>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</si>
  <si>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</si>
  <si>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</si>
  <si>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</si>
  <si>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</si>
  <si>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</si>
  <si>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</si>
  <si>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</si>
  <si>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</si>
  <si>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</si>
  <si>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</si>
  <si>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</si>
  <si>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</si>
  <si>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</si>
  <si>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</si>
  <si>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</si>
  <si>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</si>
  <si>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</si>
  <si>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</si>
  <si>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</si>
  <si>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</si>
  <si>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</si>
  <si>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</si>
  <si>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</si>
  <si>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</si>
  <si>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</si>
  <si>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</si>
  <si>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</si>
  <si>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</si>
  <si>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</si>
  <si>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</si>
  <si>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</si>
  <si>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</si>
  <si>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</si>
  <si>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</si>
  <si>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</si>
  <si>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</si>
  <si>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</si>
  <si>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</si>
  <si>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</si>
  <si>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</si>
  <si>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</si>
  <si>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</si>
  <si>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</si>
  <si>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</si>
  <si>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</si>
  <si>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</si>
  <si>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</si>
  <si>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</si>
  <si>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</si>
  <si>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</si>
  <si>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</si>
  <si>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</si>
  <si>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</si>
  <si>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</si>
  <si>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</si>
  <si>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</si>
  <si>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</si>
  <si>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</si>
  <si>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</si>
  <si>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</si>
  <si>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</si>
  <si>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</si>
  <si>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</si>
  <si>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</si>
  <si>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</si>
  <si>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</si>
  <si>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</si>
  <si>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</si>
  <si>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</si>
  <si>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</si>
  <si>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</si>
  <si>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</si>
  <si>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</si>
  <si>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</si>
  <si>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</si>
  <si>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</si>
  <si>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</si>
  <si>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</si>
  <si>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</si>
  <si>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</si>
  <si>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</si>
  <si>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</si>
  <si>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</si>
  <si>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</si>
  <si>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</si>
  <si>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</si>
  <si>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</si>
  <si>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</si>
  <si>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</si>
  <si>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</si>
  <si>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</si>
  <si>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</si>
  <si>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</si>
  <si>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</si>
  <si>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</si>
  <si>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</si>
  <si>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</si>
  <si>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</si>
  <si>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</si>
  <si>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</si>
  <si>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</si>
  <si>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</si>
  <si>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</si>
  <si>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</si>
  <si>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</si>
  <si>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</si>
  <si>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</si>
  <si>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</si>
  <si>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</si>
  <si>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</si>
  <si>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</si>
  <si>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</si>
  <si>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</si>
  <si>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</si>
  <si>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</si>
  <si>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</si>
  <si>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</si>
  <si>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</si>
  <si>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</si>
  <si>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</si>
  <si>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</si>
  <si>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</si>
  <si>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</si>
  <si>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</si>
  <si>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</si>
  <si>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</si>
  <si>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</si>
  <si>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</si>
  <si>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</si>
  <si>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</si>
  <si>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</si>
  <si>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</si>
  <si>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</si>
  <si>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</si>
  <si>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</si>
  <si>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</si>
  <si>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</si>
  <si>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</si>
  <si>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</si>
  <si>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</si>
  <si>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</si>
  <si>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</si>
  <si>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</si>
  <si>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</si>
  <si>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</si>
  <si>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</si>
  <si>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</si>
  <si>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</si>
  <si>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</si>
  <si>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</si>
  <si>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</si>
  <si>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</si>
  <si>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</si>
  <si>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</si>
  <si>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</si>
  <si>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</si>
  <si>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</si>
  <si>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</si>
  <si>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</si>
  <si>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</si>
  <si>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</si>
  <si>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</si>
  <si>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</si>
  <si>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</si>
  <si>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</si>
  <si>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</si>
  <si>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</si>
  <si>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</si>
  <si>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</si>
  <si>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</si>
  <si>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</si>
  <si>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</si>
  <si>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</si>
  <si>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</si>
  <si>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</si>
  <si>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</si>
  <si>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</si>
  <si>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</si>
  <si>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</si>
  <si>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</si>
  <si>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</si>
  <si>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</si>
  <si>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</si>
  <si>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</si>
  <si>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</si>
  <si>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</si>
  <si>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</si>
  <si>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</si>
  <si>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</si>
  <si>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</si>
  <si>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</si>
  <si>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</si>
  <si>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</si>
  <si>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</si>
  <si>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</si>
  <si>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</si>
  <si>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</si>
  <si>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</si>
  <si>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</si>
  <si>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</si>
  <si>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</si>
  <si>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</si>
  <si>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</si>
  <si>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</si>
  <si>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</si>
  <si>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</si>
  <si>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</si>
  <si>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</si>
  <si>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</si>
  <si>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</si>
  <si>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</si>
  <si>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</si>
  <si>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</si>
  <si>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</si>
  <si>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</si>
  <si>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</si>
  <si>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</si>
  <si>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</si>
  <si>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</si>
  <si>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</si>
  <si>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</si>
  <si>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</si>
  <si>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</si>
  <si>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</si>
  <si>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</si>
  <si>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</si>
  <si>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</si>
  <si>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</si>
  <si>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</si>
  <si>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</si>
  <si>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</si>
  <si>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</si>
  <si>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</si>
  <si>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</si>
  <si>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</si>
  <si>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</si>
  <si>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</si>
  <si>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</si>
  <si>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</si>
  <si>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</si>
  <si>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</si>
  <si>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</si>
  <si>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</si>
  <si>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</si>
  <si>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</si>
  <si>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</si>
  <si>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</si>
  <si>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</si>
  <si>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</si>
  <si>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</si>
  <si>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</si>
  <si>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</si>
  <si>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</si>
  <si>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</si>
  <si>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</si>
  <si>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</si>
  <si>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</si>
  <si>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</si>
  <si>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</si>
  <si>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</si>
  <si>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</si>
  <si>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</si>
  <si>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</si>
  <si>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</si>
  <si>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</si>
  <si>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</si>
  <si>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</si>
  <si>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</si>
  <si>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</si>
  <si>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</si>
  <si>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</si>
  <si>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</si>
  <si>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</si>
  <si>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</si>
  <si>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</si>
  <si>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</si>
  <si>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</si>
  <si>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</si>
  <si>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</si>
  <si>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</si>
  <si>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</si>
  <si>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</si>
  <si>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</si>
  <si>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</si>
  <si>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</si>
  <si>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</si>
  <si>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</si>
  <si>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</si>
  <si>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</si>
  <si>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</si>
  <si>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</si>
  <si>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</si>
  <si>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</si>
  <si>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</si>
  <si>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</si>
  <si>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</si>
  <si>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</si>
  <si>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</si>
  <si>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</si>
  <si>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</si>
  <si>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</si>
  <si>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</si>
  <si>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</si>
  <si>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</si>
  <si>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</si>
  <si>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</si>
  <si>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</si>
  <si>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</si>
  <si>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</si>
  <si>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</si>
  <si>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</si>
  <si>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</si>
  <si>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</si>
  <si>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</si>
  <si>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</si>
  <si>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</si>
  <si>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</si>
  <si>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</si>
  <si>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</si>
  <si>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</si>
  <si>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</si>
  <si>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</si>
  <si>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</si>
  <si>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</si>
  <si>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</si>
  <si>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</si>
  <si>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</si>
  <si>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</si>
  <si>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</si>
  <si>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</si>
  <si>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</si>
  <si>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</si>
  <si>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</si>
  <si>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</si>
  <si>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</si>
  <si>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</si>
  <si>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</si>
  <si>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</si>
  <si>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</si>
  <si>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</si>
  <si>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</si>
  <si>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</si>
  <si>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</si>
  <si>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</si>
  <si>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</si>
  <si>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</si>
  <si>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</si>
  <si>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</si>
  <si>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</si>
  <si>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</si>
  <si>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</si>
  <si>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</si>
  <si>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</si>
  <si>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</si>
  <si>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</si>
  <si>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</si>
  <si>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</si>
  <si>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</si>
  <si>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</si>
  <si>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</si>
  <si>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</si>
  <si>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</si>
  <si>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</si>
  <si>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</si>
  <si>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</si>
  <si>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</si>
  <si>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</si>
  <si>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</si>
  <si>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</si>
  <si>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</si>
  <si>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</si>
  <si>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</si>
  <si>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</si>
  <si>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</si>
  <si>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</si>
  <si>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</si>
  <si>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</si>
  <si>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</si>
  <si>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</si>
  <si>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</si>
  <si>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</si>
  <si>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</si>
  <si>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</si>
  <si>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</si>
  <si>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</si>
  <si>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</si>
  <si>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</si>
  <si>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</si>
  <si>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</si>
  <si>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</si>
  <si>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</si>
  <si>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</si>
  <si>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</si>
  <si>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</si>
  <si>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</si>
  <si>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</si>
  <si>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</si>
  <si>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</si>
  <si>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</si>
  <si>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</si>
  <si>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</si>
  <si>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</si>
  <si>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</si>
  <si>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</si>
  <si>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</si>
  <si>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</si>
  <si>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</si>
  <si>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</si>
  <si>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</si>
  <si>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</si>
  <si>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</si>
  <si>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</si>
  <si>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</si>
  <si>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</si>
  <si>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</si>
  <si>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</si>
  <si>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</si>
  <si>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</si>
  <si>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</si>
  <si>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</si>
  <si>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</si>
  <si>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</si>
  <si>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</si>
  <si>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</si>
  <si>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</si>
  <si>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</si>
  <si>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</si>
  <si>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</si>
  <si>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</si>
  <si>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</si>
  <si>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</si>
  <si>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</si>
  <si>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</si>
  <si>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</si>
  <si>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</si>
  <si>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</si>
  <si>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</si>
  <si>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Nota</t>
  </si>
  <si>
    <t>Activos:</t>
  </si>
  <si>
    <t xml:space="preserve">   Efectivo </t>
  </si>
  <si>
    <t xml:space="preserve">   Depósitos a la vista</t>
  </si>
  <si>
    <t xml:space="preserve">   Depósitos de ahorro</t>
  </si>
  <si>
    <t xml:space="preserve">   Depósitos a plazo</t>
  </si>
  <si>
    <t>Total efectivo y equivalentes de efectivo</t>
  </si>
  <si>
    <t xml:space="preserve">   Inversiones en valores</t>
  </si>
  <si>
    <t xml:space="preserve">   Préstamos </t>
  </si>
  <si>
    <t>3, 7</t>
  </si>
  <si>
    <t xml:space="preserve">   Menos: reserva para pérdidas en préstamos</t>
  </si>
  <si>
    <t xml:space="preserve">   Menos: reserva adicional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</si>
  <si>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</si>
  <si>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</si>
  <si>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</si>
  <si>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</si>
  <si>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</si>
  <si>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</si>
  <si>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</si>
  <si>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</si>
  <si>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</si>
  <si>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</si>
  <si>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</si>
  <si>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>3,9</t>
  </si>
  <si>
    <t xml:space="preserve">   Papel bursátil</t>
  </si>
  <si>
    <t>3,10</t>
  </si>
  <si>
    <t xml:space="preserve">   Préstamos por pagar</t>
  </si>
  <si>
    <t>3,11</t>
  </si>
  <si>
    <t xml:space="preserve">   Cuentas por pagar a compañías relacionadas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</si>
  <si>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</si>
  <si>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</si>
  <si>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</si>
  <si>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</si>
  <si>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</si>
  <si>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</si>
  <si>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</si>
  <si>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</si>
  <si>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</si>
  <si>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</si>
  <si>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Roberto Romero</t>
  </si>
  <si>
    <t>Representante Legal</t>
  </si>
  <si>
    <t>Gerente de Contabilidad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</si>
  <si>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</si>
  <si>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</si>
  <si>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</si>
  <si>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</si>
  <si>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</si>
  <si>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</si>
  <si>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</si>
  <si>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</si>
  <si>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</si>
  <si>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</si>
  <si>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</si>
  <si>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</si>
  <si>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</si>
  <si>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</si>
  <si>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</si>
  <si>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</si>
  <si>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Pérdida realizada en inversiones a valor razonable</t>
  </si>
  <si>
    <t>Total de gastos de operaciones</t>
  </si>
  <si>
    <t>Utilidad antes de impuesto sobre la renta</t>
  </si>
  <si>
    <t>Impuesto sobre la renta, estimado</t>
  </si>
  <si>
    <t>Contribución especial grandes contribuyentes</t>
  </si>
  <si>
    <t>Utilidad neta</t>
  </si>
  <si>
    <t>Otras pérdidas integrales:</t>
  </si>
  <si>
    <t>Cambios en resultado neto no realizado</t>
  </si>
  <si>
    <t>en valores disponibles para la venta</t>
  </si>
  <si>
    <t>Total de utilidades integrales del período</t>
  </si>
  <si>
    <t>LA HIPOTECARIA, S.A. DE C.V.</t>
  </si>
  <si>
    <t>Estado de Resultados y Otros Resultados Integrales</t>
  </si>
  <si>
    <t>Por el periodo terminado el 28 de Febrero de 2021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</si>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</sst>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6" formatCode="#,##0.00000000000000000;[Red]#,##0.00000000000000000"/>
    <numFmt numFmtId="177" formatCode="#,##0.00000000000_ ;[Red]\-#,##0.00000000000\ "/>
    <numFmt numFmtId="178" formatCode="#,##0.000000000000_ ;[Red]\-#,##0.000000000000\ "/>
    <numFmt numFmtId="179" formatCode="#,##0;[Red]#,##0"/>
    <numFmt numFmtId="180" formatCode="_ [$€]\ * #,##0.00_ ;_ [$€]\ * \-#,##0.00_ ;_ [$€]\ * &quot;-&quot;??_ ;_ @_ "/>
    <numFmt numFmtId="181" formatCode="#,##0.0_ ;[Red]\-#,##0.0\ "/>
    <numFmt numFmtId="182" formatCode="#,##0_ ;\(#,##0\)\ "/>
    <numFmt numFmtId="183" formatCode="#,##0;\(#,##0\)"/>
  </numFmts>
  <fonts count="7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</borders>
  <cellStyleXfs count="3214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43" applyNumberFormat="0" applyAlignment="0" applyProtection="0"/>
    <xf numFmtId="0" fontId="30" fillId="22" borderId="44" applyNumberFormat="0" applyAlignment="0" applyProtection="0"/>
    <xf numFmtId="0" fontId="31" fillId="0" borderId="45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43" applyNumberFormat="0" applyAlignment="0" applyProtection="0"/>
    <xf numFmtId="180" fontId="3" fillId="0" borderId="0" applyFont="0" applyFill="0" applyBorder="0" applyAlignment="0" applyProtection="0"/>
    <xf numFmtId="0" fontId="34" fillId="30" borderId="0" applyNumberFormat="0" applyBorder="0" applyAlignment="0" applyProtection="0"/>
    <xf numFmtId="166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7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8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26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8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8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9" fillId="32" borderId="46" applyNumberFormat="0" applyFont="0" applyAlignment="0" applyProtection="0"/>
    <xf numFmtId="0" fontId="36" fillId="21" borderId="4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8" applyNumberFormat="0" applyFill="0" applyAlignment="0" applyProtection="0"/>
    <xf numFmtId="0" fontId="41" fillId="0" borderId="49" applyNumberFormat="0" applyFill="0" applyAlignment="0" applyProtection="0"/>
    <xf numFmtId="0" fontId="32" fillId="0" borderId="50" applyNumberFormat="0" applyFill="0" applyAlignment="0" applyProtection="0"/>
    <xf numFmtId="0" fontId="42" fillId="0" borderId="51" applyNumberFormat="0" applyFill="0" applyAlignment="0" applyProtection="0"/>
    <xf numFmtId="0" fontId="63" fillId="0" borderId="0"/>
  </cellStyleXfs>
  <cellXfs count="609">
    <xf numFmtId="0" fontId="0" fillId="0" borderId="0" xfId="0"/>
    <xf numFmtId="0" fontId="2" fillId="0" borderId="0" xfId="0" applyFont="1"/>
    <xf numFmtId="0" fontId="2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3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/>
    </xf>
    <xf numFmtId="40" fontId="4" fillId="0" borderId="2" xfId="0" applyNumberFormat="1" applyFont="1" applyBorder="1" applyAlignment="1">
      <alignment horizontal="right" vertical="center"/>
    </xf>
    <xf numFmtId="40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40" fontId="4" fillId="0" borderId="5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40" fontId="4" fillId="0" borderId="6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40" fontId="4" fillId="0" borderId="3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right" vertical="center"/>
    </xf>
    <xf numFmtId="40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70" fontId="6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4" fillId="0" borderId="0" xfId="0" applyFont="1"/>
    <xf numFmtId="0" fontId="43" fillId="0" borderId="0" xfId="1445" applyFont="1"/>
    <xf numFmtId="4" fontId="2" fillId="0" borderId="0" xfId="0" applyNumberFormat="1" applyFont="1" applyAlignment="1">
      <alignment horizontal="right"/>
    </xf>
    <xf numFmtId="39" fontId="10" fillId="0" borderId="0" xfId="0" applyNumberFormat="1" applyFont="1" applyFill="1" applyAlignment="1">
      <alignment horizontal="left"/>
    </xf>
    <xf numFmtId="0" fontId="44" fillId="0" borderId="0" xfId="0" applyFont="1" applyAlignment="1"/>
    <xf numFmtId="0" fontId="44" fillId="0" borderId="0" xfId="0" applyFont="1" applyFill="1" applyAlignment="1"/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42" fillId="34" borderId="2" xfId="0" applyFont="1" applyFill="1" applyBorder="1" applyAlignment="1">
      <alignment horizontal="center" vertical="center"/>
    </xf>
    <xf numFmtId="0" fontId="42" fillId="34" borderId="6" xfId="0" applyFont="1" applyFill="1" applyBorder="1" applyAlignment="1">
      <alignment horizontal="center" vertical="center"/>
    </xf>
    <xf numFmtId="0" fontId="42" fillId="34" borderId="6" xfId="0" applyFont="1" applyFill="1" applyBorder="1" applyAlignment="1">
      <alignment horizontal="center" vertical="center" wrapText="1"/>
    </xf>
    <xf numFmtId="4" fontId="42" fillId="34" borderId="6" xfId="0" applyNumberFormat="1" applyFont="1" applyFill="1" applyBorder="1" applyAlignment="1">
      <alignment horizontal="center" vertical="center"/>
    </xf>
    <xf numFmtId="17" fontId="42" fillId="34" borderId="2" xfId="0" applyNumberFormat="1" applyFont="1" applyFill="1" applyBorder="1" applyAlignment="1">
      <alignment horizontal="center" vertical="center"/>
    </xf>
    <xf numFmtId="17" fontId="42" fillId="34" borderId="6" xfId="0" applyNumberFormat="1" applyFont="1" applyFill="1" applyBorder="1" applyAlignment="1">
      <alignment horizontal="center" vertical="center"/>
    </xf>
    <xf numFmtId="17" fontId="42" fillId="0" borderId="2" xfId="0" applyNumberFormat="1" applyFont="1" applyFill="1" applyBorder="1" applyAlignment="1">
      <alignment horizontal="center" vertical="center"/>
    </xf>
    <xf numFmtId="0" fontId="42" fillId="33" borderId="6" xfId="0" applyFont="1" applyFill="1" applyBorder="1" applyAlignment="1">
      <alignment horizontal="center" vertical="center" wrapText="1"/>
    </xf>
    <xf numFmtId="0" fontId="42" fillId="35" borderId="6" xfId="0" applyFont="1" applyFill="1" applyBorder="1" applyAlignment="1">
      <alignment horizontal="center" vertical="center"/>
    </xf>
    <xf numFmtId="40" fontId="4" fillId="0" borderId="14" xfId="0" applyNumberFormat="1" applyFont="1" applyFill="1" applyBorder="1" applyAlignment="1">
      <alignment horizontal="right" vertical="center"/>
    </xf>
    <xf numFmtId="40" fontId="45" fillId="0" borderId="2" xfId="0" applyNumberFormat="1" applyFont="1" applyFill="1" applyBorder="1" applyAlignment="1">
      <alignment horizontal="right" vertical="center"/>
    </xf>
    <xf numFmtId="40" fontId="46" fillId="0" borderId="2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49" fontId="47" fillId="0" borderId="2" xfId="0" applyNumberFormat="1" applyFont="1" applyFill="1" applyBorder="1" applyAlignment="1">
      <alignment horizontal="left" vertical="center" wrapText="1"/>
    </xf>
    <xf numFmtId="40" fontId="4" fillId="0" borderId="15" xfId="0" applyNumberFormat="1" applyFont="1" applyFill="1" applyBorder="1" applyAlignment="1">
      <alignment horizontal="right" vertical="center"/>
    </xf>
    <xf numFmtId="40" fontId="46" fillId="0" borderId="15" xfId="0" applyNumberFormat="1" applyFont="1" applyFill="1" applyBorder="1" applyAlignment="1">
      <alignment horizontal="right" vertical="center"/>
    </xf>
    <xf numFmtId="40" fontId="5" fillId="0" borderId="2" xfId="0" applyNumberFormat="1" applyFont="1" applyFill="1" applyBorder="1" applyAlignment="1">
      <alignment horizontal="right" vertical="center"/>
    </xf>
    <xf numFmtId="40" fontId="46" fillId="0" borderId="14" xfId="0" applyNumberFormat="1" applyFont="1" applyFill="1" applyBorder="1" applyAlignment="1">
      <alignment horizontal="right" vertical="center"/>
    </xf>
    <xf numFmtId="40" fontId="45" fillId="0" borderId="16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40" fontId="5" fillId="36" borderId="2" xfId="0" applyNumberFormat="1" applyFont="1" applyFill="1" applyBorder="1" applyAlignment="1">
      <alignment horizontal="right" vertical="center"/>
    </xf>
    <xf numFmtId="40" fontId="45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45" fillId="0" borderId="2" xfId="0" applyNumberFormat="1" applyFont="1" applyFill="1" applyBorder="1" applyAlignment="1">
      <alignment horizontal="left" vertical="center" wrapText="1"/>
    </xf>
    <xf numFmtId="0" fontId="47" fillId="0" borderId="2" xfId="0" applyFont="1" applyBorder="1"/>
    <xf numFmtId="0" fontId="47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45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45" fillId="0" borderId="2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9" fontId="49" fillId="0" borderId="6" xfId="0" applyNumberFormat="1" applyFont="1" applyFill="1" applyBorder="1" applyAlignment="1">
      <alignment horizontal="left" vertical="center" wrapText="1"/>
    </xf>
    <xf numFmtId="14" fontId="4" fillId="0" borderId="6" xfId="0" applyNumberFormat="1" applyFont="1" applyBorder="1" applyAlignment="1">
      <alignment horizontal="center" vertical="center"/>
    </xf>
    <xf numFmtId="4" fontId="45" fillId="0" borderId="6" xfId="0" applyNumberFormat="1" applyFont="1" applyFill="1" applyBorder="1" applyAlignment="1">
      <alignment horizontal="right" vertical="center"/>
    </xf>
    <xf numFmtId="40" fontId="45" fillId="0" borderId="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5" fillId="0" borderId="8" xfId="0" applyFont="1" applyFill="1" applyBorder="1" applyAlignment="1">
      <alignment vertical="center" wrapText="1"/>
    </xf>
    <xf numFmtId="14" fontId="45" fillId="0" borderId="8" xfId="0" applyNumberFormat="1" applyFont="1" applyFill="1" applyBorder="1" applyAlignment="1">
      <alignment horizontal="center" vertical="center"/>
    </xf>
    <xf numFmtId="40" fontId="45" fillId="0" borderId="8" xfId="0" applyNumberFormat="1" applyFont="1" applyFill="1" applyBorder="1" applyAlignment="1">
      <alignment horizontal="right" vertical="center"/>
    </xf>
    <xf numFmtId="40" fontId="45" fillId="0" borderId="18" xfId="0" applyNumberFormat="1" applyFont="1" applyFill="1" applyBorder="1" applyAlignment="1">
      <alignment horizontal="right" vertical="center"/>
    </xf>
    <xf numFmtId="4" fontId="45" fillId="0" borderId="2" xfId="0" applyNumberFormat="1" applyFont="1" applyFill="1" applyBorder="1" applyAlignment="1">
      <alignment horizontal="right" vertical="center"/>
    </xf>
    <xf numFmtId="40" fontId="45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4" fillId="0" borderId="20" xfId="0" applyNumberFormat="1" applyFont="1" applyFill="1" applyBorder="1" applyAlignment="1">
      <alignment horizontal="right" vertical="center"/>
    </xf>
    <xf numFmtId="40" fontId="46" fillId="0" borderId="5" xfId="0" applyNumberFormat="1" applyFont="1" applyFill="1" applyBorder="1" applyAlignment="1">
      <alignment horizontal="right" vertical="center"/>
    </xf>
    <xf numFmtId="40" fontId="45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40" fontId="4" fillId="0" borderId="22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45" fillId="0" borderId="2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40" fontId="4" fillId="0" borderId="24" xfId="0" applyNumberFormat="1" applyFont="1" applyFill="1" applyBorder="1" applyAlignment="1">
      <alignment horizontal="right" vertical="center"/>
    </xf>
    <xf numFmtId="40" fontId="46" fillId="0" borderId="8" xfId="0" applyNumberFormat="1" applyFont="1" applyFill="1" applyBorder="1" applyAlignment="1">
      <alignment horizontal="right" vertical="center"/>
    </xf>
    <xf numFmtId="40" fontId="4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4" fillId="0" borderId="25" xfId="0" applyNumberFormat="1" applyFont="1" applyFill="1" applyBorder="1" applyAlignment="1">
      <alignment horizontal="right" vertical="center"/>
    </xf>
    <xf numFmtId="40" fontId="4" fillId="0" borderId="26" xfId="0" applyNumberFormat="1" applyFont="1" applyFill="1" applyBorder="1" applyAlignment="1">
      <alignment horizontal="right" vertical="center"/>
    </xf>
    <xf numFmtId="40" fontId="4" fillId="0" borderId="2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40" fontId="45" fillId="0" borderId="15" xfId="0" applyNumberFormat="1" applyFont="1" applyFill="1" applyBorder="1" applyAlignment="1">
      <alignment horizontal="right" vertical="center"/>
    </xf>
    <xf numFmtId="40" fontId="4" fillId="0" borderId="28" xfId="0" applyNumberFormat="1" applyFont="1" applyFill="1" applyBorder="1" applyAlignment="1">
      <alignment horizontal="right" vertical="center"/>
    </xf>
    <xf numFmtId="40" fontId="4" fillId="0" borderId="17" xfId="0" applyNumberFormat="1" applyFont="1" applyFill="1" applyBorder="1" applyAlignment="1">
      <alignment horizontal="right" vertical="center"/>
    </xf>
    <xf numFmtId="40" fontId="4" fillId="0" borderId="29" xfId="0" applyNumberFormat="1" applyFont="1" applyFill="1" applyBorder="1" applyAlignment="1">
      <alignment horizontal="right" vertical="center"/>
    </xf>
    <xf numFmtId="40" fontId="4" fillId="0" borderId="30" xfId="0" applyNumberFormat="1" applyFont="1" applyFill="1" applyBorder="1" applyAlignment="1">
      <alignment horizontal="right" vertical="center"/>
    </xf>
    <xf numFmtId="40" fontId="45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46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46" fillId="0" borderId="3" xfId="0" applyNumberFormat="1" applyFont="1" applyFill="1" applyBorder="1" applyAlignment="1">
      <alignment horizontal="right" vertical="center"/>
    </xf>
    <xf numFmtId="40" fontId="5" fillId="0" borderId="3" xfId="0" applyNumberFormat="1" applyFont="1" applyFill="1" applyBorder="1" applyAlignment="1">
      <alignment horizontal="right" vertical="center"/>
    </xf>
    <xf numFmtId="40" fontId="45" fillId="0" borderId="32" xfId="0" applyNumberFormat="1" applyFont="1" applyFill="1" applyBorder="1" applyAlignment="1">
      <alignment horizontal="right" vertical="center"/>
    </xf>
    <xf numFmtId="0" fontId="50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/>
    </xf>
    <xf numFmtId="168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/>
    </xf>
    <xf numFmtId="168" fontId="4" fillId="0" borderId="15" xfId="0" applyNumberFormat="1" applyFont="1" applyFill="1" applyBorder="1" applyAlignment="1">
      <alignment horizontal="right" vertical="center"/>
    </xf>
    <xf numFmtId="168" fontId="45" fillId="0" borderId="15" xfId="0" applyNumberFormat="1" applyFont="1" applyFill="1" applyBorder="1" applyAlignment="1">
      <alignment horizontal="right" vertical="center"/>
    </xf>
    <xf numFmtId="168" fontId="45" fillId="0" borderId="33" xfId="0" applyNumberFormat="1" applyFont="1" applyFill="1" applyBorder="1" applyAlignment="1">
      <alignment horizontal="right" vertical="center"/>
    </xf>
    <xf numFmtId="4" fontId="45" fillId="0" borderId="15" xfId="0" applyNumberFormat="1" applyFont="1" applyFill="1" applyBorder="1" applyAlignment="1">
      <alignment horizontal="right" vertical="center"/>
    </xf>
    <xf numFmtId="40" fontId="45" fillId="0" borderId="33" xfId="0" applyNumberFormat="1" applyFont="1" applyFill="1" applyBorder="1" applyAlignment="1">
      <alignment horizontal="right" vertical="center"/>
    </xf>
    <xf numFmtId="4" fontId="45" fillId="0" borderId="3" xfId="0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right" vertical="center"/>
    </xf>
    <xf numFmtId="40" fontId="45" fillId="0" borderId="34" xfId="0" applyNumberFormat="1" applyFont="1" applyFill="1" applyBorder="1" applyAlignment="1">
      <alignment horizontal="right" vertical="center"/>
    </xf>
    <xf numFmtId="168" fontId="45" fillId="0" borderId="16" xfId="0" applyNumberFormat="1" applyFont="1" applyFill="1" applyBorder="1" applyAlignment="1">
      <alignment horizontal="right" vertical="center"/>
    </xf>
    <xf numFmtId="168" fontId="45" fillId="0" borderId="6" xfId="0" applyNumberFormat="1" applyFont="1" applyFill="1" applyBorder="1" applyAlignment="1">
      <alignment horizontal="right" vertical="center"/>
    </xf>
    <xf numFmtId="168" fontId="45" fillId="0" borderId="19" xfId="0" applyNumberFormat="1" applyFont="1" applyFill="1" applyBorder="1" applyAlignment="1">
      <alignment horizontal="right" vertical="center"/>
    </xf>
    <xf numFmtId="0" fontId="45" fillId="37" borderId="2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vertical="center" wrapText="1"/>
    </xf>
    <xf numFmtId="168" fontId="45" fillId="0" borderId="3" xfId="0" applyNumberFormat="1" applyFont="1" applyFill="1" applyBorder="1" applyAlignment="1">
      <alignment horizontal="right" vertical="center"/>
    </xf>
    <xf numFmtId="168" fontId="45" fillId="0" borderId="34" xfId="0" applyNumberFormat="1" applyFont="1" applyFill="1" applyBorder="1" applyAlignment="1">
      <alignment horizontal="right" vertical="center"/>
    </xf>
    <xf numFmtId="0" fontId="45" fillId="37" borderId="15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2" fillId="37" borderId="2" xfId="0" applyFont="1" applyFill="1" applyBorder="1" applyAlignment="1">
      <alignment vertical="center" wrapText="1"/>
    </xf>
    <xf numFmtId="40" fontId="42" fillId="0" borderId="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/>
    </xf>
    <xf numFmtId="168" fontId="4" fillId="0" borderId="26" xfId="0" applyNumberFormat="1" applyFont="1" applyFill="1" applyBorder="1" applyAlignment="1">
      <alignment horizontal="right" vertical="center"/>
    </xf>
    <xf numFmtId="40" fontId="45" fillId="0" borderId="26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45" fillId="0" borderId="2" xfId="0" applyNumberFormat="1" applyFont="1" applyBorder="1" applyAlignment="1">
      <alignment horizontal="right" vertical="center"/>
    </xf>
    <xf numFmtId="0" fontId="45" fillId="0" borderId="2" xfId="0" applyFont="1" applyFill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42" fillId="0" borderId="15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8" fontId="45" fillId="0" borderId="8" xfId="0" applyNumberFormat="1" applyFont="1" applyFill="1" applyBorder="1" applyAlignment="1">
      <alignment horizontal="right" vertical="center"/>
    </xf>
    <xf numFmtId="168" fontId="45" fillId="0" borderId="18" xfId="0" applyNumberFormat="1" applyFont="1" applyFill="1" applyBorder="1" applyAlignment="1">
      <alignment horizontal="right" vertical="center"/>
    </xf>
    <xf numFmtId="0" fontId="4" fillId="37" borderId="2" xfId="0" applyFont="1" applyFill="1" applyBorder="1" applyAlignment="1">
      <alignment vertical="center" wrapText="1"/>
    </xf>
    <xf numFmtId="168" fontId="46" fillId="0" borderId="16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168" fontId="4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4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2" fillId="0" borderId="3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5" fillId="0" borderId="26" xfId="0" applyFont="1" applyFill="1" applyBorder="1" applyAlignment="1">
      <alignment vertical="center" wrapText="1"/>
    </xf>
    <xf numFmtId="4" fontId="45" fillId="0" borderId="26" xfId="0" applyNumberFormat="1" applyFont="1" applyFill="1" applyBorder="1" applyAlignment="1">
      <alignment horizontal="right" vertical="center"/>
    </xf>
    <xf numFmtId="168" fontId="5" fillId="0" borderId="5" xfId="0" applyNumberFormat="1" applyFont="1" applyFill="1" applyBorder="1" applyAlignment="1">
      <alignment horizontal="right" vertical="center"/>
    </xf>
    <xf numFmtId="168" fontId="45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2" fillId="0" borderId="3" xfId="0" applyFont="1" applyFill="1" applyBorder="1" applyAlignment="1">
      <alignment vertical="center" wrapText="1"/>
    </xf>
    <xf numFmtId="168" fontId="42" fillId="0" borderId="3" xfId="0" applyNumberFormat="1" applyFont="1" applyFill="1" applyBorder="1" applyAlignment="1">
      <alignment horizontal="right" vertical="center"/>
    </xf>
    <xf numFmtId="0" fontId="42" fillId="37" borderId="3" xfId="0" applyFont="1" applyFill="1" applyBorder="1" applyAlignment="1">
      <alignment vertical="center" wrapText="1"/>
    </xf>
    <xf numFmtId="40" fontId="5" fillId="38" borderId="2" xfId="0" applyNumberFormat="1" applyFont="1" applyFill="1" applyBorder="1" applyAlignment="1">
      <alignment horizontal="right" vertical="center"/>
    </xf>
    <xf numFmtId="0" fontId="45" fillId="39" borderId="2" xfId="0" applyFont="1" applyFill="1" applyBorder="1" applyAlignment="1">
      <alignment horizontal="center" vertical="center"/>
    </xf>
    <xf numFmtId="0" fontId="45" fillId="39" borderId="2" xfId="0" applyFont="1" applyFill="1" applyBorder="1" applyAlignment="1">
      <alignment horizontal="center" vertical="center" wrapText="1"/>
    </xf>
    <xf numFmtId="14" fontId="45" fillId="39" borderId="2" xfId="0" applyNumberFormat="1" applyFont="1" applyFill="1" applyBorder="1" applyAlignment="1">
      <alignment horizontal="center" vertical="center"/>
    </xf>
    <xf numFmtId="4" fontId="45" fillId="39" borderId="2" xfId="0" applyNumberFormat="1" applyFont="1" applyFill="1" applyBorder="1" applyAlignment="1">
      <alignment horizontal="right" vertical="center"/>
    </xf>
    <xf numFmtId="40" fontId="45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81" fontId="0" fillId="0" borderId="0" xfId="0" applyNumberFormat="1" applyFill="1"/>
    <xf numFmtId="170" fontId="52" fillId="0" borderId="0" xfId="0" applyNumberFormat="1" applyFont="1" applyFill="1" applyBorder="1" applyAlignment="1">
      <alignment horizontal="left" vertical="center"/>
    </xf>
    <xf numFmtId="0" fontId="6" fillId="0" borderId="0" xfId="1477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64" fontId="53" fillId="0" borderId="0" xfId="1162" applyNumberFormat="1" applyFont="1" applyFill="1" applyBorder="1" applyAlignment="1">
      <alignment vertical="center"/>
    </xf>
    <xf numFmtId="171" fontId="6" fillId="0" borderId="0" xfId="1477" applyNumberFormat="1" applyFont="1" applyFill="1" applyBorder="1" applyAlignment="1">
      <alignment horizontal="center"/>
    </xf>
    <xf numFmtId="0" fontId="6" fillId="0" borderId="0" xfId="1477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wrapText="1"/>
    </xf>
    <xf numFmtId="164" fontId="53" fillId="0" borderId="0" xfId="1162" applyNumberFormat="1" applyFont="1" applyFill="1" applyBorder="1" applyAlignment="1">
      <alignment horizontal="center" wrapText="1"/>
    </xf>
    <xf numFmtId="168" fontId="53" fillId="0" borderId="0" xfId="0" applyNumberFormat="1" applyFont="1" applyFill="1" applyBorder="1" applyAlignment="1">
      <alignment horizontal="center" wrapText="1"/>
    </xf>
    <xf numFmtId="164" fontId="53" fillId="0" borderId="0" xfId="1162" applyNumberFormat="1" applyFont="1" applyFill="1" applyBorder="1"/>
    <xf numFmtId="0" fontId="53" fillId="0" borderId="0" xfId="0" applyFont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168" fontId="53" fillId="0" borderId="0" xfId="0" applyNumberFormat="1" applyFont="1" applyFill="1" applyBorder="1" applyAlignment="1">
      <alignment horizontal="right"/>
    </xf>
    <xf numFmtId="4" fontId="2" fillId="38" borderId="0" xfId="0" applyNumberFormat="1" applyFont="1" applyFill="1" applyAlignment="1">
      <alignment horizontal="right"/>
    </xf>
    <xf numFmtId="0" fontId="11" fillId="0" borderId="0" xfId="0" applyFont="1"/>
    <xf numFmtId="4" fontId="43" fillId="0" borderId="0" xfId="1445" applyNumberFormat="1" applyFont="1"/>
    <xf numFmtId="0" fontId="26" fillId="0" borderId="0" xfId="1445"/>
    <xf numFmtId="4" fontId="26" fillId="0" borderId="0" xfId="1445" applyNumberFormat="1"/>
    <xf numFmtId="39" fontId="10" fillId="38" borderId="0" xfId="0" applyNumberFormat="1" applyFont="1" applyFill="1" applyBorder="1" applyAlignment="1"/>
    <xf numFmtId="39" fontId="10" fillId="38" borderId="11" xfId="0" applyNumberFormat="1" applyFont="1" applyFill="1" applyBorder="1" applyAlignment="1"/>
    <xf numFmtId="0" fontId="0" fillId="0" borderId="0" xfId="0" applyFont="1" applyFill="1"/>
    <xf numFmtId="0" fontId="42" fillId="0" borderId="2" xfId="0" applyFont="1" applyFill="1" applyBorder="1"/>
    <xf numFmtId="0" fontId="4" fillId="0" borderId="35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39" fontId="13" fillId="0" borderId="0" xfId="0" applyNumberFormat="1" applyFont="1" applyFill="1" applyAlignment="1">
      <alignment horizontal="right"/>
    </xf>
    <xf numFmtId="39" fontId="13" fillId="0" borderId="0" xfId="1237" applyNumberFormat="1" applyFont="1" applyFill="1" applyAlignment="1">
      <alignment horizontal="right"/>
    </xf>
    <xf numFmtId="39" fontId="15" fillId="0" borderId="39" xfId="1237" applyNumberFormat="1" applyFont="1" applyFill="1" applyBorder="1" applyAlignment="1">
      <alignment horizontal="right"/>
    </xf>
    <xf numFmtId="39" fontId="15" fillId="0" borderId="0" xfId="0" applyNumberFormat="1" applyFont="1" applyFill="1" applyBorder="1" applyAlignment="1">
      <alignment horizontal="right"/>
    </xf>
    <xf numFmtId="39" fontId="13" fillId="0" borderId="11" xfId="0" applyNumberFormat="1" applyFont="1" applyFill="1" applyBorder="1" applyAlignment="1">
      <alignment horizontal="right"/>
    </xf>
    <xf numFmtId="37" fontId="14" fillId="0" borderId="11" xfId="1237" applyNumberFormat="1" applyFont="1" applyFill="1" applyBorder="1" applyAlignment="1">
      <alignment horizontal="center" wrapText="1"/>
    </xf>
    <xf numFmtId="39" fontId="13" fillId="0" borderId="40" xfId="0" applyNumberFormat="1" applyFont="1" applyFill="1" applyBorder="1" applyAlignment="1">
      <alignment horizontal="right"/>
    </xf>
    <xf numFmtId="39" fontId="13" fillId="0" borderId="0" xfId="0" applyNumberFormat="1" applyFont="1" applyFill="1" applyBorder="1" applyAlignment="1">
      <alignment horizontal="right"/>
    </xf>
    <xf numFmtId="37" fontId="14" fillId="0" borderId="0" xfId="1237" applyNumberFormat="1" applyFont="1" applyFill="1" applyAlignment="1">
      <alignment horizontal="center"/>
    </xf>
    <xf numFmtId="39" fontId="16" fillId="0" borderId="0" xfId="1237" applyNumberFormat="1" applyFont="1" applyFill="1"/>
    <xf numFmtId="37" fontId="14" fillId="0" borderId="1" xfId="1237" applyNumberFormat="1" applyFont="1" applyFill="1" applyBorder="1" applyAlignment="1">
      <alignment horizontal="center"/>
    </xf>
    <xf numFmtId="37" fontId="14" fillId="0" borderId="0" xfId="1237" applyNumberFormat="1" applyFont="1" applyFill="1" applyBorder="1" applyAlignment="1">
      <alignment horizontal="center"/>
    </xf>
    <xf numFmtId="0" fontId="15" fillId="0" borderId="0" xfId="0" applyFont="1"/>
    <xf numFmtId="37" fontId="14" fillId="0" borderId="0" xfId="0" applyNumberFormat="1" applyFont="1" applyFill="1" applyBorder="1" applyAlignment="1">
      <alignment horizontal="center"/>
    </xf>
    <xf numFmtId="39" fontId="15" fillId="0" borderId="0" xfId="1237" applyNumberFormat="1" applyFont="1" applyFill="1" applyAlignment="1">
      <alignment horizontal="right"/>
    </xf>
    <xf numFmtId="39" fontId="13" fillId="0" borderId="0" xfId="1237" applyNumberFormat="1" applyFont="1" applyFill="1" applyBorder="1" applyAlignment="1">
      <alignment horizontal="right"/>
    </xf>
    <xf numFmtId="39" fontId="17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17" fillId="0" borderId="11" xfId="0" applyNumberFormat="1" applyFont="1" applyFill="1" applyBorder="1" applyAlignment="1">
      <alignment horizontal="right" wrapText="1"/>
    </xf>
    <xf numFmtId="39" fontId="19" fillId="0" borderId="11" xfId="1237" applyNumberFormat="1" applyFont="1" applyFill="1" applyBorder="1" applyAlignment="1">
      <alignment horizontal="right" wrapText="1"/>
    </xf>
    <xf numFmtId="39" fontId="18" fillId="0" borderId="0" xfId="0" applyNumberFormat="1" applyFont="1" applyFill="1" applyAlignment="1">
      <alignment horizontal="center"/>
    </xf>
    <xf numFmtId="39" fontId="18" fillId="0" borderId="0" xfId="0" applyNumberFormat="1" applyFont="1" applyFill="1" applyAlignment="1">
      <alignment horizontal="left"/>
    </xf>
    <xf numFmtId="39" fontId="18" fillId="0" borderId="0" xfId="1237" applyNumberFormat="1" applyFont="1" applyFill="1" applyBorder="1" applyAlignment="1">
      <alignment horizontal="right"/>
    </xf>
    <xf numFmtId="39" fontId="19" fillId="0" borderId="0" xfId="0" applyNumberFormat="1" applyFont="1" applyFill="1" applyAlignment="1">
      <alignment horizontal="left"/>
    </xf>
    <xf numFmtId="39" fontId="19" fillId="0" borderId="0" xfId="1237" applyNumberFormat="1" applyFont="1" applyFill="1" applyBorder="1" applyAlignment="1">
      <alignment horizontal="right"/>
    </xf>
    <xf numFmtId="39" fontId="19" fillId="0" borderId="52" xfId="0" applyNumberFormat="1" applyFont="1" applyBorder="1"/>
    <xf numFmtId="39" fontId="19" fillId="0" borderId="0" xfId="0" applyNumberFormat="1" applyFont="1" applyBorder="1"/>
    <xf numFmtId="39" fontId="19" fillId="0" borderId="0" xfId="0" applyNumberFormat="1" applyFont="1" applyFill="1"/>
    <xf numFmtId="39" fontId="19" fillId="0" borderId="0" xfId="0" applyNumberFormat="1" applyFont="1" applyFill="1" applyBorder="1" applyAlignment="1">
      <alignment horizontal="right"/>
    </xf>
    <xf numFmtId="39" fontId="19" fillId="0" borderId="0" xfId="0" applyNumberFormat="1" applyFont="1" applyFill="1" applyAlignment="1">
      <alignment horizontal="center"/>
    </xf>
    <xf numFmtId="39" fontId="19" fillId="0" borderId="0" xfId="1237" applyNumberFormat="1" applyFont="1" applyFill="1" applyBorder="1" applyAlignment="1"/>
    <xf numFmtId="39" fontId="19" fillId="0" borderId="0" xfId="1237" applyNumberFormat="1" applyFont="1" applyFill="1" applyAlignment="1">
      <alignment horizontal="right"/>
    </xf>
    <xf numFmtId="39" fontId="19" fillId="0" borderId="1" xfId="0" applyNumberFormat="1" applyFont="1" applyFill="1" applyBorder="1" applyAlignment="1">
      <alignment horizontal="left"/>
    </xf>
    <xf numFmtId="39" fontId="19" fillId="0" borderId="1" xfId="1237" applyNumberFormat="1" applyFont="1" applyFill="1" applyBorder="1" applyAlignment="1">
      <alignment horizontal="right"/>
    </xf>
    <xf numFmtId="39" fontId="18" fillId="0" borderId="0" xfId="0" applyNumberFormat="1" applyFont="1" applyFill="1"/>
    <xf numFmtId="39" fontId="19" fillId="36" borderId="0" xfId="1237" applyNumberFormat="1" applyFont="1" applyFill="1" applyBorder="1" applyAlignment="1">
      <alignment horizontal="right"/>
    </xf>
    <xf numFmtId="39" fontId="10" fillId="36" borderId="0" xfId="1237" applyNumberFormat="1" applyFont="1" applyFill="1" applyBorder="1" applyAlignment="1">
      <alignment horizontal="right"/>
    </xf>
    <xf numFmtId="4" fontId="2" fillId="36" borderId="0" xfId="0" applyNumberFormat="1" applyFont="1" applyFill="1" applyAlignment="1">
      <alignment horizontal="right"/>
    </xf>
    <xf numFmtId="39" fontId="54" fillId="36" borderId="0" xfId="1237" applyNumberFormat="1" applyFont="1" applyFill="1" applyBorder="1" applyAlignment="1">
      <alignment horizontal="right"/>
    </xf>
    <xf numFmtId="39" fontId="19" fillId="36" borderId="0" xfId="1237" applyNumberFormat="1" applyFont="1" applyFill="1" applyBorder="1" applyAlignment="1"/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19" fillId="0" borderId="52" xfId="0" applyFont="1" applyFill="1" applyBorder="1"/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0" fontId="21" fillId="0" borderId="0" xfId="0" applyFont="1" applyFill="1"/>
    <xf numFmtId="39" fontId="10" fillId="36" borderId="0" xfId="0" applyNumberFormat="1" applyFont="1" applyFill="1" applyBorder="1" applyAlignment="1"/>
    <xf numFmtId="39" fontId="10" fillId="36" borderId="11" xfId="0" applyNumberFormat="1" applyFont="1" applyFill="1" applyBorder="1" applyAlignment="1"/>
    <xf numFmtId="39" fontId="19" fillId="36" borderId="0" xfId="1237" applyNumberFormat="1" applyFont="1" applyFill="1" applyAlignment="1">
      <alignment horizontal="right"/>
    </xf>
    <xf numFmtId="168" fontId="45" fillId="0" borderId="5" xfId="0" applyNumberFormat="1" applyFont="1" applyFill="1" applyBorder="1" applyAlignment="1">
      <alignment horizontal="right" vertical="center"/>
    </xf>
    <xf numFmtId="166" fontId="6" fillId="0" borderId="0" xfId="1161" applyFont="1" applyFill="1" applyBorder="1" applyAlignment="1">
      <alignment horizontal="right" vertical="center"/>
    </xf>
    <xf numFmtId="166" fontId="6" fillId="0" borderId="0" xfId="1161" applyFont="1" applyFill="1" applyBorder="1" applyAlignment="1">
      <alignment horizontal="center"/>
    </xf>
    <xf numFmtId="0" fontId="6" fillId="0" borderId="4" xfId="1477" applyFont="1" applyFill="1" applyBorder="1" applyAlignment="1">
      <alignment horizontal="center"/>
    </xf>
    <xf numFmtId="0" fontId="6" fillId="38" borderId="4" xfId="1477" applyFont="1" applyFill="1" applyBorder="1" applyAlignment="1">
      <alignment horizontal="center"/>
    </xf>
    <xf numFmtId="166" fontId="6" fillId="0" borderId="4" xfId="1161" applyFont="1" applyFill="1" applyBorder="1" applyAlignment="1">
      <alignment horizontal="right"/>
    </xf>
    <xf numFmtId="40" fontId="53" fillId="0" borderId="4" xfId="0" applyNumberFormat="1" applyFont="1" applyFill="1" applyBorder="1"/>
    <xf numFmtId="164" fontId="53" fillId="0" borderId="4" xfId="1162" applyNumberFormat="1" applyFont="1" applyFill="1" applyBorder="1"/>
    <xf numFmtId="0" fontId="6" fillId="0" borderId="14" xfId="1477" applyFont="1" applyFill="1" applyBorder="1" applyAlignment="1">
      <alignment horizontal="center" wrapText="1"/>
    </xf>
    <xf numFmtId="0" fontId="6" fillId="0" borderId="2" xfId="1477" applyFont="1" applyFill="1" applyBorder="1" applyAlignment="1">
      <alignment horizontal="center"/>
    </xf>
    <xf numFmtId="164" fontId="53" fillId="0" borderId="2" xfId="1162" applyNumberFormat="1" applyFont="1" applyFill="1" applyBorder="1"/>
    <xf numFmtId="166" fontId="53" fillId="0" borderId="2" xfId="1161" applyFont="1" applyFill="1" applyBorder="1"/>
    <xf numFmtId="40" fontId="6" fillId="38" borderId="2" xfId="1443" applyNumberFormat="1" applyFont="1" applyFill="1" applyBorder="1"/>
    <xf numFmtId="0" fontId="6" fillId="38" borderId="2" xfId="1477" applyFont="1" applyFill="1" applyBorder="1" applyAlignment="1">
      <alignment horizontal="center" wrapText="1"/>
    </xf>
    <xf numFmtId="0" fontId="6" fillId="38" borderId="2" xfId="1477" applyFont="1" applyFill="1" applyBorder="1" applyAlignment="1">
      <alignment horizontal="center"/>
    </xf>
    <xf numFmtId="166" fontId="6" fillId="38" borderId="2" xfId="1161" applyFont="1" applyFill="1" applyBorder="1" applyAlignment="1">
      <alignment horizontal="right"/>
    </xf>
    <xf numFmtId="168" fontId="6" fillId="38" borderId="2" xfId="1443" applyNumberFormat="1" applyFont="1" applyFill="1" applyBorder="1" applyAlignment="1">
      <alignment horizontal="right"/>
    </xf>
    <xf numFmtId="0" fontId="6" fillId="0" borderId="0" xfId="1477" applyFont="1" applyFill="1" applyBorder="1" applyAlignment="1">
      <alignment horizontal="center" wrapText="1"/>
    </xf>
    <xf numFmtId="166" fontId="6" fillId="0" borderId="0" xfId="1161" applyFont="1" applyFill="1" applyBorder="1" applyAlignment="1">
      <alignment horizontal="right"/>
    </xf>
    <xf numFmtId="40" fontId="53" fillId="0" borderId="0" xfId="0" applyNumberFormat="1" applyFont="1" applyFill="1" applyBorder="1"/>
    <xf numFmtId="0" fontId="6" fillId="38" borderId="38" xfId="1477" applyFont="1" applyFill="1" applyBorder="1" applyAlignment="1">
      <alignment horizontal="center"/>
    </xf>
    <xf numFmtId="0" fontId="6" fillId="0" borderId="2" xfId="1477" applyFont="1" applyFill="1" applyBorder="1" applyAlignment="1">
      <alignment horizontal="center" wrapText="1"/>
    </xf>
    <xf numFmtId="40" fontId="53" fillId="40" borderId="2" xfId="0" applyNumberFormat="1" applyFont="1" applyFill="1" applyBorder="1"/>
    <xf numFmtId="166" fontId="6" fillId="38" borderId="2" xfId="1255" applyNumberFormat="1" applyFont="1" applyFill="1" applyBorder="1" applyAlignment="1">
      <alignment horizontal="right"/>
    </xf>
    <xf numFmtId="168" fontId="53" fillId="0" borderId="0" xfId="0" applyNumberFormat="1" applyFont="1" applyFill="1" applyBorder="1" applyAlignment="1">
      <alignment horizontal="center"/>
    </xf>
    <xf numFmtId="0" fontId="6" fillId="38" borderId="41" xfId="1477" applyFont="1" applyFill="1" applyBorder="1" applyAlignment="1">
      <alignment horizontal="center"/>
    </xf>
    <xf numFmtId="164" fontId="55" fillId="0" borderId="2" xfId="1162" applyNumberFormat="1" applyFont="1" applyFill="1" applyBorder="1"/>
    <xf numFmtId="0" fontId="53" fillId="0" borderId="2" xfId="0" applyFont="1" applyFill="1" applyBorder="1" applyAlignment="1">
      <alignment horizontal="center"/>
    </xf>
    <xf numFmtId="0" fontId="6" fillId="0" borderId="6" xfId="1477" applyFont="1" applyFill="1" applyBorder="1" applyAlignment="1">
      <alignment horizontal="center"/>
    </xf>
    <xf numFmtId="164" fontId="53" fillId="38" borderId="2" xfId="1162" applyNumberFormat="1" applyFont="1" applyFill="1" applyBorder="1"/>
    <xf numFmtId="166" fontId="6" fillId="38" borderId="2" xfId="1161" applyFont="1" applyFill="1" applyBorder="1"/>
    <xf numFmtId="164" fontId="53" fillId="0" borderId="6" xfId="1162" applyNumberFormat="1" applyFont="1" applyFill="1" applyBorder="1"/>
    <xf numFmtId="164" fontId="6" fillId="38" borderId="2" xfId="0" applyNumberFormat="1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/>
    <xf numFmtId="170" fontId="6" fillId="0" borderId="0" xfId="1443" applyNumberFormat="1" applyFont="1" applyFill="1" applyBorder="1" applyAlignment="1">
      <alignment horizontal="center"/>
    </xf>
    <xf numFmtId="40" fontId="53" fillId="40" borderId="17" xfId="0" applyNumberFormat="1" applyFont="1" applyFill="1" applyBorder="1"/>
    <xf numFmtId="166" fontId="53" fillId="38" borderId="2" xfId="1161" applyFont="1" applyFill="1" applyBorder="1"/>
    <xf numFmtId="166" fontId="22" fillId="0" borderId="0" xfId="1161" applyFont="1" applyFill="1" applyBorder="1" applyAlignment="1">
      <alignment horizontal="right"/>
    </xf>
    <xf numFmtId="0" fontId="53" fillId="0" borderId="0" xfId="0" applyFont="1" applyFill="1" applyBorder="1" applyAlignment="1">
      <alignment horizontal="center" vertical="center" wrapText="1"/>
    </xf>
    <xf numFmtId="0" fontId="6" fillId="0" borderId="35" xfId="1477" applyFont="1" applyFill="1" applyBorder="1" applyAlignment="1">
      <alignment horizontal="center" wrapText="1"/>
    </xf>
    <xf numFmtId="40" fontId="6" fillId="38" borderId="2" xfId="1477" applyNumberFormat="1" applyFont="1" applyFill="1" applyBorder="1" applyAlignment="1">
      <alignment horizontal="right"/>
    </xf>
    <xf numFmtId="168" fontId="6" fillId="0" borderId="0" xfId="1477" applyNumberFormat="1" applyFont="1" applyFill="1" applyBorder="1" applyAlignment="1">
      <alignment horizontal="center"/>
    </xf>
    <xf numFmtId="40" fontId="6" fillId="0" borderId="0" xfId="1477" applyNumberFormat="1" applyFont="1" applyFill="1" applyBorder="1" applyAlignment="1">
      <alignment horizontal="right"/>
    </xf>
    <xf numFmtId="166" fontId="22" fillId="38" borderId="2" xfId="1161" applyFont="1" applyFill="1" applyBorder="1" applyAlignment="1">
      <alignment horizontal="right"/>
    </xf>
    <xf numFmtId="166" fontId="22" fillId="38" borderId="2" xfId="1255" applyNumberFormat="1" applyFont="1" applyFill="1" applyBorder="1" applyAlignment="1">
      <alignment horizontal="right"/>
    </xf>
    <xf numFmtId="166" fontId="53" fillId="0" borderId="2" xfId="1161" applyFont="1" applyBorder="1"/>
    <xf numFmtId="0" fontId="6" fillId="41" borderId="2" xfId="1477" applyFont="1" applyFill="1" applyBorder="1" applyAlignment="1">
      <alignment horizontal="center"/>
    </xf>
    <xf numFmtId="0" fontId="56" fillId="0" borderId="0" xfId="1477" applyFont="1" applyFill="1" applyBorder="1" applyAlignment="1">
      <alignment horizontal="left"/>
    </xf>
    <xf numFmtId="49" fontId="12" fillId="0" borderId="3" xfId="1477" applyNumberFormat="1" applyFont="1" applyFill="1" applyBorder="1" applyAlignment="1">
      <alignment horizontal="left"/>
    </xf>
    <xf numFmtId="49" fontId="12" fillId="0" borderId="2" xfId="1477" applyNumberFormat="1" applyFont="1" applyFill="1" applyBorder="1" applyAlignment="1">
      <alignment horizontal="left"/>
    </xf>
    <xf numFmtId="49" fontId="12" fillId="0" borderId="0" xfId="1477" applyNumberFormat="1" applyFont="1" applyFill="1" applyBorder="1" applyAlignment="1">
      <alignment horizontal="left"/>
    </xf>
    <xf numFmtId="40" fontId="53" fillId="0" borderId="17" xfId="0" applyNumberFormat="1" applyFont="1" applyFill="1" applyBorder="1"/>
    <xf numFmtId="166" fontId="23" fillId="0" borderId="0" xfId="1161" applyFont="1" applyFill="1" applyBorder="1" applyAlignment="1">
      <alignment horizontal="right"/>
    </xf>
    <xf numFmtId="164" fontId="53" fillId="0" borderId="17" xfId="1162" applyNumberFormat="1" applyFont="1" applyFill="1" applyBorder="1"/>
    <xf numFmtId="168" fontId="24" fillId="0" borderId="0" xfId="1477" applyNumberFormat="1" applyFont="1" applyFill="1" applyBorder="1" applyAlignment="1">
      <alignment horizontal="center"/>
    </xf>
    <xf numFmtId="0" fontId="24" fillId="0" borderId="0" xfId="1477" applyFont="1" applyFill="1" applyBorder="1"/>
    <xf numFmtId="170" fontId="6" fillId="38" borderId="2" xfId="1477" applyNumberFormat="1" applyFont="1" applyFill="1" applyBorder="1" applyAlignment="1">
      <alignment horizontal="center"/>
    </xf>
    <xf numFmtId="40" fontId="6" fillId="38" borderId="0" xfId="1477" applyNumberFormat="1" applyFont="1" applyFill="1" applyBorder="1" applyAlignment="1">
      <alignment horizontal="right"/>
    </xf>
    <xf numFmtId="0" fontId="6" fillId="38" borderId="0" xfId="1477" applyFont="1" applyFill="1" applyBorder="1" applyAlignment="1">
      <alignment horizontal="center"/>
    </xf>
    <xf numFmtId="166" fontId="6" fillId="38" borderId="0" xfId="1161" applyFont="1" applyFill="1" applyBorder="1" applyAlignment="1">
      <alignment horizontal="right"/>
    </xf>
    <xf numFmtId="170" fontId="6" fillId="38" borderId="0" xfId="1477" applyNumberFormat="1" applyFont="1" applyFill="1" applyBorder="1" applyAlignment="1">
      <alignment horizontal="center"/>
    </xf>
    <xf numFmtId="166" fontId="53" fillId="0" borderId="0" xfId="1161" applyFont="1"/>
    <xf numFmtId="166" fontId="53" fillId="0" borderId="0" xfId="1161" applyFont="1" applyFill="1" applyBorder="1"/>
    <xf numFmtId="164" fontId="53" fillId="0" borderId="0" xfId="1162" applyNumberFormat="1" applyFont="1" applyFill="1" applyBorder="1" applyAlignment="1">
      <alignment horizontal="center"/>
    </xf>
    <xf numFmtId="168" fontId="6" fillId="0" borderId="2" xfId="1443" applyNumberFormat="1" applyFont="1" applyFill="1" applyBorder="1" applyAlignment="1">
      <alignment horizontal="right"/>
    </xf>
    <xf numFmtId="168" fontId="6" fillId="0" borderId="0" xfId="1443" applyNumberFormat="1" applyFont="1" applyFill="1" applyBorder="1" applyAlignment="1">
      <alignment horizontal="right"/>
    </xf>
    <xf numFmtId="166" fontId="6" fillId="0" borderId="2" xfId="1161" applyFont="1" applyFill="1" applyBorder="1" applyAlignment="1">
      <alignment horizontal="right"/>
    </xf>
    <xf numFmtId="0" fontId="6" fillId="0" borderId="17" xfId="1477" applyFont="1" applyFill="1" applyBorder="1" applyAlignment="1">
      <alignment horizontal="center" wrapText="1"/>
    </xf>
    <xf numFmtId="0" fontId="6" fillId="38" borderId="17" xfId="1477" applyFont="1" applyFill="1" applyBorder="1" applyAlignment="1">
      <alignment horizontal="center"/>
    </xf>
    <xf numFmtId="40" fontId="6" fillId="38" borderId="14" xfId="1477" applyNumberFormat="1" applyFont="1" applyFill="1" applyBorder="1" applyAlignment="1">
      <alignment horizontal="right"/>
    </xf>
    <xf numFmtId="170" fontId="6" fillId="0" borderId="0" xfId="1477" applyNumberFormat="1" applyFont="1" applyFill="1" applyBorder="1" applyAlignment="1">
      <alignment horizontal="center"/>
    </xf>
    <xf numFmtId="170" fontId="6" fillId="0" borderId="2" xfId="1477" applyNumberFormat="1" applyFont="1" applyFill="1" applyBorder="1" applyAlignment="1">
      <alignment horizontal="center"/>
    </xf>
    <xf numFmtId="0" fontId="52" fillId="38" borderId="2" xfId="1477" applyFont="1" applyFill="1" applyBorder="1" applyAlignment="1">
      <alignment horizontal="center"/>
    </xf>
    <xf numFmtId="166" fontId="53" fillId="0" borderId="0" xfId="1161" applyFont="1" applyFill="1" applyBorder="1" applyAlignment="1">
      <alignment horizontal="right"/>
    </xf>
    <xf numFmtId="0" fontId="6" fillId="0" borderId="0" xfId="1477" applyFont="1" applyFill="1" applyBorder="1"/>
    <xf numFmtId="164" fontId="6" fillId="0" borderId="0" xfId="1162" applyNumberFormat="1" applyFont="1" applyFill="1" applyBorder="1"/>
    <xf numFmtId="168" fontId="53" fillId="0" borderId="0" xfId="0" applyNumberFormat="1" applyFont="1" applyFill="1" applyBorder="1"/>
    <xf numFmtId="40" fontId="23" fillId="0" borderId="0" xfId="1477" applyNumberFormat="1" applyFont="1" applyFill="1" applyBorder="1" applyAlignment="1">
      <alignment horizontal="right"/>
    </xf>
    <xf numFmtId="168" fontId="6" fillId="0" borderId="0" xfId="1477" applyNumberFormat="1" applyFont="1" applyFill="1" applyBorder="1"/>
    <xf numFmtId="49" fontId="12" fillId="0" borderId="0" xfId="1477" applyNumberFormat="1" applyFont="1" applyFill="1" applyBorder="1" applyAlignment="1">
      <alignment horizontal="center"/>
    </xf>
    <xf numFmtId="168" fontId="6" fillId="0" borderId="2" xfId="1477" applyNumberFormat="1" applyFont="1" applyFill="1" applyBorder="1"/>
    <xf numFmtId="171" fontId="6" fillId="0" borderId="2" xfId="1477" applyNumberFormat="1" applyFont="1" applyFill="1" applyBorder="1" applyAlignment="1">
      <alignment horizontal="center"/>
    </xf>
    <xf numFmtId="168" fontId="53" fillId="0" borderId="2" xfId="0" applyNumberFormat="1" applyFont="1" applyFill="1" applyBorder="1"/>
    <xf numFmtId="4" fontId="53" fillId="0" borderId="0" xfId="0" applyNumberFormat="1" applyFont="1" applyFill="1" applyBorder="1" applyAlignment="1">
      <alignment horizontal="center"/>
    </xf>
    <xf numFmtId="164" fontId="6" fillId="0" borderId="0" xfId="1162" applyNumberFormat="1" applyFont="1" applyFill="1" applyBorder="1" applyAlignment="1">
      <alignment horizontal="center"/>
    </xf>
    <xf numFmtId="166" fontId="25" fillId="0" borderId="0" xfId="1161" applyFont="1" applyFill="1" applyBorder="1" applyAlignment="1">
      <alignment horizontal="right"/>
    </xf>
    <xf numFmtId="170" fontId="6" fillId="0" borderId="0" xfId="1162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40" fontId="6" fillId="0" borderId="0" xfId="1477" applyNumberFormat="1" applyFont="1" applyFill="1" applyBorder="1" applyAlignment="1">
      <alignment horizontal="center"/>
    </xf>
    <xf numFmtId="164" fontId="6" fillId="0" borderId="0" xfId="1162" applyNumberFormat="1" applyFont="1" applyFill="1" applyBorder="1" applyAlignment="1">
      <alignment horizontal="right"/>
    </xf>
    <xf numFmtId="4" fontId="6" fillId="0" borderId="0" xfId="1477" applyNumberFormat="1" applyFont="1" applyFill="1" applyBorder="1" applyAlignment="1">
      <alignment horizontal="left"/>
    </xf>
    <xf numFmtId="174" fontId="6" fillId="0" borderId="0" xfId="1477" applyNumberFormat="1" applyFont="1" applyFill="1" applyBorder="1" applyAlignment="1">
      <alignment horizontal="center"/>
    </xf>
    <xf numFmtId="174" fontId="6" fillId="0" borderId="0" xfId="1477" applyNumberFormat="1" applyFont="1" applyFill="1" applyBorder="1"/>
    <xf numFmtId="170" fontId="6" fillId="0" borderId="0" xfId="1477" applyNumberFormat="1" applyFont="1" applyFill="1" applyBorder="1" applyAlignment="1">
      <alignment horizontal="left"/>
    </xf>
    <xf numFmtId="4" fontId="53" fillId="0" borderId="0" xfId="0" applyNumberFormat="1" applyFont="1" applyFill="1" applyBorder="1"/>
    <xf numFmtId="170" fontId="52" fillId="0" borderId="0" xfId="0" applyNumberFormat="1" applyFont="1" applyFill="1" applyBorder="1" applyAlignment="1">
      <alignment horizontal="center" vertical="center"/>
    </xf>
    <xf numFmtId="168" fontId="52" fillId="0" borderId="0" xfId="0" applyNumberFormat="1" applyFont="1" applyFill="1" applyBorder="1" applyAlignment="1">
      <alignment horizontal="left" vertical="center"/>
    </xf>
    <xf numFmtId="168" fontId="53" fillId="0" borderId="0" xfId="0" applyNumberFormat="1" applyFont="1" applyFill="1" applyBorder="1" applyAlignment="1">
      <alignment horizontal="center" vertical="center"/>
    </xf>
    <xf numFmtId="170" fontId="53" fillId="0" borderId="0" xfId="0" applyNumberFormat="1" applyFont="1" applyFill="1" applyBorder="1" applyAlignment="1">
      <alignment vertical="center"/>
    </xf>
    <xf numFmtId="170" fontId="52" fillId="0" borderId="4" xfId="0" applyNumberFormat="1" applyFont="1" applyFill="1" applyBorder="1" applyAlignment="1">
      <alignment horizontal="left"/>
    </xf>
    <xf numFmtId="170" fontId="52" fillId="0" borderId="4" xfId="0" applyNumberFormat="1" applyFont="1" applyFill="1" applyBorder="1" applyAlignment="1">
      <alignment horizontal="center"/>
    </xf>
    <xf numFmtId="164" fontId="53" fillId="0" borderId="14" xfId="1162" applyNumberFormat="1" applyFont="1" applyFill="1" applyBorder="1"/>
    <xf numFmtId="0" fontId="53" fillId="0" borderId="2" xfId="0" applyFont="1" applyFill="1" applyBorder="1"/>
    <xf numFmtId="0" fontId="53" fillId="0" borderId="2" xfId="0" applyFont="1" applyBorder="1" applyAlignment="1">
      <alignment horizontal="center"/>
    </xf>
    <xf numFmtId="168" fontId="53" fillId="0" borderId="17" xfId="1162" applyNumberFormat="1" applyFont="1" applyFill="1" applyBorder="1"/>
    <xf numFmtId="172" fontId="53" fillId="0" borderId="0" xfId="0" applyNumberFormat="1" applyFont="1" applyFill="1" applyBorder="1"/>
    <xf numFmtId="14" fontId="53" fillId="0" borderId="2" xfId="0" applyNumberFormat="1" applyFont="1" applyFill="1" applyBorder="1"/>
    <xf numFmtId="0" fontId="6" fillId="0" borderId="2" xfId="0" applyFont="1" applyBorder="1"/>
    <xf numFmtId="166" fontId="6" fillId="0" borderId="2" xfId="1161" applyFont="1" applyBorder="1"/>
    <xf numFmtId="166" fontId="6" fillId="0" borderId="2" xfId="1161" applyFont="1" applyFill="1" applyBorder="1"/>
    <xf numFmtId="14" fontId="53" fillId="0" borderId="2" xfId="0" applyNumberFormat="1" applyFont="1" applyFill="1" applyBorder="1" applyAlignment="1">
      <alignment horizontal="left"/>
    </xf>
    <xf numFmtId="14" fontId="6" fillId="0" borderId="2" xfId="0" applyNumberFormat="1" applyFont="1" applyBorder="1"/>
    <xf numFmtId="0" fontId="6" fillId="0" borderId="0" xfId="0" applyFont="1" applyFill="1"/>
    <xf numFmtId="4" fontId="6" fillId="0" borderId="0" xfId="0" applyNumberFormat="1" applyFont="1" applyFill="1"/>
    <xf numFmtId="0" fontId="6" fillId="42" borderId="2" xfId="0" applyFont="1" applyFill="1" applyBorder="1"/>
    <xf numFmtId="166" fontId="6" fillId="42" borderId="2" xfId="1161" applyFont="1" applyFill="1" applyBorder="1"/>
    <xf numFmtId="0" fontId="53" fillId="43" borderId="2" xfId="0" applyFont="1" applyFill="1" applyBorder="1"/>
    <xf numFmtId="0" fontId="55" fillId="0" borderId="3" xfId="1477" applyFont="1" applyFill="1" applyBorder="1"/>
    <xf numFmtId="166" fontId="52" fillId="0" borderId="2" xfId="1161" applyFont="1" applyFill="1" applyBorder="1"/>
    <xf numFmtId="170" fontId="6" fillId="0" borderId="2" xfId="1443" applyNumberFormat="1" applyFont="1" applyFill="1" applyBorder="1" applyAlignment="1">
      <alignment horizontal="center"/>
    </xf>
    <xf numFmtId="168" fontId="53" fillId="0" borderId="2" xfId="1162" applyNumberFormat="1" applyFont="1" applyFill="1" applyBorder="1"/>
    <xf numFmtId="0" fontId="55" fillId="0" borderId="2" xfId="1477" applyFont="1" applyFill="1" applyBorder="1"/>
    <xf numFmtId="0" fontId="6" fillId="0" borderId="2" xfId="1477" applyFont="1" applyFill="1" applyBorder="1"/>
    <xf numFmtId="168" fontId="55" fillId="0" borderId="2" xfId="1162" applyNumberFormat="1" applyFont="1" applyFill="1" applyBorder="1"/>
    <xf numFmtId="179" fontId="53" fillId="0" borderId="0" xfId="0" applyNumberFormat="1" applyFont="1" applyFill="1" applyBorder="1" applyAlignment="1">
      <alignment horizontal="left"/>
    </xf>
    <xf numFmtId="168" fontId="53" fillId="0" borderId="6" xfId="1162" applyNumberFormat="1" applyFont="1" applyFill="1" applyBorder="1"/>
    <xf numFmtId="168" fontId="55" fillId="0" borderId="0" xfId="0" applyNumberFormat="1" applyFont="1" applyFill="1" applyBorder="1" applyAlignment="1">
      <alignment horizontal="center"/>
    </xf>
    <xf numFmtId="172" fontId="57" fillId="0" borderId="0" xfId="0" applyNumberFormat="1" applyFont="1" applyFill="1" applyBorder="1"/>
    <xf numFmtId="166" fontId="52" fillId="0" borderId="6" xfId="1161" applyFont="1" applyFill="1" applyBorder="1"/>
    <xf numFmtId="170" fontId="6" fillId="0" borderId="6" xfId="1477" applyNumberFormat="1" applyFont="1" applyFill="1" applyBorder="1" applyAlignment="1">
      <alignment horizontal="center"/>
    </xf>
    <xf numFmtId="0" fontId="55" fillId="0" borderId="6" xfId="1477" applyFont="1" applyFill="1" applyBorder="1"/>
    <xf numFmtId="14" fontId="53" fillId="0" borderId="2" xfId="0" applyNumberFormat="1" applyFont="1" applyBorder="1" applyAlignment="1">
      <alignment horizontal="center"/>
    </xf>
    <xf numFmtId="14" fontId="53" fillId="0" borderId="2" xfId="0" applyNumberFormat="1" applyFont="1" applyFill="1" applyBorder="1" applyAlignment="1">
      <alignment horizontal="center"/>
    </xf>
    <xf numFmtId="0" fontId="53" fillId="0" borderId="2" xfId="0" applyFont="1" applyBorder="1"/>
    <xf numFmtId="4" fontId="6" fillId="42" borderId="2" xfId="0" applyNumberFormat="1" applyFont="1" applyFill="1" applyBorder="1"/>
    <xf numFmtId="0" fontId="55" fillId="0" borderId="2" xfId="0" applyFont="1" applyFill="1" applyBorder="1"/>
    <xf numFmtId="0" fontId="53" fillId="0" borderId="2" xfId="0" applyFont="1" applyFill="1" applyBorder="1" applyAlignment="1">
      <alignment wrapText="1"/>
    </xf>
    <xf numFmtId="0" fontId="53" fillId="0" borderId="0" xfId="0" applyFont="1" applyFill="1"/>
    <xf numFmtId="4" fontId="6" fillId="0" borderId="2" xfId="0" applyNumberFormat="1" applyFont="1" applyFill="1" applyBorder="1"/>
    <xf numFmtId="168" fontId="53" fillId="0" borderId="42" xfId="0" applyNumberFormat="1" applyFont="1" applyFill="1" applyBorder="1" applyAlignment="1">
      <alignment horizontal="center"/>
    </xf>
    <xf numFmtId="0" fontId="6" fillId="0" borderId="32" xfId="1477" applyFont="1" applyFill="1" applyBorder="1" applyAlignment="1">
      <alignment wrapText="1"/>
    </xf>
    <xf numFmtId="0" fontId="6" fillId="0" borderId="0" xfId="0" applyFont="1"/>
    <xf numFmtId="0" fontId="52" fillId="0" borderId="2" xfId="0" applyFont="1" applyFill="1" applyBorder="1"/>
    <xf numFmtId="164" fontId="53" fillId="0" borderId="35" xfId="1162" applyNumberFormat="1" applyFont="1" applyFill="1" applyBorder="1"/>
    <xf numFmtId="166" fontId="6" fillId="0" borderId="6" xfId="1161" applyFont="1" applyFill="1" applyBorder="1" applyAlignment="1">
      <alignment horizontal="right"/>
    </xf>
    <xf numFmtId="164" fontId="53" fillId="0" borderId="15" xfId="1162" applyNumberFormat="1" applyFont="1" applyFill="1" applyBorder="1"/>
    <xf numFmtId="168" fontId="53" fillId="0" borderId="15" xfId="1162" applyNumberFormat="1" applyFont="1" applyFill="1" applyBorder="1"/>
    <xf numFmtId="0" fontId="53" fillId="38" borderId="0" xfId="0" applyFont="1" applyFill="1" applyBorder="1"/>
    <xf numFmtId="170" fontId="53" fillId="0" borderId="0" xfId="0" applyNumberFormat="1" applyFont="1" applyFill="1" applyBorder="1"/>
    <xf numFmtId="0" fontId="6" fillId="0" borderId="3" xfId="1477" applyFont="1" applyFill="1" applyBorder="1" applyAlignment="1">
      <alignment wrapText="1"/>
    </xf>
    <xf numFmtId="43" fontId="53" fillId="0" borderId="0" xfId="0" applyNumberFormat="1" applyFont="1"/>
    <xf numFmtId="0" fontId="53" fillId="0" borderId="17" xfId="0" applyFont="1" applyBorder="1"/>
    <xf numFmtId="0" fontId="53" fillId="0" borderId="17" xfId="0" applyFont="1" applyFill="1" applyBorder="1"/>
    <xf numFmtId="0" fontId="53" fillId="0" borderId="14" xfId="0" applyFont="1" applyFill="1" applyBorder="1"/>
    <xf numFmtId="0" fontId="53" fillId="0" borderId="6" xfId="0" applyFont="1" applyBorder="1"/>
    <xf numFmtId="166" fontId="53" fillId="0" borderId="6" xfId="1161" applyFont="1" applyFill="1" applyBorder="1"/>
    <xf numFmtId="0" fontId="6" fillId="0" borderId="3" xfId="1477" applyFont="1" applyFill="1" applyBorder="1"/>
    <xf numFmtId="0" fontId="6" fillId="0" borderId="2" xfId="1477" applyFont="1" applyFill="1" applyBorder="1" applyAlignment="1">
      <alignment wrapText="1"/>
    </xf>
    <xf numFmtId="40" fontId="24" fillId="0" borderId="0" xfId="1477" applyNumberFormat="1" applyFont="1" applyFill="1" applyBorder="1"/>
    <xf numFmtId="170" fontId="52" fillId="0" borderId="2" xfId="0" applyNumberFormat="1" applyFont="1" applyFill="1" applyBorder="1" applyAlignment="1">
      <alignment horizontal="left"/>
    </xf>
    <xf numFmtId="170" fontId="52" fillId="0" borderId="2" xfId="0" applyNumberFormat="1" applyFont="1" applyFill="1" applyBorder="1" applyAlignment="1">
      <alignment horizontal="center"/>
    </xf>
    <xf numFmtId="170" fontId="52" fillId="0" borderId="17" xfId="0" applyNumberFormat="1" applyFont="1" applyFill="1" applyBorder="1" applyAlignment="1">
      <alignment horizontal="left"/>
    </xf>
    <xf numFmtId="0" fontId="6" fillId="0" borderId="0" xfId="1477" applyFont="1" applyFill="1" applyBorder="1" applyAlignment="1">
      <alignment wrapText="1"/>
    </xf>
    <xf numFmtId="0" fontId="6" fillId="0" borderId="17" xfId="1477" applyFont="1" applyFill="1" applyBorder="1" applyAlignment="1">
      <alignment wrapText="1"/>
    </xf>
    <xf numFmtId="166" fontId="6" fillId="0" borderId="14" xfId="1161" applyFont="1" applyFill="1" applyBorder="1" applyAlignment="1">
      <alignment horizontal="right"/>
    </xf>
    <xf numFmtId="168" fontId="53" fillId="0" borderId="0" xfId="1162" applyNumberFormat="1" applyFont="1" applyFill="1" applyBorder="1"/>
    <xf numFmtId="168" fontId="53" fillId="35" borderId="2" xfId="1162" applyNumberFormat="1" applyFont="1" applyFill="1" applyBorder="1"/>
    <xf numFmtId="170" fontId="52" fillId="0" borderId="0" xfId="0" applyNumberFormat="1" applyFont="1" applyFill="1" applyBorder="1" applyAlignment="1">
      <alignment horizontal="left"/>
    </xf>
    <xf numFmtId="170" fontId="6" fillId="0" borderId="14" xfId="1443" applyNumberFormat="1" applyFont="1" applyFill="1" applyBorder="1" applyAlignment="1">
      <alignment horizontal="center"/>
    </xf>
    <xf numFmtId="14" fontId="53" fillId="0" borderId="2" xfId="0" applyNumberFormat="1" applyFont="1" applyBorder="1"/>
    <xf numFmtId="167" fontId="53" fillId="0" borderId="0" xfId="0" applyNumberFormat="1" applyFont="1" applyFill="1" applyBorder="1" applyAlignment="1">
      <alignment horizontal="center"/>
    </xf>
    <xf numFmtId="170" fontId="6" fillId="0" borderId="14" xfId="1477" applyNumberFormat="1" applyFont="1" applyFill="1" applyBorder="1" applyAlignment="1">
      <alignment horizontal="center"/>
    </xf>
    <xf numFmtId="0" fontId="6" fillId="41" borderId="0" xfId="0" applyFont="1" applyFill="1"/>
    <xf numFmtId="49" fontId="22" fillId="0" borderId="2" xfId="1477" applyNumberFormat="1" applyFont="1" applyFill="1" applyBorder="1" applyAlignment="1">
      <alignment horizontal="left"/>
    </xf>
    <xf numFmtId="49" fontId="22" fillId="0" borderId="0" xfId="1477" applyNumberFormat="1" applyFont="1" applyFill="1" applyBorder="1" applyAlignment="1">
      <alignment horizontal="left"/>
    </xf>
    <xf numFmtId="168" fontId="53" fillId="42" borderId="2" xfId="1162" applyNumberFormat="1" applyFont="1" applyFill="1" applyBorder="1"/>
    <xf numFmtId="164" fontId="52" fillId="0" borderId="2" xfId="1162" applyNumberFormat="1" applyFont="1" applyFill="1" applyBorder="1"/>
    <xf numFmtId="0" fontId="52" fillId="0" borderId="2" xfId="1477" applyFont="1" applyFill="1" applyBorder="1"/>
    <xf numFmtId="168" fontId="52" fillId="0" borderId="2" xfId="1162" applyNumberFormat="1" applyFont="1" applyFill="1" applyBorder="1"/>
    <xf numFmtId="164" fontId="52" fillId="44" borderId="2" xfId="1162" applyNumberFormat="1" applyFont="1" applyFill="1" applyBorder="1"/>
    <xf numFmtId="0" fontId="52" fillId="38" borderId="2" xfId="1477" applyFont="1" applyFill="1" applyBorder="1"/>
    <xf numFmtId="2" fontId="6" fillId="0" borderId="0" xfId="1477" applyNumberFormat="1" applyFont="1" applyFill="1" applyBorder="1" applyAlignment="1">
      <alignment horizontal="left"/>
    </xf>
    <xf numFmtId="2" fontId="6" fillId="0" borderId="2" xfId="1477" applyNumberFormat="1" applyFont="1" applyFill="1" applyBorder="1" applyAlignment="1">
      <alignment horizontal="left"/>
    </xf>
    <xf numFmtId="40" fontId="53" fillId="0" borderId="0" xfId="0" applyNumberFormat="1" applyFont="1" applyFill="1" applyBorder="1" applyAlignment="1">
      <alignment horizontal="right"/>
    </xf>
    <xf numFmtId="173" fontId="6" fillId="0" borderId="0" xfId="1477" applyNumberFormat="1" applyFont="1" applyFill="1" applyBorder="1" applyAlignment="1">
      <alignment horizontal="center"/>
    </xf>
    <xf numFmtId="164" fontId="53" fillId="0" borderId="0" xfId="1162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right"/>
    </xf>
    <xf numFmtId="43" fontId="55" fillId="0" borderId="0" xfId="0" applyNumberFormat="1" applyFont="1" applyFill="1" applyBorder="1"/>
    <xf numFmtId="49" fontId="12" fillId="0" borderId="0" xfId="1477" applyNumberFormat="1" applyFont="1" applyFill="1" applyBorder="1" applyAlignment="1">
      <alignment horizontal="right"/>
    </xf>
    <xf numFmtId="0" fontId="55" fillId="0" borderId="0" xfId="0" applyFont="1" applyFill="1" applyBorder="1"/>
    <xf numFmtId="4" fontId="6" fillId="0" borderId="0" xfId="0" applyNumberFormat="1" applyFont="1"/>
    <xf numFmtId="0" fontId="57" fillId="0" borderId="0" xfId="0" applyFont="1" applyFill="1" applyBorder="1"/>
    <xf numFmtId="170" fontId="58" fillId="0" borderId="0" xfId="1477" applyNumberFormat="1" applyFont="1" applyFill="1" applyBorder="1" applyAlignment="1">
      <alignment horizontal="center"/>
    </xf>
    <xf numFmtId="4" fontId="53" fillId="0" borderId="0" xfId="0" applyNumberFormat="1" applyFont="1"/>
    <xf numFmtId="164" fontId="6" fillId="0" borderId="0" xfId="1162" applyFont="1" applyFill="1" applyBorder="1" applyAlignment="1">
      <alignment horizontal="right"/>
    </xf>
    <xf numFmtId="168" fontId="53" fillId="0" borderId="0" xfId="0" applyNumberFormat="1" applyFont="1" applyFill="1" applyBorder="1" applyAlignment="1">
      <alignment horizontal="left"/>
    </xf>
    <xf numFmtId="164" fontId="53" fillId="0" borderId="0" xfId="1162" applyFont="1" applyFill="1" applyBorder="1"/>
    <xf numFmtId="164" fontId="53" fillId="0" borderId="0" xfId="0" applyNumberFormat="1" applyFont="1" applyFill="1" applyBorder="1"/>
    <xf numFmtId="43" fontId="53" fillId="0" borderId="0" xfId="0" applyNumberFormat="1" applyFont="1" applyFill="1" applyBorder="1"/>
    <xf numFmtId="4" fontId="53" fillId="0" borderId="0" xfId="0" applyNumberFormat="1" applyFont="1" applyFill="1"/>
    <xf numFmtId="170" fontId="52" fillId="0" borderId="0" xfId="0" applyNumberFormat="1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0" fillId="0" borderId="0" xfId="0"/>
    <xf numFmtId="0" fontId="59" fillId="0" borderId="0" xfId="0" applyFont="1" applyFill="1"/>
    <xf numFmtId="0" fontId="59" fillId="0" borderId="0" xfId="0" applyFont="1" applyFill="1" applyAlignment="1">
      <alignment horizontal="left" indent="1"/>
    </xf>
    <xf numFmtId="0" fontId="61" fillId="0" borderId="0" xfId="0" applyFont="1" applyFill="1" applyAlignment="1">
      <alignment horizontal="left"/>
    </xf>
    <xf numFmtId="0" fontId="62" fillId="0" borderId="0" xfId="3213" applyFont="1" applyFill="1" applyAlignment="1"/>
    <xf numFmtId="49" fontId="62" fillId="0" borderId="0" xfId="3213" applyNumberFormat="1" applyFont="1" applyFill="1" applyAlignment="1">
      <alignment horizontal="center"/>
    </xf>
    <xf numFmtId="0" fontId="62" fillId="0" borderId="53" xfId="3213" applyFont="1" applyFill="1" applyBorder="1" applyAlignment="1"/>
    <xf numFmtId="49" fontId="62" fillId="0" borderId="53" xfId="3213" applyNumberFormat="1" applyFont="1" applyFill="1" applyBorder="1" applyAlignment="1">
      <alignment horizontal="center"/>
    </xf>
    <xf numFmtId="37" fontId="62" fillId="0" borderId="0" xfId="0" quotePrefix="1" applyNumberFormat="1" applyFont="1" applyFill="1" applyAlignment="1" applyProtection="1"/>
    <xf numFmtId="49" fontId="64" fillId="0" borderId="0" xfId="0" applyNumberFormat="1" applyFont="1" applyFill="1" applyAlignment="1" applyProtection="1">
      <alignment horizontal="center"/>
    </xf>
    <xf numFmtId="37" fontId="64" fillId="0" borderId="0" xfId="0" quotePrefix="1" applyNumberFormat="1" applyFont="1" applyFill="1" applyAlignment="1" applyProtection="1">
      <alignment horizontal="center"/>
    </xf>
    <xf numFmtId="0" fontId="64" fillId="0" borderId="0" xfId="0" quotePrefix="1" applyNumberFormat="1" applyFont="1" applyFill="1" applyAlignment="1" applyProtection="1">
      <alignment horizontal="center"/>
    </xf>
    <xf numFmtId="37" fontId="64" fillId="0" borderId="0" xfId="0" applyNumberFormat="1" applyFont="1" applyFill="1" applyAlignment="1" applyProtection="1">
      <alignment horizontal="center"/>
    </xf>
    <xf numFmtId="0" fontId="62" fillId="0" borderId="0" xfId="0" applyFont="1" applyFill="1"/>
    <xf numFmtId="179" fontId="62" fillId="0" borderId="0" xfId="0" applyNumberFormat="1" applyFont="1" applyFill="1"/>
    <xf numFmtId="179" fontId="62" fillId="0" borderId="0" xfId="0" applyNumberFormat="1" applyFont="1" applyFill="1" applyAlignment="1">
      <alignment horizontal="center"/>
    </xf>
    <xf numFmtId="0" fontId="60" fillId="0" borderId="0" xfId="0" applyFont="1" applyFill="1"/>
    <xf numFmtId="0" fontId="62" fillId="0" borderId="0" xfId="0" applyFont="1" applyFill="1" applyBorder="1"/>
    <xf numFmtId="0" fontId="66" fillId="0" borderId="0" xfId="0" applyFont="1" applyFill="1"/>
    <xf numFmtId="0" fontId="61" fillId="0" borderId="0" xfId="0" applyFont="1" applyFill="1"/>
    <xf numFmtId="179" fontId="62" fillId="0" borderId="0" xfId="0" applyNumberFormat="1" applyFont="1" applyFill="1" applyBorder="1" applyAlignment="1">
      <alignment horizontal="center"/>
    </xf>
    <xf numFmtId="0" fontId="61" fillId="0" borderId="0" xfId="0" applyFont="1" applyFill="1" applyBorder="1"/>
    <xf numFmtId="179" fontId="62" fillId="0" borderId="0" xfId="0" applyNumberFormat="1" applyFont="1" applyFill="1" applyBorder="1"/>
    <xf numFmtId="179" fontId="61" fillId="0" borderId="0" xfId="1442" applyNumberFormat="1" applyFont="1" applyFill="1" applyBorder="1" applyAlignment="1">
      <alignment horizontal="right"/>
    </xf>
    <xf numFmtId="179" fontId="61" fillId="0" borderId="0" xfId="1442" applyNumberFormat="1" applyFont="1" applyFill="1" applyBorder="1" applyAlignment="1">
      <alignment horizontal="center"/>
    </xf>
    <xf numFmtId="0" fontId="64" fillId="0" borderId="0" xfId="0" applyFont="1" applyFill="1" applyBorder="1" applyAlignment="1"/>
    <xf numFmtId="179" fontId="61" fillId="0" borderId="0" xfId="0" applyNumberFormat="1" applyFont="1" applyFill="1" applyBorder="1"/>
    <xf numFmtId="0" fontId="62" fillId="0" borderId="0" xfId="0" applyFont="1" applyFill="1" applyAlignment="1">
      <alignment horizontal="left" indent="1"/>
    </xf>
    <xf numFmtId="37" fontId="62" fillId="0" borderId="0" xfId="0" applyNumberFormat="1" applyFont="1" applyFill="1" applyBorder="1" applyAlignment="1">
      <alignment horizontal="left" indent="1"/>
    </xf>
    <xf numFmtId="0" fontId="62" fillId="0" borderId="0" xfId="0" applyFont="1" applyFill="1" applyBorder="1" applyAlignment="1">
      <alignment horizontal="left" indent="1"/>
    </xf>
    <xf numFmtId="179" fontId="61" fillId="0" borderId="0" xfId="0" applyNumberFormat="1" applyFont="1" applyFill="1" applyAlignment="1">
      <alignment horizontal="center"/>
    </xf>
    <xf numFmtId="0" fontId="67" fillId="0" borderId="0" xfId="3213" applyFont="1" applyFill="1" applyAlignment="1"/>
    <xf numFmtId="49" fontId="62" fillId="0" borderId="0" xfId="0" applyNumberFormat="1" applyFont="1" applyFill="1" applyAlignment="1" applyProtection="1">
      <alignment horizontal="center"/>
    </xf>
    <xf numFmtId="183" fontId="62" fillId="0" borderId="0" xfId="0" applyNumberFormat="1" applyFont="1" applyFill="1" applyProtection="1"/>
    <xf numFmtId="183" fontId="61" fillId="0" borderId="0" xfId="0" applyNumberFormat="1" applyFont="1" applyFill="1" applyProtection="1"/>
    <xf numFmtId="182" fontId="0" fillId="0" borderId="0" xfId="0" applyNumberFormat="1"/>
    <xf numFmtId="182" fontId="0" fillId="0" borderId="11" xfId="0" applyNumberFormat="1" applyBorder="1"/>
    <xf numFmtId="182" fontId="0" fillId="0" borderId="40" xfId="0" applyNumberFormat="1" applyBorder="1"/>
    <xf numFmtId="182" fontId="0" fillId="0" borderId="12" xfId="0" applyNumberFormat="1" applyBorder="1"/>
    <xf numFmtId="182" fontId="0" fillId="0" borderId="13" xfId="0" applyNumberFormat="1" applyBorder="1"/>
    <xf numFmtId="182" fontId="68" fillId="0" borderId="0" xfId="1237" applyNumberFormat="1" applyFont="1" applyFill="1" applyAlignment="1">
      <alignment horizontal="left"/>
    </xf>
    <xf numFmtId="182" fontId="59" fillId="0" borderId="0" xfId="1237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82" fontId="59" fillId="0" borderId="0" xfId="1237" applyNumberFormat="1" applyFont="1" applyFill="1" applyBorder="1" applyAlignment="1">
      <alignment horizontal="left"/>
    </xf>
    <xf numFmtId="0" fontId="59" fillId="0" borderId="0" xfId="3213" applyFont="1" applyFill="1" applyAlignment="1"/>
    <xf numFmtId="49" fontId="59" fillId="0" borderId="0" xfId="3213" applyNumberFormat="1" applyFont="1" applyFill="1" applyAlignment="1">
      <alignment horizontal="center"/>
    </xf>
    <xf numFmtId="0" fontId="59" fillId="0" borderId="53" xfId="3213" applyFont="1" applyFill="1" applyBorder="1" applyAlignment="1"/>
    <xf numFmtId="49" fontId="59" fillId="0" borderId="53" xfId="3213" applyNumberFormat="1" applyFont="1" applyFill="1" applyBorder="1" applyAlignment="1">
      <alignment horizontal="center"/>
    </xf>
    <xf numFmtId="0" fontId="59" fillId="0" borderId="0" xfId="3213" applyFont="1" applyFill="1" applyBorder="1" applyAlignment="1"/>
    <xf numFmtId="49" fontId="59" fillId="0" borderId="0" xfId="3213" applyNumberFormat="1" applyFont="1" applyFill="1" applyBorder="1" applyAlignment="1">
      <alignment horizontal="center"/>
    </xf>
    <xf numFmtId="49" fontId="69" fillId="0" borderId="0" xfId="3213" applyNumberFormat="1" applyFont="1" applyFill="1" applyBorder="1" applyAlignment="1">
      <alignment horizontal="center"/>
    </xf>
    <xf numFmtId="179" fontId="59" fillId="0" borderId="0" xfId="0" applyNumberFormat="1" applyFont="1" applyFill="1"/>
    <xf numFmtId="179" fontId="59" fillId="0" borderId="0" xfId="0" applyNumberFormat="1" applyFont="1" applyFill="1" applyAlignment="1">
      <alignment horizontal="center"/>
    </xf>
    <xf numFmtId="0" fontId="68" fillId="0" borderId="0" xfId="0" applyFont="1" applyFill="1"/>
    <xf numFmtId="0" fontId="59" fillId="0" borderId="0" xfId="0" applyFont="1" applyFill="1" applyBorder="1"/>
    <xf numFmtId="179" fontId="59" fillId="0" borderId="0" xfId="0" applyNumberFormat="1" applyFont="1" applyFill="1" applyBorder="1"/>
    <xf numFmtId="179" fontId="59" fillId="0" borderId="0" xfId="0" applyNumberFormat="1" applyFont="1" applyFill="1" applyBorder="1" applyAlignment="1">
      <alignment horizontal="center"/>
    </xf>
    <xf numFmtId="0" fontId="68" fillId="0" borderId="0" xfId="0" applyFont="1" applyFill="1" applyBorder="1"/>
    <xf numFmtId="0" fontId="59" fillId="0" borderId="0" xfId="0" applyFont="1" applyFill="1" applyAlignment="1">
      <alignment horizontal="center"/>
    </xf>
    <xf numFmtId="37" fontId="68" fillId="0" borderId="0" xfId="0" applyNumberFormat="1" applyFont="1"/>
    <xf numFmtId="37" fontId="59" fillId="0" borderId="0" xfId="0" applyNumberFormat="1" applyFont="1"/>
    <xf numFmtId="0" fontId="59" fillId="0" borderId="0" xfId="0" applyFont="1"/>
    <xf numFmtId="0" fontId="59" fillId="0" borderId="0" xfId="1476" applyFont="1" applyFill="1" applyBorder="1" applyAlignment="1">
      <alignment horizontal="left" indent="1"/>
    </xf>
    <xf numFmtId="0" fontId="59" fillId="0" borderId="0" xfId="1476" applyFont="1" applyFill="1" applyBorder="1" applyAlignment="1">
      <alignment horizontal="left" indent="2"/>
    </xf>
    <xf numFmtId="0" fontId="59" fillId="0" borderId="0" xfId="0" applyFont="1" applyAlignment="1">
      <alignment horizontal="center"/>
    </xf>
    <xf numFmtId="0" fontId="65" fillId="0" borderId="0" xfId="0" quotePrefix="1" applyNumberFormat="1" applyFont="1" applyFill="1" applyAlignment="1" applyProtection="1">
      <alignment horizontal="right"/>
    </xf>
    <xf numFmtId="182" fontId="0" fillId="0" borderId="0" xfId="0" applyNumberFormat="1" applyBorder="1"/>
    <xf numFmtId="183" fontId="0" fillId="0" borderId="0" xfId="0" applyNumberFormat="1" applyAlignment="1">
      <alignment horizontal="right"/>
    </xf>
    <xf numFmtId="0" fontId="69" fillId="0" borderId="0" xfId="3213" applyFont="1" applyFill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0" fontId="1" fillId="0" borderId="0" xfId="0" applyFont="1"/>
    <xf numFmtId="0" fontId="61" fillId="0" borderId="0" xfId="0" applyFont="1" applyFill="1" applyAlignment="1">
      <alignment horizontal="left"/>
    </xf>
    <xf numFmtId="182" fontId="0" fillId="0" borderId="0" xfId="0" applyNumberFormat="1" applyFill="1"/>
    <xf numFmtId="183" fontId="1" fillId="0" borderId="0" xfId="0" applyNumberFormat="1" applyFont="1" applyAlignment="1">
      <alignment horizontal="right"/>
    </xf>
  </cellXfs>
  <cellStyles count="3214">
    <cellStyle name="20% - Énfasis1" xfId="1" builtinId="30" customBuiltin="1"/>
    <cellStyle name="20% - Énfasis1 10" xfId="2"/>
    <cellStyle name="20% - Énfasis1 11" xfId="3"/>
    <cellStyle name="20% - Énfasis1 12" xfId="4"/>
    <cellStyle name="20% - Énfasis1 13" xfId="5"/>
    <cellStyle name="20% - Énfasis1 14" xfId="6"/>
    <cellStyle name="20% - Énfasis1 15" xfId="7"/>
    <cellStyle name="20% - Énfasis1 16" xfId="8"/>
    <cellStyle name="20% - Énfasis1 17" xfId="9"/>
    <cellStyle name="20% - Énfasis1 18" xfId="10"/>
    <cellStyle name="20% - Énfasis1 19" xfId="11"/>
    <cellStyle name="20% - Énfasis1 2" xfId="12"/>
    <cellStyle name="20% - Énfasis1 2 2" xfId="13"/>
    <cellStyle name="20% - Énfasis1 20" xfId="14"/>
    <cellStyle name="20% - Énfasis1 21" xfId="15"/>
    <cellStyle name="20% - Énfasis1 22" xfId="16"/>
    <cellStyle name="20% - Énfasis1 23" xfId="17"/>
    <cellStyle name="20% - Énfasis1 24" xfId="18"/>
    <cellStyle name="20% - Énfasis1 25" xfId="19"/>
    <cellStyle name="20% - Énfasis1 26" xfId="20"/>
    <cellStyle name="20% - Énfasis1 27" xfId="21"/>
    <cellStyle name="20% - Énfasis1 28" xfId="22"/>
    <cellStyle name="20% - Énfasis1 29" xfId="23"/>
    <cellStyle name="20% - Énfasis1 3" xfId="24"/>
    <cellStyle name="20% - Énfasis1 3 2" xfId="25"/>
    <cellStyle name="20% - Énfasis1 30" xfId="26"/>
    <cellStyle name="20% - Énfasis1 31" xfId="27"/>
    <cellStyle name="20% - Énfasis1 32" xfId="28"/>
    <cellStyle name="20% - Énfasis1 33" xfId="29"/>
    <cellStyle name="20% - Énfasis1 34" xfId="30"/>
    <cellStyle name="20% - Énfasis1 35" xfId="31"/>
    <cellStyle name="20% - Énfasis1 36" xfId="32"/>
    <cellStyle name="20% - Énfasis1 37" xfId="33"/>
    <cellStyle name="20% - Énfasis1 38" xfId="34"/>
    <cellStyle name="20% - Énfasis1 39" xfId="35"/>
    <cellStyle name="20% - Énfasis1 4" xfId="36"/>
    <cellStyle name="20% - Énfasis1 4 2" xfId="37"/>
    <cellStyle name="20% - Énfasis1 40" xfId="38"/>
    <cellStyle name="20% - Énfasis1 41" xfId="39"/>
    <cellStyle name="20% - Énfasis1 42" xfId="40"/>
    <cellStyle name="20% - Énfasis1 43" xfId="41"/>
    <cellStyle name="20% - Énfasis1 44" xfId="42"/>
    <cellStyle name="20% - Énfasis1 45" xfId="43"/>
    <cellStyle name="20% - Énfasis1 46" xfId="44"/>
    <cellStyle name="20% - Énfasis1 47" xfId="45"/>
    <cellStyle name="20% - Énfasis1 48" xfId="46"/>
    <cellStyle name="20% - Énfasis1 49" xfId="47"/>
    <cellStyle name="20% - Énfasis1 5" xfId="48"/>
    <cellStyle name="20% - Énfasis1 5 2" xfId="49"/>
    <cellStyle name="20% - Énfasis1 50" xfId="50"/>
    <cellStyle name="20% - Énfasis1 51" xfId="51"/>
    <cellStyle name="20% - Énfasis1 52" xfId="52"/>
    <cellStyle name="20% - Énfasis1 53" xfId="53"/>
    <cellStyle name="20% - Énfasis1 54" xfId="54"/>
    <cellStyle name="20% - Énfasis1 55" xfId="55"/>
    <cellStyle name="20% - Énfasis1 56" xfId="56"/>
    <cellStyle name="20% - Énfasis1 57" xfId="57"/>
    <cellStyle name="20% - Énfasis1 58" xfId="58"/>
    <cellStyle name="20% - Énfasis1 59" xfId="59"/>
    <cellStyle name="20% - Énfasis1 6" xfId="60"/>
    <cellStyle name="20% - Énfasis1 6 2" xfId="61"/>
    <cellStyle name="20% - Énfasis1 60" xfId="62"/>
    <cellStyle name="20% - Énfasis1 61" xfId="63"/>
    <cellStyle name="20% - Énfasis1 62" xfId="64"/>
    <cellStyle name="20% - Énfasis1 63" xfId="65"/>
    <cellStyle name="20% - Énfasis1 64" xfId="66"/>
    <cellStyle name="20% - Énfasis1 65" xfId="67"/>
    <cellStyle name="20% - Énfasis1 66" xfId="68"/>
    <cellStyle name="20% - Énfasis1 67" xfId="69"/>
    <cellStyle name="20% - Énfasis1 68" xfId="70"/>
    <cellStyle name="20% - Énfasis1 69" xfId="71"/>
    <cellStyle name="20% - Énfasis1 7" xfId="72"/>
    <cellStyle name="20% - Énfasis1 70" xfId="73"/>
    <cellStyle name="20% - Énfasis1 71" xfId="74"/>
    <cellStyle name="20% - Énfasis1 72" xfId="75"/>
    <cellStyle name="20% - Énfasis1 73" xfId="76"/>
    <cellStyle name="20% - Énfasis1 74" xfId="77"/>
    <cellStyle name="20% - Énfasis1 75" xfId="78"/>
    <cellStyle name="20% - Énfasis1 76" xfId="79"/>
    <cellStyle name="20% - Énfasis1 77" xfId="80"/>
    <cellStyle name="20% - Énfasis1 78" xfId="81"/>
    <cellStyle name="20% - Énfasis1 79" xfId="82"/>
    <cellStyle name="20% - Énfasis1 8" xfId="83"/>
    <cellStyle name="20% - Énfasis1 80" xfId="84"/>
    <cellStyle name="20% - Énfasis1 81" xfId="85"/>
    <cellStyle name="20% - Énfasis1 82" xfId="86"/>
    <cellStyle name="20% - Énfasis1 83" xfId="87"/>
    <cellStyle name="20% - Énfasis1 84" xfId="88"/>
    <cellStyle name="20% - Énfasis1 85" xfId="89"/>
    <cellStyle name="20% - Énfasis1 86" xfId="90"/>
    <cellStyle name="20% - Énfasis1 87" xfId="91"/>
    <cellStyle name="20% - Énfasis1 88" xfId="92"/>
    <cellStyle name="20% - Énfasis1 89" xfId="93"/>
    <cellStyle name="20% - Énfasis1 9" xfId="94"/>
    <cellStyle name="20% - Énfasis1 90" xfId="95"/>
    <cellStyle name="20% - Énfasis2" xfId="96" builtinId="34" customBuiltin="1"/>
    <cellStyle name="20% - Énfasis2 10" xfId="97"/>
    <cellStyle name="20% - Énfasis2 11" xfId="98"/>
    <cellStyle name="20% - Énfasis2 12" xfId="99"/>
    <cellStyle name="20% - Énfasis2 13" xfId="100"/>
    <cellStyle name="20% - Énfasis2 14" xfId="101"/>
    <cellStyle name="20% - Énfasis2 15" xfId="102"/>
    <cellStyle name="20% - Énfasis2 16" xfId="103"/>
    <cellStyle name="20% - Énfasis2 17" xfId="104"/>
    <cellStyle name="20% - Énfasis2 18" xfId="105"/>
    <cellStyle name="20% - Énfasis2 19" xfId="106"/>
    <cellStyle name="20% - Énfasis2 2" xfId="107"/>
    <cellStyle name="20% - Énfasis2 2 2" xfId="108"/>
    <cellStyle name="20% - Énfasis2 20" xfId="109"/>
    <cellStyle name="20% - Énfasis2 21" xfId="110"/>
    <cellStyle name="20% - Énfasis2 22" xfId="111"/>
    <cellStyle name="20% - Énfasis2 23" xfId="112"/>
    <cellStyle name="20% - Énfasis2 24" xfId="113"/>
    <cellStyle name="20% - Énfasis2 25" xfId="114"/>
    <cellStyle name="20% - Énfasis2 26" xfId="115"/>
    <cellStyle name="20% - Énfasis2 27" xfId="116"/>
    <cellStyle name="20% - Énfasis2 28" xfId="117"/>
    <cellStyle name="20% - Énfasis2 29" xfId="118"/>
    <cellStyle name="20% - Énfasis2 3" xfId="119"/>
    <cellStyle name="20% - Énfasis2 3 2" xfId="120"/>
    <cellStyle name="20% - Énfasis2 30" xfId="121"/>
    <cellStyle name="20% - Énfasis2 31" xfId="122"/>
    <cellStyle name="20% - Énfasis2 32" xfId="123"/>
    <cellStyle name="20% - Énfasis2 33" xfId="124"/>
    <cellStyle name="20% - Énfasis2 34" xfId="125"/>
    <cellStyle name="20% - Énfasis2 35" xfId="126"/>
    <cellStyle name="20% - Énfasis2 36" xfId="127"/>
    <cellStyle name="20% - Énfasis2 37" xfId="128"/>
    <cellStyle name="20% - Énfasis2 38" xfId="129"/>
    <cellStyle name="20% - Énfasis2 39" xfId="130"/>
    <cellStyle name="20% - Énfasis2 4" xfId="131"/>
    <cellStyle name="20% - Énfasis2 4 2" xfId="132"/>
    <cellStyle name="20% - Énfasis2 40" xfId="133"/>
    <cellStyle name="20% - Énfasis2 41" xfId="134"/>
    <cellStyle name="20% - Énfasis2 42" xfId="135"/>
    <cellStyle name="20% - Énfasis2 43" xfId="136"/>
    <cellStyle name="20% - Énfasis2 44" xfId="137"/>
    <cellStyle name="20% - Énfasis2 45" xfId="138"/>
    <cellStyle name="20% - Énfasis2 46" xfId="139"/>
    <cellStyle name="20% - Énfasis2 47" xfId="140"/>
    <cellStyle name="20% - Énfasis2 48" xfId="141"/>
    <cellStyle name="20% - Énfasis2 49" xfId="142"/>
    <cellStyle name="20% - Énfasis2 5" xfId="143"/>
    <cellStyle name="20% - Énfasis2 5 2" xfId="144"/>
    <cellStyle name="20% - Énfasis2 50" xfId="145"/>
    <cellStyle name="20% - Énfasis2 51" xfId="146"/>
    <cellStyle name="20% - Énfasis2 52" xfId="147"/>
    <cellStyle name="20% - Énfasis2 53" xfId="148"/>
    <cellStyle name="20% - Énfasis2 54" xfId="149"/>
    <cellStyle name="20% - Énfasis2 55" xfId="150"/>
    <cellStyle name="20% - Énfasis2 56" xfId="151"/>
    <cellStyle name="20% - Énfasis2 57" xfId="152"/>
    <cellStyle name="20% - Énfasis2 58" xfId="153"/>
    <cellStyle name="20% - Énfasis2 59" xfId="154"/>
    <cellStyle name="20% - Énfasis2 6" xfId="155"/>
    <cellStyle name="20% - Énfasis2 6 2" xfId="156"/>
    <cellStyle name="20% - Énfasis2 60" xfId="157"/>
    <cellStyle name="20% - Énfasis2 61" xfId="158"/>
    <cellStyle name="20% - Énfasis2 62" xfId="159"/>
    <cellStyle name="20% - Énfasis2 63" xfId="160"/>
    <cellStyle name="20% - Énfasis2 64" xfId="161"/>
    <cellStyle name="20% - Énfasis2 65" xfId="162"/>
    <cellStyle name="20% - Énfasis2 66" xfId="163"/>
    <cellStyle name="20% - Énfasis2 67" xfId="164"/>
    <cellStyle name="20% - Énfasis2 68" xfId="165"/>
    <cellStyle name="20% - Énfasis2 69" xfId="166"/>
    <cellStyle name="20% - Énfasis2 7" xfId="167"/>
    <cellStyle name="20% - Énfasis2 70" xfId="168"/>
    <cellStyle name="20% - Énfasis2 71" xfId="169"/>
    <cellStyle name="20% - Énfasis2 72" xfId="170"/>
    <cellStyle name="20% - Énfasis2 73" xfId="171"/>
    <cellStyle name="20% - Énfasis2 74" xfId="172"/>
    <cellStyle name="20% - Énfasis2 75" xfId="173"/>
    <cellStyle name="20% - Énfasis2 76" xfId="174"/>
    <cellStyle name="20% - Énfasis2 77" xfId="175"/>
    <cellStyle name="20% - Énfasis2 78" xfId="176"/>
    <cellStyle name="20% - Énfasis2 79" xfId="177"/>
    <cellStyle name="20% - Énfasis2 8" xfId="178"/>
    <cellStyle name="20% - Énfasis2 80" xfId="179"/>
    <cellStyle name="20% - Énfasis2 81" xfId="180"/>
    <cellStyle name="20% - Énfasis2 82" xfId="181"/>
    <cellStyle name="20% - Énfasis2 83" xfId="182"/>
    <cellStyle name="20% - Énfasis2 84" xfId="183"/>
    <cellStyle name="20% - Énfasis2 85" xfId="184"/>
    <cellStyle name="20% - Énfasis2 86" xfId="185"/>
    <cellStyle name="20% - Énfasis2 87" xfId="186"/>
    <cellStyle name="20% - Énfasis2 88" xfId="187"/>
    <cellStyle name="20% - Énfasis2 89" xfId="188"/>
    <cellStyle name="20% - Énfasis2 9" xfId="189"/>
    <cellStyle name="20% - Énfasis2 90" xfId="190"/>
    <cellStyle name="20% - Énfasis3" xfId="191" builtinId="38" customBuiltin="1"/>
    <cellStyle name="20% - Énfasis3 10" xfId="192"/>
    <cellStyle name="20% - Énfasis3 11" xfId="193"/>
    <cellStyle name="20% - Énfasis3 12" xfId="194"/>
    <cellStyle name="20% - Énfasis3 13" xfId="195"/>
    <cellStyle name="20% - Énfasis3 14" xfId="196"/>
    <cellStyle name="20% - Énfasis3 15" xfId="197"/>
    <cellStyle name="20% - Énfasis3 16" xfId="198"/>
    <cellStyle name="20% - Énfasis3 17" xfId="199"/>
    <cellStyle name="20% - Énfasis3 18" xfId="200"/>
    <cellStyle name="20% - Énfasis3 19" xfId="201"/>
    <cellStyle name="20% - Énfasis3 2" xfId="202"/>
    <cellStyle name="20% - Énfasis3 2 2" xfId="203"/>
    <cellStyle name="20% - Énfasis3 20" xfId="204"/>
    <cellStyle name="20% - Énfasis3 21" xfId="205"/>
    <cellStyle name="20% - Énfasis3 22" xfId="206"/>
    <cellStyle name="20% - Énfasis3 23" xfId="207"/>
    <cellStyle name="20% - Énfasis3 24" xfId="208"/>
    <cellStyle name="20% - Énfasis3 25" xfId="209"/>
    <cellStyle name="20% - Énfasis3 26" xfId="210"/>
    <cellStyle name="20% - Énfasis3 27" xfId="211"/>
    <cellStyle name="20% - Énfasis3 28" xfId="212"/>
    <cellStyle name="20% - Énfasis3 29" xfId="213"/>
    <cellStyle name="20% - Énfasis3 3" xfId="214"/>
    <cellStyle name="20% - Énfasis3 3 2" xfId="215"/>
    <cellStyle name="20% - Énfasis3 30" xfId="216"/>
    <cellStyle name="20% - Énfasis3 31" xfId="217"/>
    <cellStyle name="20% - Énfasis3 32" xfId="218"/>
    <cellStyle name="20% - Énfasis3 33" xfId="219"/>
    <cellStyle name="20% - Énfasis3 34" xfId="220"/>
    <cellStyle name="20% - Énfasis3 35" xfId="221"/>
    <cellStyle name="20% - Énfasis3 36" xfId="222"/>
    <cellStyle name="20% - Énfasis3 37" xfId="223"/>
    <cellStyle name="20% - Énfasis3 38" xfId="224"/>
    <cellStyle name="20% - Énfasis3 39" xfId="225"/>
    <cellStyle name="20% - Énfasis3 4" xfId="226"/>
    <cellStyle name="20% - Énfasis3 4 2" xfId="227"/>
    <cellStyle name="20% - Énfasis3 40" xfId="228"/>
    <cellStyle name="20% - Énfasis3 41" xfId="229"/>
    <cellStyle name="20% - Énfasis3 42" xfId="230"/>
    <cellStyle name="20% - Énfasis3 43" xfId="231"/>
    <cellStyle name="20% - Énfasis3 44" xfId="232"/>
    <cellStyle name="20% - Énfasis3 45" xfId="233"/>
    <cellStyle name="20% - Énfasis3 46" xfId="234"/>
    <cellStyle name="20% - Énfasis3 47" xfId="235"/>
    <cellStyle name="20% - Énfasis3 48" xfId="236"/>
    <cellStyle name="20% - Énfasis3 49" xfId="237"/>
    <cellStyle name="20% - Énfasis3 5" xfId="238"/>
    <cellStyle name="20% - Énfasis3 5 2" xfId="239"/>
    <cellStyle name="20% - Énfasis3 50" xfId="240"/>
    <cellStyle name="20% - Énfasis3 51" xfId="241"/>
    <cellStyle name="20% - Énfasis3 52" xfId="242"/>
    <cellStyle name="20% - Énfasis3 53" xfId="243"/>
    <cellStyle name="20% - Énfasis3 54" xfId="244"/>
    <cellStyle name="20% - Énfasis3 55" xfId="245"/>
    <cellStyle name="20% - Énfasis3 56" xfId="246"/>
    <cellStyle name="20% - Énfasis3 57" xfId="247"/>
    <cellStyle name="20% - Énfasis3 58" xfId="248"/>
    <cellStyle name="20% - Énfasis3 59" xfId="249"/>
    <cellStyle name="20% - Énfasis3 6" xfId="250"/>
    <cellStyle name="20% - Énfasis3 6 2" xfId="251"/>
    <cellStyle name="20% - Énfasis3 60" xfId="252"/>
    <cellStyle name="20% - Énfasis3 61" xfId="253"/>
    <cellStyle name="20% - Énfasis3 62" xfId="254"/>
    <cellStyle name="20% - Énfasis3 63" xfId="255"/>
    <cellStyle name="20% - Énfasis3 64" xfId="256"/>
    <cellStyle name="20% - Énfasis3 65" xfId="257"/>
    <cellStyle name="20% - Énfasis3 66" xfId="258"/>
    <cellStyle name="20% - Énfasis3 67" xfId="259"/>
    <cellStyle name="20% - Énfasis3 68" xfId="260"/>
    <cellStyle name="20% - Énfasis3 69" xfId="261"/>
    <cellStyle name="20% - Énfasis3 7" xfId="262"/>
    <cellStyle name="20% - Énfasis3 70" xfId="263"/>
    <cellStyle name="20% - Énfasis3 71" xfId="264"/>
    <cellStyle name="20% - Énfasis3 72" xfId="265"/>
    <cellStyle name="20% - Énfasis3 73" xfId="266"/>
    <cellStyle name="20% - Énfasis3 74" xfId="267"/>
    <cellStyle name="20% - Énfasis3 75" xfId="268"/>
    <cellStyle name="20% - Énfasis3 76" xfId="269"/>
    <cellStyle name="20% - Énfasis3 77" xfId="270"/>
    <cellStyle name="20% - Énfasis3 78" xfId="271"/>
    <cellStyle name="20% - Énfasis3 79" xfId="272"/>
    <cellStyle name="20% - Énfasis3 8" xfId="273"/>
    <cellStyle name="20% - Énfasis3 80" xfId="274"/>
    <cellStyle name="20% - Énfasis3 81" xfId="275"/>
    <cellStyle name="20% - Énfasis3 82" xfId="276"/>
    <cellStyle name="20% - Énfasis3 83" xfId="277"/>
    <cellStyle name="20% - Énfasis3 84" xfId="278"/>
    <cellStyle name="20% - Énfasis3 85" xfId="279"/>
    <cellStyle name="20% - Énfasis3 86" xfId="280"/>
    <cellStyle name="20% - Énfasis3 87" xfId="281"/>
    <cellStyle name="20% - Énfasis3 88" xfId="282"/>
    <cellStyle name="20% - Énfasis3 89" xfId="283"/>
    <cellStyle name="20% - Énfasis3 9" xfId="284"/>
    <cellStyle name="20% - Énfasis3 90" xfId="285"/>
    <cellStyle name="20% - Énfasis4" xfId="286" builtinId="42" customBuiltin="1"/>
    <cellStyle name="20% - Énfasis4 10" xfId="287"/>
    <cellStyle name="20% - Énfasis4 11" xfId="288"/>
    <cellStyle name="20% - Énfasis4 12" xfId="289"/>
    <cellStyle name="20% - Énfasis4 13" xfId="290"/>
    <cellStyle name="20% - Énfasis4 14" xfId="291"/>
    <cellStyle name="20% - Énfasis4 15" xfId="292"/>
    <cellStyle name="20% - Énfasis4 16" xfId="293"/>
    <cellStyle name="20% - Énfasis4 17" xfId="294"/>
    <cellStyle name="20% - Énfasis4 18" xfId="295"/>
    <cellStyle name="20% - Énfasis4 19" xfId="296"/>
    <cellStyle name="20% - Énfasis4 2" xfId="297"/>
    <cellStyle name="20% - Énfasis4 2 2" xfId="298"/>
    <cellStyle name="20% - Énfasis4 20" xfId="299"/>
    <cellStyle name="20% - Énfasis4 21" xfId="300"/>
    <cellStyle name="20% - Énfasis4 22" xfId="301"/>
    <cellStyle name="20% - Énfasis4 23" xfId="302"/>
    <cellStyle name="20% - Énfasis4 24" xfId="303"/>
    <cellStyle name="20% - Énfasis4 25" xfId="304"/>
    <cellStyle name="20% - Énfasis4 26" xfId="305"/>
    <cellStyle name="20% - Énfasis4 27" xfId="306"/>
    <cellStyle name="20% - Énfasis4 28" xfId="307"/>
    <cellStyle name="20% - Énfasis4 29" xfId="308"/>
    <cellStyle name="20% - Énfasis4 3" xfId="309"/>
    <cellStyle name="20% - Énfasis4 3 2" xfId="310"/>
    <cellStyle name="20% - Énfasis4 30" xfId="311"/>
    <cellStyle name="20% - Énfasis4 31" xfId="312"/>
    <cellStyle name="20% - Énfasis4 32" xfId="313"/>
    <cellStyle name="20% - Énfasis4 33" xfId="314"/>
    <cellStyle name="20% - Énfasis4 34" xfId="315"/>
    <cellStyle name="20% - Énfasis4 35" xfId="316"/>
    <cellStyle name="20% - Énfasis4 36" xfId="317"/>
    <cellStyle name="20% - Énfasis4 37" xfId="318"/>
    <cellStyle name="20% - Énfasis4 38" xfId="319"/>
    <cellStyle name="20% - Énfasis4 39" xfId="320"/>
    <cellStyle name="20% - Énfasis4 4" xfId="321"/>
    <cellStyle name="20% - Énfasis4 4 2" xfId="322"/>
    <cellStyle name="20% - Énfasis4 40" xfId="323"/>
    <cellStyle name="20% - Énfasis4 41" xfId="324"/>
    <cellStyle name="20% - Énfasis4 42" xfId="325"/>
    <cellStyle name="20% - Énfasis4 43" xfId="326"/>
    <cellStyle name="20% - Énfasis4 44" xfId="327"/>
    <cellStyle name="20% - Énfasis4 45" xfId="328"/>
    <cellStyle name="20% - Énfasis4 46" xfId="329"/>
    <cellStyle name="20% - Énfasis4 47" xfId="330"/>
    <cellStyle name="20% - Énfasis4 48" xfId="331"/>
    <cellStyle name="20% - Énfasis4 49" xfId="332"/>
    <cellStyle name="20% - Énfasis4 5" xfId="333"/>
    <cellStyle name="20% - Énfasis4 5 2" xfId="334"/>
    <cellStyle name="20% - Énfasis4 50" xfId="335"/>
    <cellStyle name="20% - Énfasis4 51" xfId="336"/>
    <cellStyle name="20% - Énfasis4 52" xfId="337"/>
    <cellStyle name="20% - Énfasis4 53" xfId="338"/>
    <cellStyle name="20% - Énfasis4 54" xfId="339"/>
    <cellStyle name="20% - Énfasis4 55" xfId="340"/>
    <cellStyle name="20% - Énfasis4 56" xfId="341"/>
    <cellStyle name="20% - Énfasis4 57" xfId="342"/>
    <cellStyle name="20% - Énfasis4 58" xfId="343"/>
    <cellStyle name="20% - Énfasis4 59" xfId="344"/>
    <cellStyle name="20% - Énfasis4 6" xfId="345"/>
    <cellStyle name="20% - Énfasis4 6 2" xfId="346"/>
    <cellStyle name="20% - Énfasis4 60" xfId="347"/>
    <cellStyle name="20% - Énfasis4 61" xfId="348"/>
    <cellStyle name="20% - Énfasis4 62" xfId="349"/>
    <cellStyle name="20% - Énfasis4 63" xfId="350"/>
    <cellStyle name="20% - Énfasis4 64" xfId="351"/>
    <cellStyle name="20% - Énfasis4 65" xfId="352"/>
    <cellStyle name="20% - Énfasis4 66" xfId="353"/>
    <cellStyle name="20% - Énfasis4 67" xfId="354"/>
    <cellStyle name="20% - Énfasis4 68" xfId="355"/>
    <cellStyle name="20% - Énfasis4 69" xfId="356"/>
    <cellStyle name="20% - Énfasis4 7" xfId="357"/>
    <cellStyle name="20% - Énfasis4 70" xfId="358"/>
    <cellStyle name="20% - Énfasis4 71" xfId="359"/>
    <cellStyle name="20% - Énfasis4 72" xfId="360"/>
    <cellStyle name="20% - Énfasis4 73" xfId="361"/>
    <cellStyle name="20% - Énfasis4 74" xfId="362"/>
    <cellStyle name="20% - Énfasis4 75" xfId="363"/>
    <cellStyle name="20% - Énfasis4 76" xfId="364"/>
    <cellStyle name="20% - Énfasis4 77" xfId="365"/>
    <cellStyle name="20% - Énfasis4 78" xfId="366"/>
    <cellStyle name="20% - Énfasis4 79" xfId="367"/>
    <cellStyle name="20% - Énfasis4 8" xfId="368"/>
    <cellStyle name="20% - Énfasis4 80" xfId="369"/>
    <cellStyle name="20% - Énfasis4 81" xfId="370"/>
    <cellStyle name="20% - Énfasis4 82" xfId="371"/>
    <cellStyle name="20% - Énfasis4 83" xfId="372"/>
    <cellStyle name="20% - Énfasis4 84" xfId="373"/>
    <cellStyle name="20% - Énfasis4 85" xfId="374"/>
    <cellStyle name="20% - Énfasis4 86" xfId="375"/>
    <cellStyle name="20% - Énfasis4 87" xfId="376"/>
    <cellStyle name="20% - Énfasis4 88" xfId="377"/>
    <cellStyle name="20% - Énfasis4 89" xfId="378"/>
    <cellStyle name="20% - Énfasis4 9" xfId="379"/>
    <cellStyle name="20% - Énfasis4 90" xfId="380"/>
    <cellStyle name="20% - Énfasis5" xfId="381" builtinId="46" customBuiltin="1"/>
    <cellStyle name="20% - Énfasis5 10" xfId="382"/>
    <cellStyle name="20% - Énfasis5 11" xfId="383"/>
    <cellStyle name="20% - Énfasis5 12" xfId="384"/>
    <cellStyle name="20% - Énfasis5 13" xfId="385"/>
    <cellStyle name="20% - Énfasis5 14" xfId="386"/>
    <cellStyle name="20% - Énfasis5 15" xfId="387"/>
    <cellStyle name="20% - Énfasis5 16" xfId="388"/>
    <cellStyle name="20% - Énfasis5 17" xfId="389"/>
    <cellStyle name="20% - Énfasis5 18" xfId="390"/>
    <cellStyle name="20% - Énfasis5 19" xfId="391"/>
    <cellStyle name="20% - Énfasis5 2" xfId="392"/>
    <cellStyle name="20% - Énfasis5 2 2" xfId="393"/>
    <cellStyle name="20% - Énfasis5 20" xfId="394"/>
    <cellStyle name="20% - Énfasis5 21" xfId="395"/>
    <cellStyle name="20% - Énfasis5 22" xfId="396"/>
    <cellStyle name="20% - Énfasis5 23" xfId="397"/>
    <cellStyle name="20% - Énfasis5 24" xfId="398"/>
    <cellStyle name="20% - Énfasis5 25" xfId="399"/>
    <cellStyle name="20% - Énfasis5 26" xfId="400"/>
    <cellStyle name="20% - Énfasis5 27" xfId="401"/>
    <cellStyle name="20% - Énfasis5 28" xfId="402"/>
    <cellStyle name="20% - Énfasis5 29" xfId="403"/>
    <cellStyle name="20% - Énfasis5 3" xfId="404"/>
    <cellStyle name="20% - Énfasis5 3 2" xfId="405"/>
    <cellStyle name="20% - Énfasis5 30" xfId="406"/>
    <cellStyle name="20% - Énfasis5 31" xfId="407"/>
    <cellStyle name="20% - Énfasis5 32" xfId="408"/>
    <cellStyle name="20% - Énfasis5 33" xfId="409"/>
    <cellStyle name="20% - Énfasis5 34" xfId="410"/>
    <cellStyle name="20% - Énfasis5 35" xfId="411"/>
    <cellStyle name="20% - Énfasis5 36" xfId="412"/>
    <cellStyle name="20% - Énfasis5 37" xfId="413"/>
    <cellStyle name="20% - Énfasis5 38" xfId="414"/>
    <cellStyle name="20% - Énfasis5 39" xfId="415"/>
    <cellStyle name="20% - Énfasis5 4" xfId="416"/>
    <cellStyle name="20% - Énfasis5 4 2" xfId="417"/>
    <cellStyle name="20% - Énfasis5 40" xfId="418"/>
    <cellStyle name="20% - Énfasis5 41" xfId="419"/>
    <cellStyle name="20% - Énfasis5 42" xfId="420"/>
    <cellStyle name="20% - Énfasis5 43" xfId="421"/>
    <cellStyle name="20% - Énfasis5 44" xfId="422"/>
    <cellStyle name="20% - Énfasis5 45" xfId="423"/>
    <cellStyle name="20% - Énfasis5 46" xfId="424"/>
    <cellStyle name="20% - Énfasis5 47" xfId="425"/>
    <cellStyle name="20% - Énfasis5 48" xfId="426"/>
    <cellStyle name="20% - Énfasis5 49" xfId="427"/>
    <cellStyle name="20% - Énfasis5 5" xfId="428"/>
    <cellStyle name="20% - Énfasis5 5 2" xfId="429"/>
    <cellStyle name="20% - Énfasis5 50" xfId="430"/>
    <cellStyle name="20% - Énfasis5 51" xfId="431"/>
    <cellStyle name="20% - Énfasis5 52" xfId="432"/>
    <cellStyle name="20% - Énfasis5 53" xfId="433"/>
    <cellStyle name="20% - Énfasis5 54" xfId="434"/>
    <cellStyle name="20% - Énfasis5 55" xfId="435"/>
    <cellStyle name="20% - Énfasis5 56" xfId="436"/>
    <cellStyle name="20% - Énfasis5 57" xfId="437"/>
    <cellStyle name="20% - Énfasis5 58" xfId="438"/>
    <cellStyle name="20% - Énfasis5 59" xfId="439"/>
    <cellStyle name="20% - Énfasis5 6" xfId="440"/>
    <cellStyle name="20% - Énfasis5 6 2" xfId="441"/>
    <cellStyle name="20% - Énfasis5 60" xfId="442"/>
    <cellStyle name="20% - Énfasis5 61" xfId="443"/>
    <cellStyle name="20% - Énfasis5 62" xfId="444"/>
    <cellStyle name="20% - Énfasis5 63" xfId="445"/>
    <cellStyle name="20% - Énfasis5 64" xfId="446"/>
    <cellStyle name="20% - Énfasis5 65" xfId="447"/>
    <cellStyle name="20% - Énfasis5 66" xfId="448"/>
    <cellStyle name="20% - Énfasis5 67" xfId="449"/>
    <cellStyle name="20% - Énfasis5 68" xfId="450"/>
    <cellStyle name="20% - Énfasis5 69" xfId="451"/>
    <cellStyle name="20% - Énfasis5 7" xfId="452"/>
    <cellStyle name="20% - Énfasis5 70" xfId="453"/>
    <cellStyle name="20% - Énfasis5 71" xfId="454"/>
    <cellStyle name="20% - Énfasis5 72" xfId="455"/>
    <cellStyle name="20% - Énfasis5 73" xfId="456"/>
    <cellStyle name="20% - Énfasis5 74" xfId="457"/>
    <cellStyle name="20% - Énfasis5 75" xfId="458"/>
    <cellStyle name="20% - Énfasis5 76" xfId="459"/>
    <cellStyle name="20% - Énfasis5 77" xfId="460"/>
    <cellStyle name="20% - Énfasis5 78" xfId="461"/>
    <cellStyle name="20% - Énfasis5 79" xfId="462"/>
    <cellStyle name="20% - Énfasis5 8" xfId="463"/>
    <cellStyle name="20% - Énfasis5 80" xfId="464"/>
    <cellStyle name="20% - Énfasis5 81" xfId="465"/>
    <cellStyle name="20% - Énfasis5 82" xfId="466"/>
    <cellStyle name="20% - Énfasis5 83" xfId="467"/>
    <cellStyle name="20% - Énfasis5 84" xfId="468"/>
    <cellStyle name="20% - Énfasis5 85" xfId="469"/>
    <cellStyle name="20% - Énfasis5 86" xfId="470"/>
    <cellStyle name="20% - Énfasis5 87" xfId="471"/>
    <cellStyle name="20% - Énfasis5 88" xfId="472"/>
    <cellStyle name="20% - Énfasis5 89" xfId="473"/>
    <cellStyle name="20% - Énfasis5 9" xfId="474"/>
    <cellStyle name="20% - Énfasis5 90" xfId="475"/>
    <cellStyle name="20% - Énfasis6" xfId="476" builtinId="50" customBuiltin="1"/>
    <cellStyle name="20% - Énfasis6 10" xfId="477"/>
    <cellStyle name="20% - Énfasis6 11" xfId="478"/>
    <cellStyle name="20% - Énfasis6 12" xfId="479"/>
    <cellStyle name="20% - Énfasis6 13" xfId="480"/>
    <cellStyle name="20% - Énfasis6 14" xfId="481"/>
    <cellStyle name="20% - Énfasis6 15" xfId="482"/>
    <cellStyle name="20% - Énfasis6 16" xfId="483"/>
    <cellStyle name="20% - Énfasis6 17" xfId="484"/>
    <cellStyle name="20% - Énfasis6 18" xfId="485"/>
    <cellStyle name="20% - Énfasis6 19" xfId="486"/>
    <cellStyle name="20% - Énfasis6 2" xfId="487"/>
    <cellStyle name="20% - Énfasis6 2 2" xfId="488"/>
    <cellStyle name="20% - Énfasis6 20" xfId="489"/>
    <cellStyle name="20% - Énfasis6 21" xfId="490"/>
    <cellStyle name="20% - Énfasis6 22" xfId="491"/>
    <cellStyle name="20% - Énfasis6 23" xfId="492"/>
    <cellStyle name="20% - Énfasis6 24" xfId="493"/>
    <cellStyle name="20% - Énfasis6 25" xfId="494"/>
    <cellStyle name="20% - Énfasis6 26" xfId="495"/>
    <cellStyle name="20% - Énfasis6 27" xfId="496"/>
    <cellStyle name="20% - Énfasis6 28" xfId="497"/>
    <cellStyle name="20% - Énfasis6 29" xfId="498"/>
    <cellStyle name="20% - Énfasis6 3" xfId="499"/>
    <cellStyle name="20% - Énfasis6 3 2" xfId="500"/>
    <cellStyle name="20% - Énfasis6 30" xfId="501"/>
    <cellStyle name="20% - Énfasis6 31" xfId="502"/>
    <cellStyle name="20% - Énfasis6 32" xfId="503"/>
    <cellStyle name="20% - Énfasis6 33" xfId="504"/>
    <cellStyle name="20% - Énfasis6 34" xfId="505"/>
    <cellStyle name="20% - Énfasis6 35" xfId="506"/>
    <cellStyle name="20% - Énfasis6 36" xfId="507"/>
    <cellStyle name="20% - Énfasis6 37" xfId="508"/>
    <cellStyle name="20% - Énfasis6 38" xfId="509"/>
    <cellStyle name="20% - Énfasis6 39" xfId="510"/>
    <cellStyle name="20% - Énfasis6 4" xfId="511"/>
    <cellStyle name="20% - Énfasis6 4 2" xfId="512"/>
    <cellStyle name="20% - Énfasis6 40" xfId="513"/>
    <cellStyle name="20% - Énfasis6 41" xfId="514"/>
    <cellStyle name="20% - Énfasis6 42" xfId="515"/>
    <cellStyle name="20% - Énfasis6 43" xfId="516"/>
    <cellStyle name="20% - Énfasis6 44" xfId="517"/>
    <cellStyle name="20% - Énfasis6 45" xfId="518"/>
    <cellStyle name="20% - Énfasis6 46" xfId="519"/>
    <cellStyle name="20% - Énfasis6 47" xfId="520"/>
    <cellStyle name="20% - Énfasis6 48" xfId="521"/>
    <cellStyle name="20% - Énfasis6 49" xfId="522"/>
    <cellStyle name="20% - Énfasis6 5" xfId="523"/>
    <cellStyle name="20% - Énfasis6 5 2" xfId="524"/>
    <cellStyle name="20% - Énfasis6 50" xfId="525"/>
    <cellStyle name="20% - Énfasis6 51" xfId="526"/>
    <cellStyle name="20% - Énfasis6 52" xfId="527"/>
    <cellStyle name="20% - Énfasis6 53" xfId="528"/>
    <cellStyle name="20% - Énfasis6 54" xfId="529"/>
    <cellStyle name="20% - Énfasis6 55" xfId="530"/>
    <cellStyle name="20% - Énfasis6 56" xfId="531"/>
    <cellStyle name="20% - Énfasis6 57" xfId="532"/>
    <cellStyle name="20% - Énfasis6 58" xfId="533"/>
    <cellStyle name="20% - Énfasis6 59" xfId="534"/>
    <cellStyle name="20% - Énfasis6 6" xfId="535"/>
    <cellStyle name="20% - Énfasis6 6 2" xfId="536"/>
    <cellStyle name="20% - Énfasis6 60" xfId="537"/>
    <cellStyle name="20% - Énfasis6 61" xfId="538"/>
    <cellStyle name="20% - Énfasis6 62" xfId="539"/>
    <cellStyle name="20% - Énfasis6 63" xfId="540"/>
    <cellStyle name="20% - Énfasis6 64" xfId="541"/>
    <cellStyle name="20% - Énfasis6 65" xfId="542"/>
    <cellStyle name="20% - Énfasis6 66" xfId="543"/>
    <cellStyle name="20% - Énfasis6 67" xfId="544"/>
    <cellStyle name="20% - Énfasis6 68" xfId="545"/>
    <cellStyle name="20% - Énfasis6 69" xfId="546"/>
    <cellStyle name="20% - Énfasis6 7" xfId="547"/>
    <cellStyle name="20% - Énfasis6 70" xfId="548"/>
    <cellStyle name="20% - Énfasis6 71" xfId="549"/>
    <cellStyle name="20% - Énfasis6 72" xfId="550"/>
    <cellStyle name="20% - Énfasis6 73" xfId="551"/>
    <cellStyle name="20% - Énfasis6 74" xfId="552"/>
    <cellStyle name="20% - Énfasis6 75" xfId="553"/>
    <cellStyle name="20% - Énfasis6 76" xfId="554"/>
    <cellStyle name="20% - Énfasis6 77" xfId="555"/>
    <cellStyle name="20% - Énfasis6 78" xfId="556"/>
    <cellStyle name="20% - Énfasis6 79" xfId="557"/>
    <cellStyle name="20% - Énfasis6 8" xfId="558"/>
    <cellStyle name="20% - Énfasis6 80" xfId="559"/>
    <cellStyle name="20% - Énfasis6 81" xfId="560"/>
    <cellStyle name="20% - Énfasis6 82" xfId="561"/>
    <cellStyle name="20% - Énfasis6 83" xfId="562"/>
    <cellStyle name="20% - Énfasis6 84" xfId="563"/>
    <cellStyle name="20% - Énfasis6 85" xfId="564"/>
    <cellStyle name="20% - Énfasis6 86" xfId="565"/>
    <cellStyle name="20% - Énfasis6 87" xfId="566"/>
    <cellStyle name="20% - Énfasis6 88" xfId="567"/>
    <cellStyle name="20% - Énfasis6 89" xfId="568"/>
    <cellStyle name="20% - Énfasis6 9" xfId="569"/>
    <cellStyle name="20% - Énfasis6 90" xfId="570"/>
    <cellStyle name="40% - Énfasis1" xfId="571" builtinId="31" customBuiltin="1"/>
    <cellStyle name="40% - Énfasis1 10" xfId="572"/>
    <cellStyle name="40% - Énfasis1 11" xfId="573"/>
    <cellStyle name="40% - Énfasis1 12" xfId="574"/>
    <cellStyle name="40% - Énfasis1 13" xfId="575"/>
    <cellStyle name="40% - Énfasis1 14" xfId="576"/>
    <cellStyle name="40% - Énfasis1 15" xfId="577"/>
    <cellStyle name="40% - Énfasis1 16" xfId="578"/>
    <cellStyle name="40% - Énfasis1 17" xfId="579"/>
    <cellStyle name="40% - Énfasis1 18" xfId="580"/>
    <cellStyle name="40% - Énfasis1 19" xfId="581"/>
    <cellStyle name="40% - Énfasis1 2" xfId="582"/>
    <cellStyle name="40% - Énfasis1 2 2" xfId="583"/>
    <cellStyle name="40% - Énfasis1 20" xfId="584"/>
    <cellStyle name="40% - Énfasis1 21" xfId="585"/>
    <cellStyle name="40% - Énfasis1 22" xfId="586"/>
    <cellStyle name="40% - Énfasis1 23" xfId="587"/>
    <cellStyle name="40% - Énfasis1 24" xfId="588"/>
    <cellStyle name="40% - Énfasis1 25" xfId="589"/>
    <cellStyle name="40% - Énfasis1 26" xfId="590"/>
    <cellStyle name="40% - Énfasis1 27" xfId="591"/>
    <cellStyle name="40% - Énfasis1 28" xfId="592"/>
    <cellStyle name="40% - Énfasis1 29" xfId="593"/>
    <cellStyle name="40% - Énfasis1 3" xfId="594"/>
    <cellStyle name="40% - Énfasis1 3 2" xfId="595"/>
    <cellStyle name="40% - Énfasis1 30" xfId="596"/>
    <cellStyle name="40% - Énfasis1 31" xfId="597"/>
    <cellStyle name="40% - Énfasis1 32" xfId="598"/>
    <cellStyle name="40% - Énfasis1 33" xfId="599"/>
    <cellStyle name="40% - Énfasis1 34" xfId="600"/>
    <cellStyle name="40% - Énfasis1 35" xfId="601"/>
    <cellStyle name="40% - Énfasis1 36" xfId="602"/>
    <cellStyle name="40% - Énfasis1 37" xfId="603"/>
    <cellStyle name="40% - Énfasis1 38" xfId="604"/>
    <cellStyle name="40% - Énfasis1 39" xfId="605"/>
    <cellStyle name="40% - Énfasis1 4" xfId="606"/>
    <cellStyle name="40% - Énfasis1 4 2" xfId="607"/>
    <cellStyle name="40% - Énfasis1 40" xfId="608"/>
    <cellStyle name="40% - Énfasis1 41" xfId="609"/>
    <cellStyle name="40% - Énfasis1 42" xfId="610"/>
    <cellStyle name="40% - Énfasis1 43" xfId="611"/>
    <cellStyle name="40% - Énfasis1 44" xfId="612"/>
    <cellStyle name="40% - Énfasis1 45" xfId="613"/>
    <cellStyle name="40% - Énfasis1 46" xfId="614"/>
    <cellStyle name="40% - Énfasis1 47" xfId="615"/>
    <cellStyle name="40% - Énfasis1 48" xfId="616"/>
    <cellStyle name="40% - Énfasis1 49" xfId="617"/>
    <cellStyle name="40% - Énfasis1 5" xfId="618"/>
    <cellStyle name="40% - Énfasis1 5 2" xfId="619"/>
    <cellStyle name="40% - Énfasis1 50" xfId="620"/>
    <cellStyle name="40% - Énfasis1 51" xfId="621"/>
    <cellStyle name="40% - Énfasis1 52" xfId="622"/>
    <cellStyle name="40% - Énfasis1 53" xfId="623"/>
    <cellStyle name="40% - Énfasis1 54" xfId="624"/>
    <cellStyle name="40% - Énfasis1 55" xfId="625"/>
    <cellStyle name="40% - Énfasis1 56" xfId="626"/>
    <cellStyle name="40% - Énfasis1 57" xfId="627"/>
    <cellStyle name="40% - Énfasis1 58" xfId="628"/>
    <cellStyle name="40% - Énfasis1 59" xfId="629"/>
    <cellStyle name="40% - Énfasis1 6" xfId="630"/>
    <cellStyle name="40% - Énfasis1 6 2" xfId="631"/>
    <cellStyle name="40% - Énfasis1 60" xfId="632"/>
    <cellStyle name="40% - Énfasis1 61" xfId="633"/>
    <cellStyle name="40% - Énfasis1 62" xfId="634"/>
    <cellStyle name="40% - Énfasis1 63" xfId="635"/>
    <cellStyle name="40% - Énfasis1 64" xfId="636"/>
    <cellStyle name="40% - Énfasis1 65" xfId="637"/>
    <cellStyle name="40% - Énfasis1 66" xfId="638"/>
    <cellStyle name="40% - Énfasis1 67" xfId="639"/>
    <cellStyle name="40% - Énfasis1 68" xfId="640"/>
    <cellStyle name="40% - Énfasis1 69" xfId="641"/>
    <cellStyle name="40% - Énfasis1 7" xfId="642"/>
    <cellStyle name="40% - Énfasis1 70" xfId="643"/>
    <cellStyle name="40% - Énfasis1 71" xfId="644"/>
    <cellStyle name="40% - Énfasis1 72" xfId="645"/>
    <cellStyle name="40% - Énfasis1 73" xfId="646"/>
    <cellStyle name="40% - Énfasis1 74" xfId="647"/>
    <cellStyle name="40% - Énfasis1 75" xfId="648"/>
    <cellStyle name="40% - Énfasis1 76" xfId="649"/>
    <cellStyle name="40% - Énfasis1 77" xfId="650"/>
    <cellStyle name="40% - Énfasis1 78" xfId="651"/>
    <cellStyle name="40% - Énfasis1 79" xfId="652"/>
    <cellStyle name="40% - Énfasis1 8" xfId="653"/>
    <cellStyle name="40% - Énfasis1 80" xfId="654"/>
    <cellStyle name="40% - Énfasis1 81" xfId="655"/>
    <cellStyle name="40% - Énfasis1 82" xfId="656"/>
    <cellStyle name="40% - Énfasis1 83" xfId="657"/>
    <cellStyle name="40% - Énfasis1 84" xfId="658"/>
    <cellStyle name="40% - Énfasis1 85" xfId="659"/>
    <cellStyle name="40% - Énfasis1 86" xfId="660"/>
    <cellStyle name="40% - Énfasis1 87" xfId="661"/>
    <cellStyle name="40% - Énfasis1 88" xfId="662"/>
    <cellStyle name="40% - Énfasis1 89" xfId="663"/>
    <cellStyle name="40% - Énfasis1 9" xfId="664"/>
    <cellStyle name="40% - Énfasis1 90" xfId="665"/>
    <cellStyle name="40% - Énfasis2" xfId="666" builtinId="35" customBuiltin="1"/>
    <cellStyle name="40% - Énfasis2 10" xfId="667"/>
    <cellStyle name="40% - Énfasis2 11" xfId="668"/>
    <cellStyle name="40% - Énfasis2 12" xfId="669"/>
    <cellStyle name="40% - Énfasis2 13" xfId="670"/>
    <cellStyle name="40% - Énfasis2 14" xfId="671"/>
    <cellStyle name="40% - Énfasis2 15" xfId="672"/>
    <cellStyle name="40% - Énfasis2 16" xfId="673"/>
    <cellStyle name="40% - Énfasis2 17" xfId="674"/>
    <cellStyle name="40% - Énfasis2 18" xfId="675"/>
    <cellStyle name="40% - Énfasis2 19" xfId="676"/>
    <cellStyle name="40% - Énfasis2 2" xfId="677"/>
    <cellStyle name="40% - Énfasis2 2 2" xfId="678"/>
    <cellStyle name="40% - Énfasis2 20" xfId="679"/>
    <cellStyle name="40% - Énfasis2 21" xfId="680"/>
    <cellStyle name="40% - Énfasis2 22" xfId="681"/>
    <cellStyle name="40% - Énfasis2 23" xfId="682"/>
    <cellStyle name="40% - Énfasis2 24" xfId="683"/>
    <cellStyle name="40% - Énfasis2 25" xfId="684"/>
    <cellStyle name="40% - Énfasis2 26" xfId="685"/>
    <cellStyle name="40% - Énfasis2 27" xfId="686"/>
    <cellStyle name="40% - Énfasis2 28" xfId="687"/>
    <cellStyle name="40% - Énfasis2 29" xfId="688"/>
    <cellStyle name="40% - Énfasis2 3" xfId="689"/>
    <cellStyle name="40% - Énfasis2 3 2" xfId="690"/>
    <cellStyle name="40% - Énfasis2 30" xfId="691"/>
    <cellStyle name="40% - Énfasis2 31" xfId="692"/>
    <cellStyle name="40% - Énfasis2 32" xfId="693"/>
    <cellStyle name="40% - Énfasis2 33" xfId="694"/>
    <cellStyle name="40% - Énfasis2 34" xfId="695"/>
    <cellStyle name="40% - Énfasis2 35" xfId="696"/>
    <cellStyle name="40% - Énfasis2 36" xfId="697"/>
    <cellStyle name="40% - Énfasis2 37" xfId="698"/>
    <cellStyle name="40% - Énfasis2 38" xfId="699"/>
    <cellStyle name="40% - Énfasis2 39" xfId="700"/>
    <cellStyle name="40% - Énfasis2 4" xfId="701"/>
    <cellStyle name="40% - Énfasis2 4 2" xfId="702"/>
    <cellStyle name="40% - Énfasis2 40" xfId="703"/>
    <cellStyle name="40% - Énfasis2 41" xfId="704"/>
    <cellStyle name="40% - Énfasis2 42" xfId="705"/>
    <cellStyle name="40% - Énfasis2 43" xfId="706"/>
    <cellStyle name="40% - Énfasis2 44" xfId="707"/>
    <cellStyle name="40% - Énfasis2 45" xfId="708"/>
    <cellStyle name="40% - Énfasis2 46" xfId="709"/>
    <cellStyle name="40% - Énfasis2 47" xfId="710"/>
    <cellStyle name="40% - Énfasis2 48" xfId="711"/>
    <cellStyle name="40% - Énfasis2 49" xfId="712"/>
    <cellStyle name="40% - Énfasis2 5" xfId="713"/>
    <cellStyle name="40% - Énfasis2 5 2" xfId="714"/>
    <cellStyle name="40% - Énfasis2 50" xfId="715"/>
    <cellStyle name="40% - Énfasis2 51" xfId="716"/>
    <cellStyle name="40% - Énfasis2 52" xfId="717"/>
    <cellStyle name="40% - Énfasis2 53" xfId="718"/>
    <cellStyle name="40% - Énfasis2 54" xfId="719"/>
    <cellStyle name="40% - Énfasis2 55" xfId="720"/>
    <cellStyle name="40% - Énfasis2 56" xfId="721"/>
    <cellStyle name="40% - Énfasis2 57" xfId="722"/>
    <cellStyle name="40% - Énfasis2 58" xfId="723"/>
    <cellStyle name="40% - Énfasis2 59" xfId="724"/>
    <cellStyle name="40% - Énfasis2 6" xfId="725"/>
    <cellStyle name="40% - Énfasis2 6 2" xfId="726"/>
    <cellStyle name="40% - Énfasis2 60" xfId="727"/>
    <cellStyle name="40% - Énfasis2 61" xfId="728"/>
    <cellStyle name="40% - Énfasis2 62" xfId="729"/>
    <cellStyle name="40% - Énfasis2 63" xfId="730"/>
    <cellStyle name="40% - Énfasis2 64" xfId="731"/>
    <cellStyle name="40% - Énfasis2 65" xfId="732"/>
    <cellStyle name="40% - Énfasis2 66" xfId="733"/>
    <cellStyle name="40% - Énfasis2 67" xfId="734"/>
    <cellStyle name="40% - Énfasis2 68" xfId="735"/>
    <cellStyle name="40% - Énfasis2 69" xfId="736"/>
    <cellStyle name="40% - Énfasis2 7" xfId="737"/>
    <cellStyle name="40% - Énfasis2 70" xfId="738"/>
    <cellStyle name="40% - Énfasis2 71" xfId="739"/>
    <cellStyle name="40% - Énfasis2 72" xfId="740"/>
    <cellStyle name="40% - Énfasis2 73" xfId="741"/>
    <cellStyle name="40% - Énfasis2 74" xfId="742"/>
    <cellStyle name="40% - Énfasis2 75" xfId="743"/>
    <cellStyle name="40% - Énfasis2 76" xfId="744"/>
    <cellStyle name="40% - Énfasis2 77" xfId="745"/>
    <cellStyle name="40% - Énfasis2 78" xfId="746"/>
    <cellStyle name="40% - Énfasis2 79" xfId="747"/>
    <cellStyle name="40% - Énfasis2 8" xfId="748"/>
    <cellStyle name="40% - Énfasis2 80" xfId="749"/>
    <cellStyle name="40% - Énfasis2 81" xfId="750"/>
    <cellStyle name="40% - Énfasis2 82" xfId="751"/>
    <cellStyle name="40% - Énfasis2 83" xfId="752"/>
    <cellStyle name="40% - Énfasis2 84" xfId="753"/>
    <cellStyle name="40% - Énfasis2 85" xfId="754"/>
    <cellStyle name="40% - Énfasis2 86" xfId="755"/>
    <cellStyle name="40% - Énfasis2 87" xfId="756"/>
    <cellStyle name="40% - Énfasis2 88" xfId="757"/>
    <cellStyle name="40% - Énfasis2 89" xfId="758"/>
    <cellStyle name="40% - Énfasis2 9" xfId="759"/>
    <cellStyle name="40% - Énfasis2 90" xfId="760"/>
    <cellStyle name="40% - Énfasis3" xfId="761" builtinId="39" customBuiltin="1"/>
    <cellStyle name="40% - Énfasis3 10" xfId="762"/>
    <cellStyle name="40% - Énfasis3 11" xfId="763"/>
    <cellStyle name="40% - Énfasis3 12" xfId="764"/>
    <cellStyle name="40% - Énfasis3 13" xfId="765"/>
    <cellStyle name="40% - Énfasis3 14" xfId="766"/>
    <cellStyle name="40% - Énfasis3 15" xfId="767"/>
    <cellStyle name="40% - Énfasis3 16" xfId="768"/>
    <cellStyle name="40% - Énfasis3 17" xfId="769"/>
    <cellStyle name="40% - Énfasis3 18" xfId="770"/>
    <cellStyle name="40% - Énfasis3 19" xfId="771"/>
    <cellStyle name="40% - Énfasis3 2" xfId="772"/>
    <cellStyle name="40% - Énfasis3 2 2" xfId="773"/>
    <cellStyle name="40% - Énfasis3 20" xfId="774"/>
    <cellStyle name="40% - Énfasis3 21" xfId="775"/>
    <cellStyle name="40% - Énfasis3 22" xfId="776"/>
    <cellStyle name="40% - Énfasis3 23" xfId="777"/>
    <cellStyle name="40% - Énfasis3 24" xfId="778"/>
    <cellStyle name="40% - Énfasis3 25" xfId="779"/>
    <cellStyle name="40% - Énfasis3 26" xfId="780"/>
    <cellStyle name="40% - Énfasis3 27" xfId="781"/>
    <cellStyle name="40% - Énfasis3 28" xfId="782"/>
    <cellStyle name="40% - Énfasis3 29" xfId="783"/>
    <cellStyle name="40% - Énfasis3 3" xfId="784"/>
    <cellStyle name="40% - Énfasis3 3 2" xfId="785"/>
    <cellStyle name="40% - Énfasis3 30" xfId="786"/>
    <cellStyle name="40% - Énfasis3 31" xfId="787"/>
    <cellStyle name="40% - Énfasis3 32" xfId="788"/>
    <cellStyle name="40% - Énfasis3 33" xfId="789"/>
    <cellStyle name="40% - Énfasis3 34" xfId="790"/>
    <cellStyle name="40% - Énfasis3 35" xfId="791"/>
    <cellStyle name="40% - Énfasis3 36" xfId="792"/>
    <cellStyle name="40% - Énfasis3 37" xfId="793"/>
    <cellStyle name="40% - Énfasis3 38" xfId="794"/>
    <cellStyle name="40% - Énfasis3 39" xfId="795"/>
    <cellStyle name="40% - Énfasis3 4" xfId="796"/>
    <cellStyle name="40% - Énfasis3 4 2" xfId="797"/>
    <cellStyle name="40% - Énfasis3 40" xfId="798"/>
    <cellStyle name="40% - Énfasis3 41" xfId="799"/>
    <cellStyle name="40% - Énfasis3 42" xfId="800"/>
    <cellStyle name="40% - Énfasis3 43" xfId="801"/>
    <cellStyle name="40% - Énfasis3 44" xfId="802"/>
    <cellStyle name="40% - Énfasis3 45" xfId="803"/>
    <cellStyle name="40% - Énfasis3 46" xfId="804"/>
    <cellStyle name="40% - Énfasis3 47" xfId="805"/>
    <cellStyle name="40% - Énfasis3 48" xfId="806"/>
    <cellStyle name="40% - Énfasis3 49" xfId="807"/>
    <cellStyle name="40% - Énfasis3 5" xfId="808"/>
    <cellStyle name="40% - Énfasis3 5 2" xfId="809"/>
    <cellStyle name="40% - Énfasis3 50" xfId="810"/>
    <cellStyle name="40% - Énfasis3 51" xfId="811"/>
    <cellStyle name="40% - Énfasis3 52" xfId="812"/>
    <cellStyle name="40% - Énfasis3 53" xfId="813"/>
    <cellStyle name="40% - Énfasis3 54" xfId="814"/>
    <cellStyle name="40% - Énfasis3 55" xfId="815"/>
    <cellStyle name="40% - Énfasis3 56" xfId="816"/>
    <cellStyle name="40% - Énfasis3 57" xfId="817"/>
    <cellStyle name="40% - Énfasis3 58" xfId="818"/>
    <cellStyle name="40% - Énfasis3 59" xfId="819"/>
    <cellStyle name="40% - Énfasis3 6" xfId="820"/>
    <cellStyle name="40% - Énfasis3 6 2" xfId="821"/>
    <cellStyle name="40% - Énfasis3 60" xfId="822"/>
    <cellStyle name="40% - Énfasis3 61" xfId="823"/>
    <cellStyle name="40% - Énfasis3 62" xfId="824"/>
    <cellStyle name="40% - Énfasis3 63" xfId="825"/>
    <cellStyle name="40% - Énfasis3 64" xfId="826"/>
    <cellStyle name="40% - Énfasis3 65" xfId="827"/>
    <cellStyle name="40% - Énfasis3 66" xfId="828"/>
    <cellStyle name="40% - Énfasis3 67" xfId="829"/>
    <cellStyle name="40% - Énfasis3 68" xfId="830"/>
    <cellStyle name="40% - Énfasis3 69" xfId="831"/>
    <cellStyle name="40% - Énfasis3 7" xfId="832"/>
    <cellStyle name="40% - Énfasis3 70" xfId="833"/>
    <cellStyle name="40% - Énfasis3 71" xfId="834"/>
    <cellStyle name="40% - Énfasis3 72" xfId="835"/>
    <cellStyle name="40% - Énfasis3 73" xfId="836"/>
    <cellStyle name="40% - Énfasis3 74" xfId="837"/>
    <cellStyle name="40% - Énfasis3 75" xfId="838"/>
    <cellStyle name="40% - Énfasis3 76" xfId="839"/>
    <cellStyle name="40% - Énfasis3 77" xfId="840"/>
    <cellStyle name="40% - Énfasis3 78" xfId="841"/>
    <cellStyle name="40% - Énfasis3 79" xfId="842"/>
    <cellStyle name="40% - Énfasis3 8" xfId="843"/>
    <cellStyle name="40% - Énfasis3 80" xfId="844"/>
    <cellStyle name="40% - Énfasis3 81" xfId="845"/>
    <cellStyle name="40% - Énfasis3 82" xfId="846"/>
    <cellStyle name="40% - Énfasis3 83" xfId="847"/>
    <cellStyle name="40% - Énfasis3 84" xfId="848"/>
    <cellStyle name="40% - Énfasis3 85" xfId="849"/>
    <cellStyle name="40% - Énfasis3 86" xfId="850"/>
    <cellStyle name="40% - Énfasis3 87" xfId="851"/>
    <cellStyle name="40% - Énfasis3 88" xfId="852"/>
    <cellStyle name="40% - Énfasis3 89" xfId="853"/>
    <cellStyle name="40% - Énfasis3 9" xfId="854"/>
    <cellStyle name="40% - Énfasis3 90" xfId="855"/>
    <cellStyle name="40% - Énfasis4" xfId="856" builtinId="43" customBuiltin="1"/>
    <cellStyle name="40% - Énfasis4 10" xfId="857"/>
    <cellStyle name="40% - Énfasis4 11" xfId="858"/>
    <cellStyle name="40% - Énfasis4 12" xfId="859"/>
    <cellStyle name="40% - Énfasis4 13" xfId="860"/>
    <cellStyle name="40% - Énfasis4 14" xfId="861"/>
    <cellStyle name="40% - Énfasis4 15" xfId="862"/>
    <cellStyle name="40% - Énfasis4 16" xfId="863"/>
    <cellStyle name="40% - Énfasis4 17" xfId="864"/>
    <cellStyle name="40% - Énfasis4 18" xfId="865"/>
    <cellStyle name="40% - Énfasis4 19" xfId="866"/>
    <cellStyle name="40% - Énfasis4 2" xfId="867"/>
    <cellStyle name="40% - Énfasis4 2 2" xfId="868"/>
    <cellStyle name="40% - Énfasis4 20" xfId="869"/>
    <cellStyle name="40% - Énfasis4 21" xfId="870"/>
    <cellStyle name="40% - Énfasis4 22" xfId="871"/>
    <cellStyle name="40% - Énfasis4 23" xfId="872"/>
    <cellStyle name="40% - Énfasis4 24" xfId="873"/>
    <cellStyle name="40% - Énfasis4 25" xfId="874"/>
    <cellStyle name="40% - Énfasis4 26" xfId="875"/>
    <cellStyle name="40% - Énfasis4 27" xfId="876"/>
    <cellStyle name="40% - Énfasis4 28" xfId="877"/>
    <cellStyle name="40% - Énfasis4 29" xfId="878"/>
    <cellStyle name="40% - Énfasis4 3" xfId="879"/>
    <cellStyle name="40% - Énfasis4 3 2" xfId="880"/>
    <cellStyle name="40% - Énfasis4 30" xfId="881"/>
    <cellStyle name="40% - Énfasis4 31" xfId="882"/>
    <cellStyle name="40% - Énfasis4 32" xfId="883"/>
    <cellStyle name="40% - Énfasis4 33" xfId="884"/>
    <cellStyle name="40% - Énfasis4 34" xfId="885"/>
    <cellStyle name="40% - Énfasis4 35" xfId="886"/>
    <cellStyle name="40% - Énfasis4 36" xfId="887"/>
    <cellStyle name="40% - Énfasis4 37" xfId="888"/>
    <cellStyle name="40% - Énfasis4 38" xfId="889"/>
    <cellStyle name="40% - Énfasis4 39" xfId="890"/>
    <cellStyle name="40% - Énfasis4 4" xfId="891"/>
    <cellStyle name="40% - Énfasis4 4 2" xfId="892"/>
    <cellStyle name="40% - Énfasis4 40" xfId="893"/>
    <cellStyle name="40% - Énfasis4 41" xfId="894"/>
    <cellStyle name="40% - Énfasis4 42" xfId="895"/>
    <cellStyle name="40% - Énfasis4 43" xfId="896"/>
    <cellStyle name="40% - Énfasis4 44" xfId="897"/>
    <cellStyle name="40% - Énfasis4 45" xfId="898"/>
    <cellStyle name="40% - Énfasis4 46" xfId="899"/>
    <cellStyle name="40% - Énfasis4 47" xfId="900"/>
    <cellStyle name="40% - Énfasis4 48" xfId="901"/>
    <cellStyle name="40% - Énfasis4 49" xfId="902"/>
    <cellStyle name="40% - Énfasis4 5" xfId="903"/>
    <cellStyle name="40% - Énfasis4 5 2" xfId="904"/>
    <cellStyle name="40% - Énfasis4 50" xfId="905"/>
    <cellStyle name="40% - Énfasis4 51" xfId="906"/>
    <cellStyle name="40% - Énfasis4 52" xfId="907"/>
    <cellStyle name="40% - Énfasis4 53" xfId="908"/>
    <cellStyle name="40% - Énfasis4 54" xfId="909"/>
    <cellStyle name="40% - Énfasis4 55" xfId="910"/>
    <cellStyle name="40% - Énfasis4 56" xfId="911"/>
    <cellStyle name="40% - Énfasis4 57" xfId="912"/>
    <cellStyle name="40% - Énfasis4 58" xfId="913"/>
    <cellStyle name="40% - Énfasis4 59" xfId="914"/>
    <cellStyle name="40% - Énfasis4 6" xfId="915"/>
    <cellStyle name="40% - Énfasis4 6 2" xfId="916"/>
    <cellStyle name="40% - Énfasis4 60" xfId="917"/>
    <cellStyle name="40% - Énfasis4 61" xfId="918"/>
    <cellStyle name="40% - Énfasis4 62" xfId="919"/>
    <cellStyle name="40% - Énfasis4 63" xfId="920"/>
    <cellStyle name="40% - Énfasis4 64" xfId="921"/>
    <cellStyle name="40% - Énfasis4 65" xfId="922"/>
    <cellStyle name="40% - Énfasis4 66" xfId="923"/>
    <cellStyle name="40% - Énfasis4 67" xfId="924"/>
    <cellStyle name="40% - Énfasis4 68" xfId="925"/>
    <cellStyle name="40% - Énfasis4 69" xfId="926"/>
    <cellStyle name="40% - Énfasis4 7" xfId="927"/>
    <cellStyle name="40% - Énfasis4 70" xfId="928"/>
    <cellStyle name="40% - Énfasis4 71" xfId="929"/>
    <cellStyle name="40% - Énfasis4 72" xfId="930"/>
    <cellStyle name="40% - Énfasis4 73" xfId="931"/>
    <cellStyle name="40% - Énfasis4 74" xfId="932"/>
    <cellStyle name="40% - Énfasis4 75" xfId="933"/>
    <cellStyle name="40% - Énfasis4 76" xfId="934"/>
    <cellStyle name="40% - Énfasis4 77" xfId="935"/>
    <cellStyle name="40% - Énfasis4 78" xfId="936"/>
    <cellStyle name="40% - Énfasis4 79" xfId="937"/>
    <cellStyle name="40% - Énfasis4 8" xfId="938"/>
    <cellStyle name="40% - Énfasis4 80" xfId="939"/>
    <cellStyle name="40% - Énfasis4 81" xfId="940"/>
    <cellStyle name="40% - Énfasis4 82" xfId="941"/>
    <cellStyle name="40% - Énfasis4 83" xfId="942"/>
    <cellStyle name="40% - Énfasis4 84" xfId="943"/>
    <cellStyle name="40% - Énfasis4 85" xfId="944"/>
    <cellStyle name="40% - Énfasis4 86" xfId="945"/>
    <cellStyle name="40% - Énfasis4 87" xfId="946"/>
    <cellStyle name="40% - Énfasis4 88" xfId="947"/>
    <cellStyle name="40% - Énfasis4 89" xfId="948"/>
    <cellStyle name="40% - Énfasis4 9" xfId="949"/>
    <cellStyle name="40% - Énfasis4 90" xfId="950"/>
    <cellStyle name="40% - Énfasis5" xfId="951" builtinId="47" customBuiltin="1"/>
    <cellStyle name="40% - Énfasis5 10" xfId="952"/>
    <cellStyle name="40% - Énfasis5 11" xfId="953"/>
    <cellStyle name="40% - Énfasis5 12" xfId="954"/>
    <cellStyle name="40% - Énfasis5 13" xfId="955"/>
    <cellStyle name="40% - Énfasis5 14" xfId="956"/>
    <cellStyle name="40% - Énfasis5 15" xfId="957"/>
    <cellStyle name="40% - Énfasis5 16" xfId="958"/>
    <cellStyle name="40% - Énfasis5 17" xfId="959"/>
    <cellStyle name="40% - Énfasis5 18" xfId="960"/>
    <cellStyle name="40% - Énfasis5 19" xfId="961"/>
    <cellStyle name="40% - Énfasis5 2" xfId="962"/>
    <cellStyle name="40% - Énfasis5 2 2" xfId="963"/>
    <cellStyle name="40% - Énfasis5 20" xfId="964"/>
    <cellStyle name="40% - Énfasis5 21" xfId="965"/>
    <cellStyle name="40% - Énfasis5 22" xfId="966"/>
    <cellStyle name="40% - Énfasis5 23" xfId="967"/>
    <cellStyle name="40% - Énfasis5 24" xfId="968"/>
    <cellStyle name="40% - Énfasis5 25" xfId="969"/>
    <cellStyle name="40% - Énfasis5 26" xfId="970"/>
    <cellStyle name="40% - Énfasis5 27" xfId="971"/>
    <cellStyle name="40% - Énfasis5 28" xfId="972"/>
    <cellStyle name="40% - Énfasis5 29" xfId="973"/>
    <cellStyle name="40% - Énfasis5 3" xfId="974"/>
    <cellStyle name="40% - Énfasis5 3 2" xfId="975"/>
    <cellStyle name="40% - Énfasis5 30" xfId="976"/>
    <cellStyle name="40% - Énfasis5 31" xfId="977"/>
    <cellStyle name="40% - Énfasis5 32" xfId="978"/>
    <cellStyle name="40% - Énfasis5 33" xfId="979"/>
    <cellStyle name="40% - Énfasis5 34" xfId="980"/>
    <cellStyle name="40% - Énfasis5 35" xfId="981"/>
    <cellStyle name="40% - Énfasis5 36" xfId="982"/>
    <cellStyle name="40% - Énfasis5 37" xfId="983"/>
    <cellStyle name="40% - Énfasis5 38" xfId="984"/>
    <cellStyle name="40% - Énfasis5 39" xfId="985"/>
    <cellStyle name="40% - Énfasis5 4" xfId="986"/>
    <cellStyle name="40% - Énfasis5 4 2" xfId="987"/>
    <cellStyle name="40% - Énfasis5 40" xfId="988"/>
    <cellStyle name="40% - Énfasis5 41" xfId="989"/>
    <cellStyle name="40% - Énfasis5 42" xfId="990"/>
    <cellStyle name="40% - Énfasis5 43" xfId="991"/>
    <cellStyle name="40% - Énfasis5 44" xfId="992"/>
    <cellStyle name="40% - Énfasis5 45" xfId="993"/>
    <cellStyle name="40% - Énfasis5 46" xfId="994"/>
    <cellStyle name="40% - Énfasis5 47" xfId="995"/>
    <cellStyle name="40% - Énfasis5 48" xfId="996"/>
    <cellStyle name="40% - Énfasis5 49" xfId="997"/>
    <cellStyle name="40% - Énfasis5 5" xfId="998"/>
    <cellStyle name="40% - Énfasis5 5 2" xfId="999"/>
    <cellStyle name="40% - Énfasis5 50" xfId="1000"/>
    <cellStyle name="40% - Énfasis5 51" xfId="1001"/>
    <cellStyle name="40% - Énfasis5 52" xfId="1002"/>
    <cellStyle name="40% - Énfasis5 53" xfId="1003"/>
    <cellStyle name="40% - Énfasis5 54" xfId="1004"/>
    <cellStyle name="40% - Énfasis5 55" xfId="1005"/>
    <cellStyle name="40% - Énfasis5 56" xfId="1006"/>
    <cellStyle name="40% - Énfasis5 57" xfId="1007"/>
    <cellStyle name="40% - Énfasis5 58" xfId="1008"/>
    <cellStyle name="40% - Énfasis5 59" xfId="1009"/>
    <cellStyle name="40% - Énfasis5 6" xfId="1010"/>
    <cellStyle name="40% - Énfasis5 6 2" xfId="1011"/>
    <cellStyle name="40% - Énfasis5 60" xfId="1012"/>
    <cellStyle name="40% - Énfasis5 61" xfId="1013"/>
    <cellStyle name="40% - Énfasis5 62" xfId="1014"/>
    <cellStyle name="40% - Énfasis5 63" xfId="1015"/>
    <cellStyle name="40% - Énfasis5 64" xfId="1016"/>
    <cellStyle name="40% - Énfasis5 65" xfId="1017"/>
    <cellStyle name="40% - Énfasis5 66" xfId="1018"/>
    <cellStyle name="40% - Énfasis5 67" xfId="1019"/>
    <cellStyle name="40% - Énfasis5 68" xfId="1020"/>
    <cellStyle name="40% - Énfasis5 69" xfId="1021"/>
    <cellStyle name="40% - Énfasis5 7" xfId="1022"/>
    <cellStyle name="40% - Énfasis5 70" xfId="1023"/>
    <cellStyle name="40% - Énfasis5 71" xfId="1024"/>
    <cellStyle name="40% - Énfasis5 72" xfId="1025"/>
    <cellStyle name="40% - Énfasis5 73" xfId="1026"/>
    <cellStyle name="40% - Énfasis5 74" xfId="1027"/>
    <cellStyle name="40% - Énfasis5 75" xfId="1028"/>
    <cellStyle name="40% - Énfasis5 76" xfId="1029"/>
    <cellStyle name="40% - Énfasis5 77" xfId="1030"/>
    <cellStyle name="40% - Énfasis5 78" xfId="1031"/>
    <cellStyle name="40% - Énfasis5 79" xfId="1032"/>
    <cellStyle name="40% - Énfasis5 8" xfId="1033"/>
    <cellStyle name="40% - Énfasis5 80" xfId="1034"/>
    <cellStyle name="40% - Énfasis5 81" xfId="1035"/>
    <cellStyle name="40% - Énfasis5 82" xfId="1036"/>
    <cellStyle name="40% - Énfasis5 83" xfId="1037"/>
    <cellStyle name="40% - Énfasis5 84" xfId="1038"/>
    <cellStyle name="40% - Énfasis5 85" xfId="1039"/>
    <cellStyle name="40% - Énfasis5 86" xfId="1040"/>
    <cellStyle name="40% - Énfasis5 87" xfId="1041"/>
    <cellStyle name="40% - Énfasis5 88" xfId="1042"/>
    <cellStyle name="40% - Énfasis5 89" xfId="1043"/>
    <cellStyle name="40% - Énfasis5 9" xfId="1044"/>
    <cellStyle name="40% - Énfasis5 90" xfId="1045"/>
    <cellStyle name="40% - Énfasis6" xfId="1046" builtinId="51" customBuiltin="1"/>
    <cellStyle name="40% - Énfasis6 10" xfId="1047"/>
    <cellStyle name="40% - Énfasis6 11" xfId="1048"/>
    <cellStyle name="40% - Énfasis6 12" xfId="1049"/>
    <cellStyle name="40% - Énfasis6 13" xfId="1050"/>
    <cellStyle name="40% - Énfasis6 14" xfId="1051"/>
    <cellStyle name="40% - Énfasis6 15" xfId="1052"/>
    <cellStyle name="40% - Énfasis6 16" xfId="1053"/>
    <cellStyle name="40% - Énfasis6 17" xfId="1054"/>
    <cellStyle name="40% - Énfasis6 18" xfId="1055"/>
    <cellStyle name="40% - Énfasis6 19" xfId="1056"/>
    <cellStyle name="40% - Énfasis6 2" xfId="1057"/>
    <cellStyle name="40% - Énfasis6 2 2" xfId="1058"/>
    <cellStyle name="40% - Énfasis6 20" xfId="1059"/>
    <cellStyle name="40% - Énfasis6 21" xfId="1060"/>
    <cellStyle name="40% - Énfasis6 22" xfId="1061"/>
    <cellStyle name="40% - Énfasis6 23" xfId="1062"/>
    <cellStyle name="40% - Énfasis6 24" xfId="1063"/>
    <cellStyle name="40% - Énfasis6 25" xfId="1064"/>
    <cellStyle name="40% - Énfasis6 26" xfId="1065"/>
    <cellStyle name="40% - Énfasis6 27" xfId="1066"/>
    <cellStyle name="40% - Énfasis6 28" xfId="1067"/>
    <cellStyle name="40% - Énfasis6 29" xfId="1068"/>
    <cellStyle name="40% - Énfasis6 3" xfId="1069"/>
    <cellStyle name="40% - Énfasis6 3 2" xfId="1070"/>
    <cellStyle name="40% - Énfasis6 30" xfId="1071"/>
    <cellStyle name="40% - Énfasis6 31" xfId="1072"/>
    <cellStyle name="40% - Énfasis6 32" xfId="1073"/>
    <cellStyle name="40% - Énfasis6 33" xfId="1074"/>
    <cellStyle name="40% - Énfasis6 34" xfId="1075"/>
    <cellStyle name="40% - Énfasis6 35" xfId="1076"/>
    <cellStyle name="40% - Énfasis6 36" xfId="1077"/>
    <cellStyle name="40% - Énfasis6 37" xfId="1078"/>
    <cellStyle name="40% - Énfasis6 38" xfId="1079"/>
    <cellStyle name="40% - Énfasis6 39" xfId="1080"/>
    <cellStyle name="40% - Énfasis6 4" xfId="1081"/>
    <cellStyle name="40% - Énfasis6 4 2" xfId="1082"/>
    <cellStyle name="40% - Énfasis6 40" xfId="1083"/>
    <cellStyle name="40% - Énfasis6 41" xfId="1084"/>
    <cellStyle name="40% - Énfasis6 42" xfId="1085"/>
    <cellStyle name="40% - Énfasis6 43" xfId="1086"/>
    <cellStyle name="40% - Énfasis6 44" xfId="1087"/>
    <cellStyle name="40% - Énfasis6 45" xfId="1088"/>
    <cellStyle name="40% - Énfasis6 46" xfId="1089"/>
    <cellStyle name="40% - Énfasis6 47" xfId="1090"/>
    <cellStyle name="40% - Énfasis6 48" xfId="1091"/>
    <cellStyle name="40% - Énfasis6 49" xfId="1092"/>
    <cellStyle name="40% - Énfasis6 5" xfId="1093"/>
    <cellStyle name="40% - Énfasis6 5 2" xfId="1094"/>
    <cellStyle name="40% - Énfasis6 50" xfId="1095"/>
    <cellStyle name="40% - Énfasis6 51" xfId="1096"/>
    <cellStyle name="40% - Énfasis6 52" xfId="1097"/>
    <cellStyle name="40% - Énfasis6 53" xfId="1098"/>
    <cellStyle name="40% - Énfasis6 54" xfId="1099"/>
    <cellStyle name="40% - Énfasis6 55" xfId="1100"/>
    <cellStyle name="40% - Énfasis6 56" xfId="1101"/>
    <cellStyle name="40% - Énfasis6 57" xfId="1102"/>
    <cellStyle name="40% - Énfasis6 58" xfId="1103"/>
    <cellStyle name="40% - Énfasis6 59" xfId="1104"/>
    <cellStyle name="40% - Énfasis6 6" xfId="1105"/>
    <cellStyle name="40% - Énfasis6 6 2" xfId="1106"/>
    <cellStyle name="40% - Énfasis6 60" xfId="1107"/>
    <cellStyle name="40% - Énfasis6 61" xfId="1108"/>
    <cellStyle name="40% - Énfasis6 62" xfId="1109"/>
    <cellStyle name="40% - Énfasis6 63" xfId="1110"/>
    <cellStyle name="40% - Énfasis6 64" xfId="1111"/>
    <cellStyle name="40% - Énfasis6 65" xfId="1112"/>
    <cellStyle name="40% - Énfasis6 66" xfId="1113"/>
    <cellStyle name="40% - Énfasis6 67" xfId="1114"/>
    <cellStyle name="40% - Énfasis6 68" xfId="1115"/>
    <cellStyle name="40% - Énfasis6 69" xfId="1116"/>
    <cellStyle name="40% - Énfasis6 7" xfId="1117"/>
    <cellStyle name="40% - Énfasis6 70" xfId="1118"/>
    <cellStyle name="40% - Énfasis6 71" xfId="1119"/>
    <cellStyle name="40% - Énfasis6 72" xfId="1120"/>
    <cellStyle name="40% - Énfasis6 73" xfId="1121"/>
    <cellStyle name="40% - Énfasis6 74" xfId="1122"/>
    <cellStyle name="40% - Énfasis6 75" xfId="1123"/>
    <cellStyle name="40% - Énfasis6 76" xfId="1124"/>
    <cellStyle name="40% - Énfasis6 77" xfId="1125"/>
    <cellStyle name="40% - Énfasis6 78" xfId="1126"/>
    <cellStyle name="40% - Énfasis6 79" xfId="1127"/>
    <cellStyle name="40% - Énfasis6 8" xfId="1128"/>
    <cellStyle name="40% - Énfasis6 80" xfId="1129"/>
    <cellStyle name="40% - Énfasis6 81" xfId="1130"/>
    <cellStyle name="40% - Énfasis6 82" xfId="1131"/>
    <cellStyle name="40% - Énfasis6 83" xfId="1132"/>
    <cellStyle name="40% - Énfasis6 84" xfId="1133"/>
    <cellStyle name="40% - Énfasis6 85" xfId="1134"/>
    <cellStyle name="40% - Énfasis6 86" xfId="1135"/>
    <cellStyle name="40% - Énfasis6 87" xfId="1136"/>
    <cellStyle name="40% - Énfasis6 88" xfId="1137"/>
    <cellStyle name="40% - Énfasis6 89" xfId="1138"/>
    <cellStyle name="40% - Énfasis6 9" xfId="1139"/>
    <cellStyle name="40% - Énfasis6 90" xfId="1140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1" xfId="1165"/>
    <cellStyle name="Millares 10 11 2" xfId="1166"/>
    <cellStyle name="Millares 10 12" xfId="1167"/>
    <cellStyle name="Millares 10 12 2" xfId="1168"/>
    <cellStyle name="Millares 10 13" xfId="1169"/>
    <cellStyle name="Millares 10 13 2" xfId="1170"/>
    <cellStyle name="Millares 10 14" xfId="1171"/>
    <cellStyle name="Millares 10 14 2" xfId="1172"/>
    <cellStyle name="Millares 10 15" xfId="1173"/>
    <cellStyle name="Millares 10 2" xfId="1174"/>
    <cellStyle name="Millares 10 2 2" xfId="1175"/>
    <cellStyle name="Millares 10 3" xfId="1176"/>
    <cellStyle name="Millares 10 3 2" xfId="1177"/>
    <cellStyle name="Millares 10 4" xfId="1178"/>
    <cellStyle name="Millares 10 4 2" xfId="1179"/>
    <cellStyle name="Millares 10 5" xfId="1180"/>
    <cellStyle name="Millares 10 5 2" xfId="1181"/>
    <cellStyle name="Millares 10 6" xfId="1182"/>
    <cellStyle name="Millares 10 6 2" xfId="1183"/>
    <cellStyle name="Millares 10 7" xfId="1184"/>
    <cellStyle name="Millares 10 7 2" xfId="1185"/>
    <cellStyle name="Millares 10 8" xfId="1186"/>
    <cellStyle name="Millares 10 8 2" xfId="1187"/>
    <cellStyle name="Millares 10 9" xfId="1188"/>
    <cellStyle name="Millares 10 9 2" xfId="1189"/>
    <cellStyle name="Millares 11" xfId="1190"/>
    <cellStyle name="Millares 11 2" xfId="1191"/>
    <cellStyle name="Millares 11 2 2" xfId="1192"/>
    <cellStyle name="Millares 11 3" xfId="1193"/>
    <cellStyle name="Millares 11 3 2" xfId="1194"/>
    <cellStyle name="Millares 11 4" xfId="1195"/>
    <cellStyle name="Millares 11 4 2" xfId="1196"/>
    <cellStyle name="Millares 11 5" xfId="1197"/>
    <cellStyle name="Millares 11 5 2" xfId="1198"/>
    <cellStyle name="Millares 11 6" xfId="1199"/>
    <cellStyle name="Millares 11 6 2" xfId="1200"/>
    <cellStyle name="Millares 11 7" xfId="1201"/>
    <cellStyle name="Millares 11 7 2" xfId="1202"/>
    <cellStyle name="Millares 12" xfId="1203"/>
    <cellStyle name="Millares 13" xfId="1204"/>
    <cellStyle name="Millares 13 2" xfId="1205"/>
    <cellStyle name="Millares 13 2 2" xfId="1206"/>
    <cellStyle name="Millares 13 3" xfId="1207"/>
    <cellStyle name="Millares 13 3 2" xfId="1208"/>
    <cellStyle name="Millares 13 4" xfId="1209"/>
    <cellStyle name="Millares 13 4 2" xfId="1210"/>
    <cellStyle name="Millares 13 5" xfId="1211"/>
    <cellStyle name="Millares 13 5 2" xfId="1212"/>
    <cellStyle name="Millares 13 6" xfId="1213"/>
    <cellStyle name="Millares 13 6 2" xfId="1214"/>
    <cellStyle name="Millares 14" xfId="1215"/>
    <cellStyle name="Millares 14 2" xfId="1216"/>
    <cellStyle name="Millares 14 2 2" xfId="1217"/>
    <cellStyle name="Millares 14 3" xfId="1218"/>
    <cellStyle name="Millares 14 3 2" xfId="1219"/>
    <cellStyle name="Millares 14 4" xfId="1220"/>
    <cellStyle name="Millares 14 4 2" xfId="1221"/>
    <cellStyle name="Millares 14 5" xfId="1222"/>
    <cellStyle name="Millares 14 5 2" xfId="1223"/>
    <cellStyle name="Millares 14 6" xfId="1224"/>
    <cellStyle name="Millares 14 6 2" xfId="1225"/>
    <cellStyle name="Millares 15" xfId="1226"/>
    <cellStyle name="Millares 15 2" xfId="1227"/>
    <cellStyle name="Millares 15 2 2" xfId="1228"/>
    <cellStyle name="Millares 15 3" xfId="1229"/>
    <cellStyle name="Millares 15 3 2" xfId="1230"/>
    <cellStyle name="Millares 15 4" xfId="1231"/>
    <cellStyle name="Millares 15 4 2" xfId="1232"/>
    <cellStyle name="Millares 15 5" xfId="1233"/>
    <cellStyle name="Millares 15 5 2" xfId="1234"/>
    <cellStyle name="Millares 15 6" xfId="1235"/>
    <cellStyle name="Millares 15 6 2" xfId="1236"/>
    <cellStyle name="Millares 16" xfId="1237"/>
    <cellStyle name="Millares 16 2" xfId="1238"/>
    <cellStyle name="Millares 16 2 2" xfId="1239"/>
    <cellStyle name="Millares 16 3" xfId="1240"/>
    <cellStyle name="Millares 16 3 2" xfId="1241"/>
    <cellStyle name="Millares 16 4" xfId="1242"/>
    <cellStyle name="Millares 16 4 2" xfId="1243"/>
    <cellStyle name="Millares 16 5" xfId="1244"/>
    <cellStyle name="Millares 16 5 2" xfId="1245"/>
    <cellStyle name="Millares 16 6" xfId="1246"/>
    <cellStyle name="Millares 16 6 2" xfId="1247"/>
    <cellStyle name="Millares 17" xfId="1248"/>
    <cellStyle name="Millares 18" xfId="1249"/>
    <cellStyle name="Millares 19" xfId="1250"/>
    <cellStyle name="Millares 2" xfId="1251"/>
    <cellStyle name="Millares 2 10" xfId="1252"/>
    <cellStyle name="Millares 2 2" xfId="1253"/>
    <cellStyle name="Millares 2 2 2" xfId="1254"/>
    <cellStyle name="Millares 2 2 2 2" xfId="1255"/>
    <cellStyle name="Millares 2 2 2 2 2" xfId="1256"/>
    <cellStyle name="Millares 2 2 2 2 2 2" xfId="1257"/>
    <cellStyle name="Millares 2 2 2 2 3" xfId="1258"/>
    <cellStyle name="Millares 2 2 2 2 3 2" xfId="1259"/>
    <cellStyle name="Millares 2 2 2 2 4" xfId="1260"/>
    <cellStyle name="Millares 2 2 2 2 4 2" xfId="1261"/>
    <cellStyle name="Millares 2 2 2 2 5" xfId="1262"/>
    <cellStyle name="Millares 2 2 2 2 5 2" xfId="1263"/>
    <cellStyle name="Millares 2 2 2 2 6" xfId="1264"/>
    <cellStyle name="Millares 2 2 2 2 6 2" xfId="1265"/>
    <cellStyle name="Millares 2 2 2 3" xfId="1266"/>
    <cellStyle name="Millares 2 2 2 4" xfId="1267"/>
    <cellStyle name="Millares 2 2 2 5" xfId="1268"/>
    <cellStyle name="Millares 2 2 2 6" xfId="1269"/>
    <cellStyle name="Millares 2 2 2 7" xfId="1270"/>
    <cellStyle name="Millares 2 2 3" xfId="1271"/>
    <cellStyle name="Millares 2 2 3 2" xfId="1272"/>
    <cellStyle name="Millares 2 2 4" xfId="1273"/>
    <cellStyle name="Millares 2 2 4 2" xfId="1274"/>
    <cellStyle name="Millares 2 2 5" xfId="1275"/>
    <cellStyle name="Millares 2 2 5 2" xfId="1276"/>
    <cellStyle name="Millares 2 2 6" xfId="1277"/>
    <cellStyle name="Millares 2 2 6 2" xfId="1278"/>
    <cellStyle name="Millares 2 2 7" xfId="1279"/>
    <cellStyle name="Millares 2 2 7 2" xfId="1280"/>
    <cellStyle name="Millares 2 2 8" xfId="1281"/>
    <cellStyle name="Millares 2 2_prepagos pty sep 2020" xfId="1282"/>
    <cellStyle name="Millares 2 3" xfId="1283"/>
    <cellStyle name="Millares 2 3 2" xfId="1284"/>
    <cellStyle name="Millares 2 3 3" xfId="1285"/>
    <cellStyle name="Millares 2 4" xfId="1286"/>
    <cellStyle name="Millares 2 5" xfId="1287"/>
    <cellStyle name="Millares 2 6" xfId="1288"/>
    <cellStyle name="Millares 2 7" xfId="1289"/>
    <cellStyle name="Millares 2 8" xfId="1290"/>
    <cellStyle name="Millares 2 9" xfId="1291"/>
    <cellStyle name="Millares 2 9 2" xfId="1292"/>
    <cellStyle name="Millares 2_prepagos pty sep 2020" xfId="1293"/>
    <cellStyle name="Millares 20" xfId="1294"/>
    <cellStyle name="Millares 21" xfId="1295"/>
    <cellStyle name="Millares 21 2" xfId="1296"/>
    <cellStyle name="Millares 22" xfId="1297"/>
    <cellStyle name="Millares 23" xfId="1298"/>
    <cellStyle name="Millares 23 2" xfId="1299"/>
    <cellStyle name="Millares 23 2 2" xfId="1300"/>
    <cellStyle name="Millares 23 3" xfId="1301"/>
    <cellStyle name="Millares 23 3 2" xfId="1302"/>
    <cellStyle name="Millares 23 4" xfId="1303"/>
    <cellStyle name="Millares 23 4 2" xfId="1304"/>
    <cellStyle name="Millares 23 5" xfId="1305"/>
    <cellStyle name="Millares 23 5 2" xfId="1306"/>
    <cellStyle name="Millares 23 6" xfId="1307"/>
    <cellStyle name="Millares 23 6 2" xfId="1308"/>
    <cellStyle name="Millares 23 7" xfId="1309"/>
    <cellStyle name="Millares 23 7 2" xfId="1310"/>
    <cellStyle name="Millares 23 8" xfId="1311"/>
    <cellStyle name="Millares 23 8 2" xfId="1312"/>
    <cellStyle name="Millares 24" xfId="1313"/>
    <cellStyle name="Millares 24 2" xfId="1314"/>
    <cellStyle name="Millares 24 2 2" xfId="1315"/>
    <cellStyle name="Millares 24 3" xfId="1316"/>
    <cellStyle name="Millares 24 3 2" xfId="1317"/>
    <cellStyle name="Millares 24 4" xfId="1318"/>
    <cellStyle name="Millares 24 4 2" xfId="1319"/>
    <cellStyle name="Millares 24 5" xfId="1320"/>
    <cellStyle name="Millares 24 5 2" xfId="1321"/>
    <cellStyle name="Millares 24 6" xfId="1322"/>
    <cellStyle name="Millares 24 6 2" xfId="1323"/>
    <cellStyle name="Millares 24 7" xfId="1324"/>
    <cellStyle name="Millares 24 7 2" xfId="1325"/>
    <cellStyle name="Millares 24 8" xfId="1326"/>
    <cellStyle name="Millares 24 8 2" xfId="1327"/>
    <cellStyle name="Millares 25" xfId="1328"/>
    <cellStyle name="Millares 25 2" xfId="1329"/>
    <cellStyle name="Millares 25 2 2" xfId="1330"/>
    <cellStyle name="Millares 25 3" xfId="1331"/>
    <cellStyle name="Millares 25 3 2" xfId="1332"/>
    <cellStyle name="Millares 25 4" xfId="1333"/>
    <cellStyle name="Millares 25 4 2" xfId="1334"/>
    <cellStyle name="Millares 25 5" xfId="1335"/>
    <cellStyle name="Millares 25 5 2" xfId="1336"/>
    <cellStyle name="Millares 25 6" xfId="1337"/>
    <cellStyle name="Millares 25 6 2" xfId="1338"/>
    <cellStyle name="Millares 25 7" xfId="1339"/>
    <cellStyle name="Millares 25 7 2" xfId="1340"/>
    <cellStyle name="Millares 25 8" xfId="1341"/>
    <cellStyle name="Millares 25 8 2" xfId="1342"/>
    <cellStyle name="Millares 26" xfId="1343"/>
    <cellStyle name="Millares 27" xfId="1344"/>
    <cellStyle name="Millares 27 2" xfId="1345"/>
    <cellStyle name="Millares 27 2 2" xfId="1346"/>
    <cellStyle name="Millares 27 3" xfId="1347"/>
    <cellStyle name="Millares 27 3 2" xfId="1348"/>
    <cellStyle name="Millares 27 4" xfId="1349"/>
    <cellStyle name="Millares 27 4 2" xfId="1350"/>
    <cellStyle name="Millares 27 5" xfId="1351"/>
    <cellStyle name="Millares 27 5 2" xfId="1352"/>
    <cellStyle name="Millares 27 6" xfId="1353"/>
    <cellStyle name="Millares 27 6 2" xfId="1354"/>
    <cellStyle name="Millares 27 7" xfId="1355"/>
    <cellStyle name="Millares 27 7 2" xfId="1356"/>
    <cellStyle name="Millares 27 8" xfId="1357"/>
    <cellStyle name="Millares 27 8 2" xfId="1358"/>
    <cellStyle name="Millares 28" xfId="1359"/>
    <cellStyle name="Millares 28 2" xfId="1360"/>
    <cellStyle name="Millares 28 2 2" xfId="1361"/>
    <cellStyle name="Millares 28 3" xfId="1362"/>
    <cellStyle name="Millares 28 3 2" xfId="1363"/>
    <cellStyle name="Millares 28 4" xfId="1364"/>
    <cellStyle name="Millares 28 4 2" xfId="1365"/>
    <cellStyle name="Millares 28 5" xfId="1366"/>
    <cellStyle name="Millares 28 5 2" xfId="1367"/>
    <cellStyle name="Millares 28 6" xfId="1368"/>
    <cellStyle name="Millares 28 6 2" xfId="1369"/>
    <cellStyle name="Millares 28 7" xfId="1370"/>
    <cellStyle name="Millares 28 7 2" xfId="1371"/>
    <cellStyle name="Millares 28 8" xfId="1372"/>
    <cellStyle name="Millares 28 8 2" xfId="1373"/>
    <cellStyle name="Millares 29" xfId="1374"/>
    <cellStyle name="Millares 3" xfId="1375"/>
    <cellStyle name="Millares 3 2" xfId="1376"/>
    <cellStyle name="Millares 3 3" xfId="1377"/>
    <cellStyle name="Millares 3 4" xfId="1378"/>
    <cellStyle name="Millares 3_prepagos pty sep 2020" xfId="1379"/>
    <cellStyle name="Millares 30" xfId="1380"/>
    <cellStyle name="Millares 31" xfId="1381"/>
    <cellStyle name="Millares 32" xfId="1382"/>
    <cellStyle name="Millares 33" xfId="1383"/>
    <cellStyle name="Millares 34" xfId="1384"/>
    <cellStyle name="Millares 35" xfId="1385"/>
    <cellStyle name="Millares 36" xfId="1386"/>
    <cellStyle name="Millares 37" xfId="1387"/>
    <cellStyle name="Millares 38" xfId="1388"/>
    <cellStyle name="Millares 39" xfId="1389"/>
    <cellStyle name="Millares 4" xfId="1390"/>
    <cellStyle name="Millares 40" xfId="1391"/>
    <cellStyle name="Millares 41" xfId="1392"/>
    <cellStyle name="Millares 42" xfId="1393"/>
    <cellStyle name="Millares 5" xfId="1394"/>
    <cellStyle name="Millares 5 2" xfId="1395"/>
    <cellStyle name="Millares 5 2 2" xfId="1396"/>
    <cellStyle name="Millares 5 3" xfId="1397"/>
    <cellStyle name="Millares 5 3 2" xfId="1398"/>
    <cellStyle name="Millares 5 4" xfId="1399"/>
    <cellStyle name="Millares 5 4 2" xfId="1400"/>
    <cellStyle name="Millares 5 5" xfId="1401"/>
    <cellStyle name="Millares 5 5 2" xfId="1402"/>
    <cellStyle name="Millares 5 6" xfId="1403"/>
    <cellStyle name="Millares 5 6 2" xfId="1404"/>
    <cellStyle name="Millares 5 7" xfId="1405"/>
    <cellStyle name="Millares 5 7 2" xfId="1406"/>
    <cellStyle name="Millares 6" xfId="1407"/>
    <cellStyle name="Millares 6 2" xfId="1408"/>
    <cellStyle name="Millares 6 2 2" xfId="1409"/>
    <cellStyle name="Millares 6 3" xfId="1410"/>
    <cellStyle name="Millares 6 3 2" xfId="1411"/>
    <cellStyle name="Millares 6 4" xfId="1412"/>
    <cellStyle name="Millares 6 4 2" xfId="1413"/>
    <cellStyle name="Millares 6 5" xfId="1414"/>
    <cellStyle name="Millares 6 5 2" xfId="1415"/>
    <cellStyle name="Millares 6 6" xfId="1416"/>
    <cellStyle name="Millares 6 6 2" xfId="1417"/>
    <cellStyle name="Millares 6 7" xfId="1418"/>
    <cellStyle name="Millares 6 7 2" xfId="1419"/>
    <cellStyle name="Millares 7" xfId="1420"/>
    <cellStyle name="Millares 8" xfId="1421"/>
    <cellStyle name="Millares 82" xfId="1422"/>
    <cellStyle name="Millares 82 2" xfId="1423"/>
    <cellStyle name="Millares 83" xfId="1424"/>
    <cellStyle name="Millares 83 2" xfId="1425"/>
    <cellStyle name="Millares 86" xfId="1426"/>
    <cellStyle name="Millares 86 2" xfId="1427"/>
    <cellStyle name="Millares 9" xfId="1428"/>
    <cellStyle name="Millares 9 2" xfId="1429"/>
    <cellStyle name="Millares 9 2 2" xfId="1430"/>
    <cellStyle name="Millares 9 3" xfId="1431"/>
    <cellStyle name="Millares 9 3 2" xfId="1432"/>
    <cellStyle name="Millares 9 4" xfId="1433"/>
    <cellStyle name="Millares 9 4 2" xfId="1434"/>
    <cellStyle name="Millares 9 5" xfId="1435"/>
    <cellStyle name="Millares 9 5 2" xfId="1436"/>
    <cellStyle name="Millares 9 6" xfId="1437"/>
    <cellStyle name="Millares 9 6 2" xfId="1438"/>
    <cellStyle name="Millares 9 7" xfId="1439"/>
    <cellStyle name="Millares 9 7 2" xfId="1440"/>
    <cellStyle name="Millares 91" xfId="1441"/>
    <cellStyle name="Moneda 2" xfId="1442"/>
    <cellStyle name="Moneda_Prepagos Panamá" xfId="1443"/>
    <cellStyle name="Neutral" xfId="1444" builtinId="28" customBuiltin="1"/>
    <cellStyle name="Normal" xfId="0" builtinId="0"/>
    <cellStyle name="Normal 10 2" xfId="1445"/>
    <cellStyle name="Normal 103" xfId="1446"/>
    <cellStyle name="Normal 104" xfId="1447"/>
    <cellStyle name="Normal 104 2" xfId="1448"/>
    <cellStyle name="Normal 105" xfId="1449"/>
    <cellStyle name="Normal 105 2" xfId="1450"/>
    <cellStyle name="Normal 106" xfId="1451"/>
    <cellStyle name="Normal 106 2" xfId="1452"/>
    <cellStyle name="Normal 108" xfId="1453"/>
    <cellStyle name="Normal 108 2" xfId="1454"/>
    <cellStyle name="Normal 11 2" xfId="1455"/>
    <cellStyle name="Normal 11 2 2" xfId="1456"/>
    <cellStyle name="Normal 11 3" xfId="1457"/>
    <cellStyle name="Normal 11 3 2" xfId="1458"/>
    <cellStyle name="Normal 11 4" xfId="1459"/>
    <cellStyle name="Normal 11 4 2" xfId="1460"/>
    <cellStyle name="Normal 11 5" xfId="1461"/>
    <cellStyle name="Normal 11 5 2" xfId="1462"/>
    <cellStyle name="Normal 11 6" xfId="1463"/>
    <cellStyle name="Normal 11 6 2" xfId="1464"/>
    <cellStyle name="Normal 11 7" xfId="1465"/>
    <cellStyle name="Normal 11 7 2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19 2" xfId="1475"/>
    <cellStyle name="Normal 2" xfId="1476"/>
    <cellStyle name="Normal 2 10" xfId="1477"/>
    <cellStyle name="Normal 2 11" xfId="1478"/>
    <cellStyle name="Normal 2 12" xfId="1479"/>
    <cellStyle name="Normal 2 13" xfId="1480"/>
    <cellStyle name="Normal 2 14" xfId="1481"/>
    <cellStyle name="Normal 2 15" xfId="1482"/>
    <cellStyle name="Normal 2 16" xfId="1483"/>
    <cellStyle name="Normal 2 17" xfId="1484"/>
    <cellStyle name="Normal 2 2" xfId="1485"/>
    <cellStyle name="Normal 2 2 2" xfId="1486"/>
    <cellStyle name="Normal 2 2 3" xfId="1487"/>
    <cellStyle name="Normal 2 2 4" xfId="1488"/>
    <cellStyle name="Normal 2 2 5" xfId="1489"/>
    <cellStyle name="Normal 2 3" xfId="1490"/>
    <cellStyle name="Normal 2 4" xfId="1491"/>
    <cellStyle name="Normal 2 5" xfId="1492"/>
    <cellStyle name="Normal 2 6" xfId="1493"/>
    <cellStyle name="Normal 2 7" xfId="1494"/>
    <cellStyle name="Normal 2 8" xfId="1495"/>
    <cellStyle name="Normal 2 9" xfId="1496"/>
    <cellStyle name="Normal 20" xfId="1497"/>
    <cellStyle name="Normal 20 2" xfId="1498"/>
    <cellStyle name="Normal 20 2 2" xfId="1499"/>
    <cellStyle name="Normal 20 3" xfId="1500"/>
    <cellStyle name="Normal 20 3 2" xfId="1501"/>
    <cellStyle name="Normal 20 4" xfId="1502"/>
    <cellStyle name="Normal 20 4 2" xfId="1503"/>
    <cellStyle name="Normal 20 5" xfId="1504"/>
    <cellStyle name="Normal 20 5 2" xfId="1505"/>
    <cellStyle name="Normal 20 6" xfId="1506"/>
    <cellStyle name="Normal 20 6 2" xfId="1507"/>
    <cellStyle name="Normal 20 7" xfId="1508"/>
    <cellStyle name="Normal 20 7 2" xfId="1509"/>
    <cellStyle name="Normal 21" xfId="1510"/>
    <cellStyle name="Normal 21 2" xfId="1511"/>
    <cellStyle name="Normal 21 2 2" xfId="1512"/>
    <cellStyle name="Normal 21 3" xfId="1513"/>
    <cellStyle name="Normal 21 3 2" xfId="1514"/>
    <cellStyle name="Normal 21 4" xfId="1515"/>
    <cellStyle name="Normal 21 4 2" xfId="1516"/>
    <cellStyle name="Normal 21 5" xfId="1517"/>
    <cellStyle name="Normal 21 5 2" xfId="1518"/>
    <cellStyle name="Normal 21 6" xfId="1519"/>
    <cellStyle name="Normal 21 6 2" xfId="1520"/>
    <cellStyle name="Normal 21 7" xfId="1521"/>
    <cellStyle name="Normal 21 7 2" xfId="1522"/>
    <cellStyle name="Normal 22" xfId="1523"/>
    <cellStyle name="Normal 22 2" xfId="1524"/>
    <cellStyle name="Normal 22 2 2" xfId="1525"/>
    <cellStyle name="Normal 22 3" xfId="1526"/>
    <cellStyle name="Normal 22 3 2" xfId="1527"/>
    <cellStyle name="Normal 22 4" xfId="1528"/>
    <cellStyle name="Normal 22 4 2" xfId="1529"/>
    <cellStyle name="Normal 22 5" xfId="1530"/>
    <cellStyle name="Normal 22 5 2" xfId="1531"/>
    <cellStyle name="Normal 22 6" xfId="1532"/>
    <cellStyle name="Normal 22 6 2" xfId="1533"/>
    <cellStyle name="Normal 22 7" xfId="1534"/>
    <cellStyle name="Normal 22 7 2" xfId="1535"/>
    <cellStyle name="Normal 23" xfId="1536"/>
    <cellStyle name="Normal 24" xfId="1537"/>
    <cellStyle name="Normal 24 2" xfId="1538"/>
    <cellStyle name="Normal 24 2 2" xfId="1539"/>
    <cellStyle name="Normal 24 3" xfId="1540"/>
    <cellStyle name="Normal 24 3 2" xfId="1541"/>
    <cellStyle name="Normal 24 4" xfId="1542"/>
    <cellStyle name="Normal 24 4 2" xfId="1543"/>
    <cellStyle name="Normal 24 5" xfId="1544"/>
    <cellStyle name="Normal 24 5 2" xfId="1545"/>
    <cellStyle name="Normal 24 6" xfId="1546"/>
    <cellStyle name="Normal 24 6 2" xfId="1547"/>
    <cellStyle name="Normal 24 7" xfId="1548"/>
    <cellStyle name="Normal 24 7 2" xfId="1549"/>
    <cellStyle name="Normal 25" xfId="1550"/>
    <cellStyle name="Normal 25 2" xfId="1551"/>
    <cellStyle name="Normal 25 2 2" xfId="1552"/>
    <cellStyle name="Normal 25 3" xfId="1553"/>
    <cellStyle name="Normal 25 3 2" xfId="1554"/>
    <cellStyle name="Normal 25 4" xfId="1555"/>
    <cellStyle name="Normal 25 4 2" xfId="1556"/>
    <cellStyle name="Normal 25 5" xfId="1557"/>
    <cellStyle name="Normal 25 5 2" xfId="1558"/>
    <cellStyle name="Normal 25 6" xfId="1559"/>
    <cellStyle name="Normal 25 6 2" xfId="1560"/>
    <cellStyle name="Normal 25 7" xfId="1561"/>
    <cellStyle name="Normal 25 7 2" xfId="1562"/>
    <cellStyle name="Normal 26" xfId="1563"/>
    <cellStyle name="Normal 26 2" xfId="1564"/>
    <cellStyle name="Normal 26 2 2" xfId="1565"/>
    <cellStyle name="Normal 26 3" xfId="1566"/>
    <cellStyle name="Normal 26 3 2" xfId="1567"/>
    <cellStyle name="Normal 26 4" xfId="1568"/>
    <cellStyle name="Normal 26 4 2" xfId="1569"/>
    <cellStyle name="Normal 26 5" xfId="1570"/>
    <cellStyle name="Normal 26 5 2" xfId="1571"/>
    <cellStyle name="Normal 26 6" xfId="1572"/>
    <cellStyle name="Normal 26 6 2" xfId="1573"/>
    <cellStyle name="Normal 26 7" xfId="1574"/>
    <cellStyle name="Normal 26 7 2" xfId="1575"/>
    <cellStyle name="Normal 27" xfId="1576"/>
    <cellStyle name="Normal 27 2" xfId="1577"/>
    <cellStyle name="Normal 27 2 2" xfId="1578"/>
    <cellStyle name="Normal 27 3" xfId="1579"/>
    <cellStyle name="Normal 27 3 2" xfId="1580"/>
    <cellStyle name="Normal 27 4" xfId="1581"/>
    <cellStyle name="Normal 27 4 2" xfId="1582"/>
    <cellStyle name="Normal 27 5" xfId="1583"/>
    <cellStyle name="Normal 27 5 2" xfId="1584"/>
    <cellStyle name="Normal 27 6" xfId="1585"/>
    <cellStyle name="Normal 27 6 2" xfId="1586"/>
    <cellStyle name="Normal 27 7" xfId="1587"/>
    <cellStyle name="Normal 27 7 2" xfId="1588"/>
    <cellStyle name="Normal 28" xfId="1589"/>
    <cellStyle name="Normal 28 2" xfId="1590"/>
    <cellStyle name="Normal 28 2 2" xfId="1591"/>
    <cellStyle name="Normal 28 3" xfId="1592"/>
    <cellStyle name="Normal 28 3 2" xfId="1593"/>
    <cellStyle name="Normal 28 4" xfId="1594"/>
    <cellStyle name="Normal 28 4 2" xfId="1595"/>
    <cellStyle name="Normal 28 5" xfId="1596"/>
    <cellStyle name="Normal 28 5 2" xfId="1597"/>
    <cellStyle name="Normal 28 6" xfId="1598"/>
    <cellStyle name="Normal 28 6 2" xfId="1599"/>
    <cellStyle name="Normal 28 7" xfId="1600"/>
    <cellStyle name="Normal 28 7 2" xfId="1601"/>
    <cellStyle name="Normal 28 8" xfId="1602"/>
    <cellStyle name="Normal 29" xfId="1603"/>
    <cellStyle name="Normal 29 2" xfId="1604"/>
    <cellStyle name="Normal 29 2 2" xfId="1605"/>
    <cellStyle name="Normal 29 3" xfId="1606"/>
    <cellStyle name="Normal 29 3 2" xfId="1607"/>
    <cellStyle name="Normal 29 4" xfId="1608"/>
    <cellStyle name="Normal 29 4 2" xfId="1609"/>
    <cellStyle name="Normal 29 5" xfId="1610"/>
    <cellStyle name="Normal 29 5 2" xfId="1611"/>
    <cellStyle name="Normal 29 6" xfId="1612"/>
    <cellStyle name="Normal 29 6 2" xfId="1613"/>
    <cellStyle name="Normal 29 7" xfId="1614"/>
    <cellStyle name="Normal 29 7 2" xfId="1615"/>
    <cellStyle name="Normal 3" xfId="1616"/>
    <cellStyle name="Normal 3 2" xfId="1617"/>
    <cellStyle name="Normal 3 2 2" xfId="1618"/>
    <cellStyle name="Normal 3 2_prepagos pty sep 2020" xfId="1619"/>
    <cellStyle name="Normal 3 3" xfId="1620"/>
    <cellStyle name="Normal 3 4" xfId="1621"/>
    <cellStyle name="Normal 3 5" xfId="1622"/>
    <cellStyle name="Normal 30" xfId="1623"/>
    <cellStyle name="Normal 30 2" xfId="1624"/>
    <cellStyle name="Normal 30 2 2" xfId="1625"/>
    <cellStyle name="Normal 30 3" xfId="1626"/>
    <cellStyle name="Normal 30 3 2" xfId="1627"/>
    <cellStyle name="Normal 30 4" xfId="1628"/>
    <cellStyle name="Normal 30 4 2" xfId="1629"/>
    <cellStyle name="Normal 30 5" xfId="1630"/>
    <cellStyle name="Normal 30 5 2" xfId="1631"/>
    <cellStyle name="Normal 30 6" xfId="1632"/>
    <cellStyle name="Normal 30 6 2" xfId="1633"/>
    <cellStyle name="Normal 30 7" xfId="1634"/>
    <cellStyle name="Normal 30 7 2" xfId="1635"/>
    <cellStyle name="Normal 31" xfId="1636"/>
    <cellStyle name="Normal 31 2" xfId="1637"/>
    <cellStyle name="Normal 31 2 2" xfId="1638"/>
    <cellStyle name="Normal 31 3" xfId="1639"/>
    <cellStyle name="Normal 31 3 2" xfId="1640"/>
    <cellStyle name="Normal 31 4" xfId="1641"/>
    <cellStyle name="Normal 31 4 2" xfId="1642"/>
    <cellStyle name="Normal 31 5" xfId="1643"/>
    <cellStyle name="Normal 31 5 2" xfId="1644"/>
    <cellStyle name="Normal 31 6" xfId="1645"/>
    <cellStyle name="Normal 31 6 2" xfId="1646"/>
    <cellStyle name="Normal 31 7" xfId="1647"/>
    <cellStyle name="Normal 31 7 2" xfId="1648"/>
    <cellStyle name="Normal 32" xfId="1649"/>
    <cellStyle name="Normal 33" xfId="1650"/>
    <cellStyle name="Normal 33 2" xfId="1651"/>
    <cellStyle name="Normal 33 2 2" xfId="1652"/>
    <cellStyle name="Normal 33 3" xfId="1653"/>
    <cellStyle name="Normal 33 3 2" xfId="1654"/>
    <cellStyle name="Normal 33 4" xfId="1655"/>
    <cellStyle name="Normal 33 4 2" xfId="1656"/>
    <cellStyle name="Normal 33 5" xfId="1657"/>
    <cellStyle name="Normal 33 5 2" xfId="1658"/>
    <cellStyle name="Normal 33 6" xfId="1659"/>
    <cellStyle name="Normal 33 6 2" xfId="1660"/>
    <cellStyle name="Normal 34" xfId="1661"/>
    <cellStyle name="Normal 34 2" xfId="1662"/>
    <cellStyle name="Normal 34 2 2" xfId="1663"/>
    <cellStyle name="Normal 34 3" xfId="1664"/>
    <cellStyle name="Normal 34 3 2" xfId="1665"/>
    <cellStyle name="Normal 34 4" xfId="1666"/>
    <cellStyle name="Normal 34 4 2" xfId="1667"/>
    <cellStyle name="Normal 34 5" xfId="1668"/>
    <cellStyle name="Normal 34 5 2" xfId="1669"/>
    <cellStyle name="Normal 34 6" xfId="1670"/>
    <cellStyle name="Normal 34 6 2" xfId="1671"/>
    <cellStyle name="Normal 35" xfId="1672"/>
    <cellStyle name="Normal 35 2" xfId="1673"/>
    <cellStyle name="Normal 35 2 2" xfId="1674"/>
    <cellStyle name="Normal 35 3" xfId="1675"/>
    <cellStyle name="Normal 35 3 2" xfId="1676"/>
    <cellStyle name="Normal 35 4" xfId="1677"/>
    <cellStyle name="Normal 35 4 2" xfId="1678"/>
    <cellStyle name="Normal 35 5" xfId="1679"/>
    <cellStyle name="Normal 35 5 2" xfId="1680"/>
    <cellStyle name="Normal 35 6" xfId="1681"/>
    <cellStyle name="Normal 35 6 2" xfId="1682"/>
    <cellStyle name="Normal 36" xfId="1683"/>
    <cellStyle name="Normal 36 2" xfId="1684"/>
    <cellStyle name="Normal 36 2 2" xfId="1685"/>
    <cellStyle name="Normal 36 3" xfId="1686"/>
    <cellStyle name="Normal 36 3 2" xfId="1687"/>
    <cellStyle name="Normal 36 4" xfId="1688"/>
    <cellStyle name="Normal 36 4 2" xfId="1689"/>
    <cellStyle name="Normal 36 5" xfId="1690"/>
    <cellStyle name="Normal 36 5 2" xfId="1691"/>
    <cellStyle name="Normal 36 6" xfId="1692"/>
    <cellStyle name="Normal 36 6 2" xfId="1693"/>
    <cellStyle name="Normal 37" xfId="1694"/>
    <cellStyle name="Normal 38" xfId="1695"/>
    <cellStyle name="Normal 39" xfId="1696"/>
    <cellStyle name="Normal 4 2" xfId="1697"/>
    <cellStyle name="Normal 4 2 2" xfId="1698"/>
    <cellStyle name="Normal 4 3" xfId="1699"/>
    <cellStyle name="Normal 4 3 2" xfId="1700"/>
    <cellStyle name="Normal 4 4" xfId="1701"/>
    <cellStyle name="Normal 4 4 2" xfId="1702"/>
    <cellStyle name="Normal 4 5" xfId="1703"/>
    <cellStyle name="Normal 4 5 2" xfId="1704"/>
    <cellStyle name="Normal 4 6" xfId="1705"/>
    <cellStyle name="Normal 4 6 2" xfId="1706"/>
    <cellStyle name="Normal 4 7" xfId="1707"/>
    <cellStyle name="Normal 4 7 2" xfId="1708"/>
    <cellStyle name="Normal 4 8" xfId="1709"/>
    <cellStyle name="Normal 40" xfId="1710"/>
    <cellStyle name="Normal 41" xfId="1711"/>
    <cellStyle name="Normal 42" xfId="1712"/>
    <cellStyle name="Normal 43" xfId="1713"/>
    <cellStyle name="Normal 43 2" xfId="1714"/>
    <cellStyle name="Normal 43 2 2" xfId="1715"/>
    <cellStyle name="Normal 43 3" xfId="1716"/>
    <cellStyle name="Normal 43 3 2" xfId="1717"/>
    <cellStyle name="Normal 43 4" xfId="1718"/>
    <cellStyle name="Normal 43 4 2" xfId="1719"/>
    <cellStyle name="Normal 43 5" xfId="1720"/>
    <cellStyle name="Normal 43 5 2" xfId="1721"/>
    <cellStyle name="Normal 43 6" xfId="1722"/>
    <cellStyle name="Normal 43 6 2" xfId="1723"/>
    <cellStyle name="Normal 43 7" xfId="1724"/>
    <cellStyle name="Normal 43 7 2" xfId="1725"/>
    <cellStyle name="Normal 43 8" xfId="1726"/>
    <cellStyle name="Normal 43 8 2" xfId="1727"/>
    <cellStyle name="Normal 44" xfId="1728"/>
    <cellStyle name="Normal 44 2" xfId="1729"/>
    <cellStyle name="Normal 44 2 2" xfId="1730"/>
    <cellStyle name="Normal 44 3" xfId="1731"/>
    <cellStyle name="Normal 44 3 2" xfId="1732"/>
    <cellStyle name="Normal 44 4" xfId="1733"/>
    <cellStyle name="Normal 44 4 2" xfId="1734"/>
    <cellStyle name="Normal 44 5" xfId="1735"/>
    <cellStyle name="Normal 44 5 2" xfId="1736"/>
    <cellStyle name="Normal 44 6" xfId="1737"/>
    <cellStyle name="Normal 44 6 2" xfId="1738"/>
    <cellStyle name="Normal 44 7" xfId="1739"/>
    <cellStyle name="Normal 44 7 2" xfId="1740"/>
    <cellStyle name="Normal 44 8" xfId="1741"/>
    <cellStyle name="Normal 44 8 2" xfId="1742"/>
    <cellStyle name="Normal 45" xfId="1743"/>
    <cellStyle name="Normal 45 2" xfId="1744"/>
    <cellStyle name="Normal 45 2 2" xfId="1745"/>
    <cellStyle name="Normal 45 3" xfId="1746"/>
    <cellStyle name="Normal 45 3 2" xfId="1747"/>
    <cellStyle name="Normal 45 4" xfId="1748"/>
    <cellStyle name="Normal 45 4 2" xfId="1749"/>
    <cellStyle name="Normal 45 5" xfId="1750"/>
    <cellStyle name="Normal 45 5 2" xfId="1751"/>
    <cellStyle name="Normal 45 6" xfId="1752"/>
    <cellStyle name="Normal 45 6 2" xfId="1753"/>
    <cellStyle name="Normal 45 7" xfId="1754"/>
    <cellStyle name="Normal 45 7 2" xfId="1755"/>
    <cellStyle name="Normal 45 8" xfId="1756"/>
    <cellStyle name="Normal 45 8 2" xfId="1757"/>
    <cellStyle name="Normal 46" xfId="1758"/>
    <cellStyle name="Normal 46 2" xfId="1759"/>
    <cellStyle name="Normal 46 2 2" xfId="1760"/>
    <cellStyle name="Normal 46 3" xfId="1761"/>
    <cellStyle name="Normal 46 3 2" xfId="1762"/>
    <cellStyle name="Normal 46 4" xfId="1763"/>
    <cellStyle name="Normal 46 4 2" xfId="1764"/>
    <cellStyle name="Normal 46 5" xfId="1765"/>
    <cellStyle name="Normal 46 5 2" xfId="1766"/>
    <cellStyle name="Normal 46 6" xfId="1767"/>
    <cellStyle name="Normal 46 6 2" xfId="1768"/>
    <cellStyle name="Normal 46 7" xfId="1769"/>
    <cellStyle name="Normal 46 7 2" xfId="1770"/>
    <cellStyle name="Normal 46 8" xfId="1771"/>
    <cellStyle name="Normal 46 8 2" xfId="1772"/>
    <cellStyle name="Normal 47" xfId="1773"/>
    <cellStyle name="Normal 48" xfId="1774"/>
    <cellStyle name="Normal 49" xfId="1775"/>
    <cellStyle name="Normal 5 2" xfId="1776"/>
    <cellStyle name="Normal 5 2 2" xfId="1777"/>
    <cellStyle name="Normal 5 3" xfId="1778"/>
    <cellStyle name="Normal 5 3 2" xfId="1779"/>
    <cellStyle name="Normal 5 4" xfId="1780"/>
    <cellStyle name="Normal 5 4 2" xfId="1781"/>
    <cellStyle name="Normal 5 5" xfId="1782"/>
    <cellStyle name="Normal 5 5 2" xfId="1783"/>
    <cellStyle name="Normal 5 6" xfId="1784"/>
    <cellStyle name="Normal 5 6 2" xfId="1785"/>
    <cellStyle name="Normal 5 7" xfId="1786"/>
    <cellStyle name="Normal 5 7 2" xfId="1787"/>
    <cellStyle name="Normal 5 8" xfId="1788"/>
    <cellStyle name="Normal 50" xfId="1789"/>
    <cellStyle name="Normal 51" xfId="1790"/>
    <cellStyle name="Normal 52" xfId="1791"/>
    <cellStyle name="Normal 53" xfId="1792"/>
    <cellStyle name="Normal 54" xfId="1793"/>
    <cellStyle name="Normal 55" xfId="1794"/>
    <cellStyle name="Normal 56" xfId="1795"/>
    <cellStyle name="Normal 57" xfId="1796"/>
    <cellStyle name="Normal 58" xfId="1797"/>
    <cellStyle name="Normal 59" xfId="1798"/>
    <cellStyle name="Normal 6 2" xfId="1799"/>
    <cellStyle name="Normal 6 3" xfId="1800"/>
    <cellStyle name="Normal 6 4" xfId="1801"/>
    <cellStyle name="Normal 6 5" xfId="1802"/>
    <cellStyle name="Normal 6 6" xfId="1803"/>
    <cellStyle name="Normal 60" xfId="1804"/>
    <cellStyle name="Normal 61" xfId="1805"/>
    <cellStyle name="Normal 62" xfId="1806"/>
    <cellStyle name="Normal 63" xfId="1807"/>
    <cellStyle name="Normal 64" xfId="1808"/>
    <cellStyle name="Normal 65" xfId="1809"/>
    <cellStyle name="Normal 66" xfId="1810"/>
    <cellStyle name="Normal 67" xfId="1811"/>
    <cellStyle name="Normal 68" xfId="1812"/>
    <cellStyle name="Normal 69" xfId="1813"/>
    <cellStyle name="Normal 7 2" xfId="1814"/>
    <cellStyle name="Normal 70" xfId="1815"/>
    <cellStyle name="Normal 71" xfId="1816"/>
    <cellStyle name="Normal 72" xfId="1817"/>
    <cellStyle name="Normal 72 2" xfId="1818"/>
    <cellStyle name="Normal 73" xfId="1819"/>
    <cellStyle name="Normal 74" xfId="1820"/>
    <cellStyle name="Normal 75" xfId="1821"/>
    <cellStyle name="Normal 76" xfId="1822"/>
    <cellStyle name="Normal 77" xfId="1823"/>
    <cellStyle name="Normal 78" xfId="1824"/>
    <cellStyle name="Normal 79" xfId="1825"/>
    <cellStyle name="Normal 8 2" xfId="1826"/>
    <cellStyle name="Normal 80" xfId="1827"/>
    <cellStyle name="Normal 81" xfId="1828"/>
    <cellStyle name="Normal 82" xfId="1829"/>
    <cellStyle name="Normal 83" xfId="1830"/>
    <cellStyle name="Normal 84" xfId="1831"/>
    <cellStyle name="Normal 85" xfId="1832"/>
    <cellStyle name="Normal 86" xfId="1833"/>
    <cellStyle name="Normal 87" xfId="1834"/>
    <cellStyle name="Normal 88" xfId="1835"/>
    <cellStyle name="Normal 89" xfId="1836"/>
    <cellStyle name="Normal 9 2" xfId="1837"/>
    <cellStyle name="Normal 90" xfId="1838"/>
    <cellStyle name="Normal 91" xfId="1839"/>
    <cellStyle name="Normal 92" xfId="1840"/>
    <cellStyle name="Normal 99" xfId="1841"/>
    <cellStyle name="Normal_Bal, Utl, Fluj y anex" xfId="3213"/>
    <cellStyle name="Notas 10" xfId="1842"/>
    <cellStyle name="Notas 10 10" xfId="1843"/>
    <cellStyle name="Notas 10 10 2" xfId="1844"/>
    <cellStyle name="Notas 10 11" xfId="1845"/>
    <cellStyle name="Notas 10 11 2" xfId="1846"/>
    <cellStyle name="Notas 10 12" xfId="1847"/>
    <cellStyle name="Notas 10 12 2" xfId="1848"/>
    <cellStyle name="Notas 10 13" xfId="1849"/>
    <cellStyle name="Notas 10 13 2" xfId="1850"/>
    <cellStyle name="Notas 10 14" xfId="1851"/>
    <cellStyle name="Notas 10 14 2" xfId="1852"/>
    <cellStyle name="Notas 10 15" xfId="1853"/>
    <cellStyle name="Notas 10 2" xfId="1854"/>
    <cellStyle name="Notas 10 2 2" xfId="1855"/>
    <cellStyle name="Notas 10 3" xfId="1856"/>
    <cellStyle name="Notas 10 3 2" xfId="1857"/>
    <cellStyle name="Notas 10 4" xfId="1858"/>
    <cellStyle name="Notas 10 4 2" xfId="1859"/>
    <cellStyle name="Notas 10 5" xfId="1860"/>
    <cellStyle name="Notas 10 5 2" xfId="1861"/>
    <cellStyle name="Notas 10 6" xfId="1862"/>
    <cellStyle name="Notas 10 6 2" xfId="1863"/>
    <cellStyle name="Notas 10 7" xfId="1864"/>
    <cellStyle name="Notas 10 7 2" xfId="1865"/>
    <cellStyle name="Notas 10 8" xfId="1866"/>
    <cellStyle name="Notas 10 8 2" xfId="1867"/>
    <cellStyle name="Notas 10 9" xfId="1868"/>
    <cellStyle name="Notas 10 9 2" xfId="1869"/>
    <cellStyle name="Notas 100" xfId="1870"/>
    <cellStyle name="Notas 100 2" xfId="1871"/>
    <cellStyle name="Notas 101" xfId="1872"/>
    <cellStyle name="Notas 101 2" xfId="1873"/>
    <cellStyle name="Notas 102" xfId="1874"/>
    <cellStyle name="Notas 102 2" xfId="1875"/>
    <cellStyle name="Notas 103" xfId="1876"/>
    <cellStyle name="Notas 103 2" xfId="1877"/>
    <cellStyle name="Notas 104" xfId="1878"/>
    <cellStyle name="Notas 104 2" xfId="1879"/>
    <cellStyle name="Notas 105" xfId="1880"/>
    <cellStyle name="Notas 105 2" xfId="1881"/>
    <cellStyle name="Notas 106" xfId="1882"/>
    <cellStyle name="Notas 106 2" xfId="1883"/>
    <cellStyle name="Notas 107" xfId="1884"/>
    <cellStyle name="Notas 107 2" xfId="1885"/>
    <cellStyle name="Notas 108" xfId="1886"/>
    <cellStyle name="Notas 108 2" xfId="1887"/>
    <cellStyle name="Notas 109" xfId="1888"/>
    <cellStyle name="Notas 109 2" xfId="1889"/>
    <cellStyle name="Notas 11" xfId="1890"/>
    <cellStyle name="Notas 11 10" xfId="1891"/>
    <cellStyle name="Notas 11 10 2" xfId="1892"/>
    <cellStyle name="Notas 11 11" xfId="1893"/>
    <cellStyle name="Notas 11 11 2" xfId="1894"/>
    <cellStyle name="Notas 11 12" xfId="1895"/>
    <cellStyle name="Notas 11 12 2" xfId="1896"/>
    <cellStyle name="Notas 11 13" xfId="1897"/>
    <cellStyle name="Notas 11 13 2" xfId="1898"/>
    <cellStyle name="Notas 11 14" xfId="1899"/>
    <cellStyle name="Notas 11 14 2" xfId="1900"/>
    <cellStyle name="Notas 11 15" xfId="1901"/>
    <cellStyle name="Notas 11 2" xfId="1902"/>
    <cellStyle name="Notas 11 2 2" xfId="1903"/>
    <cellStyle name="Notas 11 3" xfId="1904"/>
    <cellStyle name="Notas 11 3 2" xfId="1905"/>
    <cellStyle name="Notas 11 4" xfId="1906"/>
    <cellStyle name="Notas 11 4 2" xfId="1907"/>
    <cellStyle name="Notas 11 5" xfId="1908"/>
    <cellStyle name="Notas 11 5 2" xfId="1909"/>
    <cellStyle name="Notas 11 6" xfId="1910"/>
    <cellStyle name="Notas 11 6 2" xfId="1911"/>
    <cellStyle name="Notas 11 7" xfId="1912"/>
    <cellStyle name="Notas 11 7 2" xfId="1913"/>
    <cellStyle name="Notas 11 8" xfId="1914"/>
    <cellStyle name="Notas 11 8 2" xfId="1915"/>
    <cellStyle name="Notas 11 9" xfId="1916"/>
    <cellStyle name="Notas 11 9 2" xfId="1917"/>
    <cellStyle name="Notas 110" xfId="1918"/>
    <cellStyle name="Notas 110 2" xfId="1919"/>
    <cellStyle name="Notas 111" xfId="1920"/>
    <cellStyle name="Notas 111 2" xfId="1921"/>
    <cellStyle name="Notas 112" xfId="1922"/>
    <cellStyle name="Notas 112 2" xfId="1923"/>
    <cellStyle name="Notas 113" xfId="1924"/>
    <cellStyle name="Notas 113 2" xfId="1925"/>
    <cellStyle name="Notas 114" xfId="1926"/>
    <cellStyle name="Notas 114 2" xfId="1927"/>
    <cellStyle name="Notas 115" xfId="1928"/>
    <cellStyle name="Notas 116" xfId="1929"/>
    <cellStyle name="Notas 117" xfId="1930"/>
    <cellStyle name="Notas 118" xfId="1931"/>
    <cellStyle name="Notas 119" xfId="1932"/>
    <cellStyle name="Notas 12" xfId="1933"/>
    <cellStyle name="Notas 12 10" xfId="1934"/>
    <cellStyle name="Notas 12 10 2" xfId="1935"/>
    <cellStyle name="Notas 12 11" xfId="1936"/>
    <cellStyle name="Notas 12 11 2" xfId="1937"/>
    <cellStyle name="Notas 12 12" xfId="1938"/>
    <cellStyle name="Notas 12 12 2" xfId="1939"/>
    <cellStyle name="Notas 12 13" xfId="1940"/>
    <cellStyle name="Notas 12 13 2" xfId="1941"/>
    <cellStyle name="Notas 12 14" xfId="1942"/>
    <cellStyle name="Notas 12 14 2" xfId="1943"/>
    <cellStyle name="Notas 12 15" xfId="1944"/>
    <cellStyle name="Notas 12 2" xfId="1945"/>
    <cellStyle name="Notas 12 2 2" xfId="1946"/>
    <cellStyle name="Notas 12 3" xfId="1947"/>
    <cellStyle name="Notas 12 3 2" xfId="1948"/>
    <cellStyle name="Notas 12 4" xfId="1949"/>
    <cellStyle name="Notas 12 4 2" xfId="1950"/>
    <cellStyle name="Notas 12 5" xfId="1951"/>
    <cellStyle name="Notas 12 5 2" xfId="1952"/>
    <cellStyle name="Notas 12 6" xfId="1953"/>
    <cellStyle name="Notas 12 6 2" xfId="1954"/>
    <cellStyle name="Notas 12 7" xfId="1955"/>
    <cellStyle name="Notas 12 7 2" xfId="1956"/>
    <cellStyle name="Notas 12 8" xfId="1957"/>
    <cellStyle name="Notas 12 8 2" xfId="1958"/>
    <cellStyle name="Notas 12 9" xfId="1959"/>
    <cellStyle name="Notas 12 9 2" xfId="1960"/>
    <cellStyle name="Notas 120" xfId="1961"/>
    <cellStyle name="Notas 121" xfId="1962"/>
    <cellStyle name="Notas 122" xfId="1963"/>
    <cellStyle name="Notas 123" xfId="1964"/>
    <cellStyle name="Notas 124" xfId="1965"/>
    <cellStyle name="Notas 125" xfId="1966"/>
    <cellStyle name="Notas 126" xfId="1967"/>
    <cellStyle name="Notas 127" xfId="1968"/>
    <cellStyle name="Notas 128" xfId="1969"/>
    <cellStyle name="Notas 129" xfId="1970"/>
    <cellStyle name="Notas 13" xfId="1971"/>
    <cellStyle name="Notas 13 10" xfId="1972"/>
    <cellStyle name="Notas 13 10 2" xfId="1973"/>
    <cellStyle name="Notas 13 11" xfId="1974"/>
    <cellStyle name="Notas 13 11 2" xfId="1975"/>
    <cellStyle name="Notas 13 12" xfId="1976"/>
    <cellStyle name="Notas 13 12 2" xfId="1977"/>
    <cellStyle name="Notas 13 13" xfId="1978"/>
    <cellStyle name="Notas 13 13 2" xfId="1979"/>
    <cellStyle name="Notas 13 14" xfId="1980"/>
    <cellStyle name="Notas 13 14 2" xfId="1981"/>
    <cellStyle name="Notas 13 15" xfId="1982"/>
    <cellStyle name="Notas 13 2" xfId="1983"/>
    <cellStyle name="Notas 13 2 2" xfId="1984"/>
    <cellStyle name="Notas 13 3" xfId="1985"/>
    <cellStyle name="Notas 13 3 2" xfId="1986"/>
    <cellStyle name="Notas 13 4" xfId="1987"/>
    <cellStyle name="Notas 13 4 2" xfId="1988"/>
    <cellStyle name="Notas 13 5" xfId="1989"/>
    <cellStyle name="Notas 13 5 2" xfId="1990"/>
    <cellStyle name="Notas 13 6" xfId="1991"/>
    <cellStyle name="Notas 13 6 2" xfId="1992"/>
    <cellStyle name="Notas 13 7" xfId="1993"/>
    <cellStyle name="Notas 13 7 2" xfId="1994"/>
    <cellStyle name="Notas 13 8" xfId="1995"/>
    <cellStyle name="Notas 13 8 2" xfId="1996"/>
    <cellStyle name="Notas 13 9" xfId="1997"/>
    <cellStyle name="Notas 13 9 2" xfId="1998"/>
    <cellStyle name="Notas 130" xfId="1999"/>
    <cellStyle name="Notas 131" xfId="2000"/>
    <cellStyle name="Notas 132" xfId="2001"/>
    <cellStyle name="Notas 133" xfId="2002"/>
    <cellStyle name="Notas 134" xfId="2003"/>
    <cellStyle name="Notas 135" xfId="2004"/>
    <cellStyle name="Notas 136" xfId="2005"/>
    <cellStyle name="Notas 137" xfId="2006"/>
    <cellStyle name="Notas 138" xfId="2007"/>
    <cellStyle name="Notas 139" xfId="2008"/>
    <cellStyle name="Notas 14" xfId="2009"/>
    <cellStyle name="Notas 14 10" xfId="2010"/>
    <cellStyle name="Notas 14 10 2" xfId="2011"/>
    <cellStyle name="Notas 14 11" xfId="2012"/>
    <cellStyle name="Notas 14 11 2" xfId="2013"/>
    <cellStyle name="Notas 14 12" xfId="2014"/>
    <cellStyle name="Notas 14 12 2" xfId="2015"/>
    <cellStyle name="Notas 14 13" xfId="2016"/>
    <cellStyle name="Notas 14 13 2" xfId="2017"/>
    <cellStyle name="Notas 14 14" xfId="2018"/>
    <cellStyle name="Notas 14 14 2" xfId="2019"/>
    <cellStyle name="Notas 14 15" xfId="2020"/>
    <cellStyle name="Notas 14 2" xfId="2021"/>
    <cellStyle name="Notas 14 2 2" xfId="2022"/>
    <cellStyle name="Notas 14 3" xfId="2023"/>
    <cellStyle name="Notas 14 3 2" xfId="2024"/>
    <cellStyle name="Notas 14 4" xfId="2025"/>
    <cellStyle name="Notas 14 4 2" xfId="2026"/>
    <cellStyle name="Notas 14 5" xfId="2027"/>
    <cellStyle name="Notas 14 5 2" xfId="2028"/>
    <cellStyle name="Notas 14 6" xfId="2029"/>
    <cellStyle name="Notas 14 6 2" xfId="2030"/>
    <cellStyle name="Notas 14 7" xfId="2031"/>
    <cellStyle name="Notas 14 7 2" xfId="2032"/>
    <cellStyle name="Notas 14 8" xfId="2033"/>
    <cellStyle name="Notas 14 8 2" xfId="2034"/>
    <cellStyle name="Notas 14 9" xfId="2035"/>
    <cellStyle name="Notas 14 9 2" xfId="2036"/>
    <cellStyle name="Notas 140" xfId="2037"/>
    <cellStyle name="Notas 141" xfId="2038"/>
    <cellStyle name="Notas 142" xfId="2039"/>
    <cellStyle name="Notas 143" xfId="2040"/>
    <cellStyle name="Notas 144" xfId="2041"/>
    <cellStyle name="Notas 145" xfId="2042"/>
    <cellStyle name="Notas 146" xfId="2043"/>
    <cellStyle name="Notas 147" xfId="2044"/>
    <cellStyle name="Notas 148" xfId="2045"/>
    <cellStyle name="Notas 149" xfId="2046"/>
    <cellStyle name="Notas 15" xfId="2047"/>
    <cellStyle name="Notas 15 10" xfId="2048"/>
    <cellStyle name="Notas 15 10 2" xfId="2049"/>
    <cellStyle name="Notas 15 11" xfId="2050"/>
    <cellStyle name="Notas 15 11 2" xfId="2051"/>
    <cellStyle name="Notas 15 12" xfId="2052"/>
    <cellStyle name="Notas 15 12 2" xfId="2053"/>
    <cellStyle name="Notas 15 13" xfId="2054"/>
    <cellStyle name="Notas 15 13 2" xfId="2055"/>
    <cellStyle name="Notas 15 14" xfId="2056"/>
    <cellStyle name="Notas 15 14 2" xfId="2057"/>
    <cellStyle name="Notas 15 15" xfId="2058"/>
    <cellStyle name="Notas 15 2" xfId="2059"/>
    <cellStyle name="Notas 15 2 2" xfId="2060"/>
    <cellStyle name="Notas 15 3" xfId="2061"/>
    <cellStyle name="Notas 15 3 2" xfId="2062"/>
    <cellStyle name="Notas 15 4" xfId="2063"/>
    <cellStyle name="Notas 15 4 2" xfId="2064"/>
    <cellStyle name="Notas 15 5" xfId="2065"/>
    <cellStyle name="Notas 15 5 2" xfId="2066"/>
    <cellStyle name="Notas 15 6" xfId="2067"/>
    <cellStyle name="Notas 15 6 2" xfId="2068"/>
    <cellStyle name="Notas 15 7" xfId="2069"/>
    <cellStyle name="Notas 15 7 2" xfId="2070"/>
    <cellStyle name="Notas 15 8" xfId="2071"/>
    <cellStyle name="Notas 15 8 2" xfId="2072"/>
    <cellStyle name="Notas 15 9" xfId="2073"/>
    <cellStyle name="Notas 15 9 2" xfId="2074"/>
    <cellStyle name="Notas 150" xfId="2075"/>
    <cellStyle name="Notas 151" xfId="2076"/>
    <cellStyle name="Notas 152" xfId="2077"/>
    <cellStyle name="Notas 153" xfId="2078"/>
    <cellStyle name="Notas 154" xfId="2079"/>
    <cellStyle name="Notas 155" xfId="2080"/>
    <cellStyle name="Notas 156" xfId="2081"/>
    <cellStyle name="Notas 157" xfId="2082"/>
    <cellStyle name="Notas 158" xfId="2083"/>
    <cellStyle name="Notas 159" xfId="2084"/>
    <cellStyle name="Notas 16" xfId="2085"/>
    <cellStyle name="Notas 16 10" xfId="2086"/>
    <cellStyle name="Notas 16 10 2" xfId="2087"/>
    <cellStyle name="Notas 16 11" xfId="2088"/>
    <cellStyle name="Notas 16 11 2" xfId="2089"/>
    <cellStyle name="Notas 16 12" xfId="2090"/>
    <cellStyle name="Notas 16 12 2" xfId="2091"/>
    <cellStyle name="Notas 16 13" xfId="2092"/>
    <cellStyle name="Notas 16 13 2" xfId="2093"/>
    <cellStyle name="Notas 16 14" xfId="2094"/>
    <cellStyle name="Notas 16 14 2" xfId="2095"/>
    <cellStyle name="Notas 16 15" xfId="2096"/>
    <cellStyle name="Notas 16 2" xfId="2097"/>
    <cellStyle name="Notas 16 2 2" xfId="2098"/>
    <cellStyle name="Notas 16 3" xfId="2099"/>
    <cellStyle name="Notas 16 3 2" xfId="2100"/>
    <cellStyle name="Notas 16 4" xfId="2101"/>
    <cellStyle name="Notas 16 4 2" xfId="2102"/>
    <cellStyle name="Notas 16 5" xfId="2103"/>
    <cellStyle name="Notas 16 5 2" xfId="2104"/>
    <cellStyle name="Notas 16 6" xfId="2105"/>
    <cellStyle name="Notas 16 6 2" xfId="2106"/>
    <cellStyle name="Notas 16 7" xfId="2107"/>
    <cellStyle name="Notas 16 7 2" xfId="2108"/>
    <cellStyle name="Notas 16 8" xfId="2109"/>
    <cellStyle name="Notas 16 8 2" xfId="2110"/>
    <cellStyle name="Notas 16 9" xfId="2111"/>
    <cellStyle name="Notas 16 9 2" xfId="2112"/>
    <cellStyle name="Notas 160" xfId="2113"/>
    <cellStyle name="Notas 161" xfId="2114"/>
    <cellStyle name="Notas 162" xfId="2115"/>
    <cellStyle name="Notas 163" xfId="2116"/>
    <cellStyle name="Notas 164" xfId="2117"/>
    <cellStyle name="Notas 165" xfId="2118"/>
    <cellStyle name="Notas 166" xfId="2119"/>
    <cellStyle name="Notas 167" xfId="2120"/>
    <cellStyle name="Notas 168" xfId="2121"/>
    <cellStyle name="Notas 169" xfId="2122"/>
    <cellStyle name="Notas 17" xfId="2123"/>
    <cellStyle name="Notas 17 10" xfId="2124"/>
    <cellStyle name="Notas 17 10 2" xfId="2125"/>
    <cellStyle name="Notas 17 11" xfId="2126"/>
    <cellStyle name="Notas 17 11 2" xfId="2127"/>
    <cellStyle name="Notas 17 12" xfId="2128"/>
    <cellStyle name="Notas 17 12 2" xfId="2129"/>
    <cellStyle name="Notas 17 13" xfId="2130"/>
    <cellStyle name="Notas 17 13 2" xfId="2131"/>
    <cellStyle name="Notas 17 14" xfId="2132"/>
    <cellStyle name="Notas 17 14 2" xfId="2133"/>
    <cellStyle name="Notas 17 15" xfId="2134"/>
    <cellStyle name="Notas 17 2" xfId="2135"/>
    <cellStyle name="Notas 17 2 2" xfId="2136"/>
    <cellStyle name="Notas 17 3" xfId="2137"/>
    <cellStyle name="Notas 17 3 2" xfId="2138"/>
    <cellStyle name="Notas 17 4" xfId="2139"/>
    <cellStyle name="Notas 17 4 2" xfId="2140"/>
    <cellStyle name="Notas 17 5" xfId="2141"/>
    <cellStyle name="Notas 17 5 2" xfId="2142"/>
    <cellStyle name="Notas 17 6" xfId="2143"/>
    <cellStyle name="Notas 17 6 2" xfId="2144"/>
    <cellStyle name="Notas 17 7" xfId="2145"/>
    <cellStyle name="Notas 17 7 2" xfId="2146"/>
    <cellStyle name="Notas 17 8" xfId="2147"/>
    <cellStyle name="Notas 17 8 2" xfId="2148"/>
    <cellStyle name="Notas 17 9" xfId="2149"/>
    <cellStyle name="Notas 17 9 2" xfId="2150"/>
    <cellStyle name="Notas 170" xfId="2151"/>
    <cellStyle name="Notas 171" xfId="2152"/>
    <cellStyle name="Notas 172" xfId="2153"/>
    <cellStyle name="Notas 173" xfId="2154"/>
    <cellStyle name="Notas 174" xfId="2155"/>
    <cellStyle name="Notas 175" xfId="2156"/>
    <cellStyle name="Notas 176" xfId="2157"/>
    <cellStyle name="Notas 177" xfId="2158"/>
    <cellStyle name="Notas 178" xfId="2159"/>
    <cellStyle name="Notas 179" xfId="2160"/>
    <cellStyle name="Notas 18" xfId="2161"/>
    <cellStyle name="Notas 18 10" xfId="2162"/>
    <cellStyle name="Notas 18 10 2" xfId="2163"/>
    <cellStyle name="Notas 18 11" xfId="2164"/>
    <cellStyle name="Notas 18 11 2" xfId="2165"/>
    <cellStyle name="Notas 18 12" xfId="2166"/>
    <cellStyle name="Notas 18 12 2" xfId="2167"/>
    <cellStyle name="Notas 18 13" xfId="2168"/>
    <cellStyle name="Notas 18 13 2" xfId="2169"/>
    <cellStyle name="Notas 18 14" xfId="2170"/>
    <cellStyle name="Notas 18 14 2" xfId="2171"/>
    <cellStyle name="Notas 18 15" xfId="2172"/>
    <cellStyle name="Notas 18 2" xfId="2173"/>
    <cellStyle name="Notas 18 2 2" xfId="2174"/>
    <cellStyle name="Notas 18 3" xfId="2175"/>
    <cellStyle name="Notas 18 3 2" xfId="2176"/>
    <cellStyle name="Notas 18 4" xfId="2177"/>
    <cellStyle name="Notas 18 4 2" xfId="2178"/>
    <cellStyle name="Notas 18 5" xfId="2179"/>
    <cellStyle name="Notas 18 5 2" xfId="2180"/>
    <cellStyle name="Notas 18 6" xfId="2181"/>
    <cellStyle name="Notas 18 6 2" xfId="2182"/>
    <cellStyle name="Notas 18 7" xfId="2183"/>
    <cellStyle name="Notas 18 7 2" xfId="2184"/>
    <cellStyle name="Notas 18 8" xfId="2185"/>
    <cellStyle name="Notas 18 8 2" xfId="2186"/>
    <cellStyle name="Notas 18 9" xfId="2187"/>
    <cellStyle name="Notas 18 9 2" xfId="2188"/>
    <cellStyle name="Notas 180" xfId="2189"/>
    <cellStyle name="Notas 181" xfId="2190"/>
    <cellStyle name="Notas 182" xfId="2191"/>
    <cellStyle name="Notas 183" xfId="2192"/>
    <cellStyle name="Notas 184" xfId="2193"/>
    <cellStyle name="Notas 185" xfId="2194"/>
    <cellStyle name="Notas 186" xfId="2195"/>
    <cellStyle name="Notas 187" xfId="2196"/>
    <cellStyle name="Notas 188" xfId="2197"/>
    <cellStyle name="Notas 189" xfId="2198"/>
    <cellStyle name="Notas 19" xfId="2199"/>
    <cellStyle name="Notas 19 2" xfId="2200"/>
    <cellStyle name="Notas 190" xfId="2201"/>
    <cellStyle name="Notas 191" xfId="2202"/>
    <cellStyle name="Notas 192" xfId="2203"/>
    <cellStyle name="Notas 193" xfId="2204"/>
    <cellStyle name="Notas 194" xfId="2205"/>
    <cellStyle name="Notas 195" xfId="2206"/>
    <cellStyle name="Notas 196" xfId="2207"/>
    <cellStyle name="Notas 197" xfId="2208"/>
    <cellStyle name="Notas 198" xfId="2209"/>
    <cellStyle name="Notas 199" xfId="2210"/>
    <cellStyle name="Notas 2" xfId="2211"/>
    <cellStyle name="Notas 2 10" xfId="2212"/>
    <cellStyle name="Notas 2 10 2" xfId="2213"/>
    <cellStyle name="Notas 2 11" xfId="2214"/>
    <cellStyle name="Notas 2 11 2" xfId="2215"/>
    <cellStyle name="Notas 2 12" xfId="2216"/>
    <cellStyle name="Notas 2 12 2" xfId="2217"/>
    <cellStyle name="Notas 2 13" xfId="2218"/>
    <cellStyle name="Notas 2 13 2" xfId="2219"/>
    <cellStyle name="Notas 2 14" xfId="2220"/>
    <cellStyle name="Notas 2 14 2" xfId="2221"/>
    <cellStyle name="Notas 2 15" xfId="2222"/>
    <cellStyle name="Notas 2 16" xfId="2223"/>
    <cellStyle name="Notas 2 17" xfId="2224"/>
    <cellStyle name="Notas 2 2" xfId="2225"/>
    <cellStyle name="Notas 2 2 2" xfId="2226"/>
    <cellStyle name="Notas 2 3" xfId="2227"/>
    <cellStyle name="Notas 2 3 2" xfId="2228"/>
    <cellStyle name="Notas 2 4" xfId="2229"/>
    <cellStyle name="Notas 2 4 2" xfId="2230"/>
    <cellStyle name="Notas 2 5" xfId="2231"/>
    <cellStyle name="Notas 2 5 2" xfId="2232"/>
    <cellStyle name="Notas 2 6" xfId="2233"/>
    <cellStyle name="Notas 2 6 2" xfId="2234"/>
    <cellStyle name="Notas 2 7" xfId="2235"/>
    <cellStyle name="Notas 2 7 2" xfId="2236"/>
    <cellStyle name="Notas 2 8" xfId="2237"/>
    <cellStyle name="Notas 2 8 2" xfId="2238"/>
    <cellStyle name="Notas 2 9" xfId="2239"/>
    <cellStyle name="Notas 2 9 2" xfId="2240"/>
    <cellStyle name="Notas 20" xfId="2241"/>
    <cellStyle name="Notas 20 10" xfId="2242"/>
    <cellStyle name="Notas 20 10 2" xfId="2243"/>
    <cellStyle name="Notas 20 11" xfId="2244"/>
    <cellStyle name="Notas 20 11 2" xfId="2245"/>
    <cellStyle name="Notas 20 12" xfId="2246"/>
    <cellStyle name="Notas 20 12 2" xfId="2247"/>
    <cellStyle name="Notas 20 13" xfId="2248"/>
    <cellStyle name="Notas 20 13 2" xfId="2249"/>
    <cellStyle name="Notas 20 14" xfId="2250"/>
    <cellStyle name="Notas 20 14 2" xfId="2251"/>
    <cellStyle name="Notas 20 15" xfId="2252"/>
    <cellStyle name="Notas 20 2" xfId="2253"/>
    <cellStyle name="Notas 20 2 2" xfId="2254"/>
    <cellStyle name="Notas 20 3" xfId="2255"/>
    <cellStyle name="Notas 20 3 2" xfId="2256"/>
    <cellStyle name="Notas 20 4" xfId="2257"/>
    <cellStyle name="Notas 20 4 2" xfId="2258"/>
    <cellStyle name="Notas 20 5" xfId="2259"/>
    <cellStyle name="Notas 20 5 2" xfId="2260"/>
    <cellStyle name="Notas 20 6" xfId="2261"/>
    <cellStyle name="Notas 20 6 2" xfId="2262"/>
    <cellStyle name="Notas 20 7" xfId="2263"/>
    <cellStyle name="Notas 20 7 2" xfId="2264"/>
    <cellStyle name="Notas 20 8" xfId="2265"/>
    <cellStyle name="Notas 20 8 2" xfId="2266"/>
    <cellStyle name="Notas 20 9" xfId="2267"/>
    <cellStyle name="Notas 20 9 2" xfId="2268"/>
    <cellStyle name="Notas 200" xfId="2269"/>
    <cellStyle name="Notas 201" xfId="2270"/>
    <cellStyle name="Notas 202" xfId="2271"/>
    <cellStyle name="Notas 203" xfId="2272"/>
    <cellStyle name="Notas 204" xfId="2273"/>
    <cellStyle name="Notas 205" xfId="2274"/>
    <cellStyle name="Notas 206" xfId="2275"/>
    <cellStyle name="Notas 207" xfId="2276"/>
    <cellStyle name="Notas 208" xfId="2277"/>
    <cellStyle name="Notas 209" xfId="2278"/>
    <cellStyle name="Notas 21" xfId="2279"/>
    <cellStyle name="Notas 21 10" xfId="2280"/>
    <cellStyle name="Notas 21 10 2" xfId="2281"/>
    <cellStyle name="Notas 21 11" xfId="2282"/>
    <cellStyle name="Notas 21 11 2" xfId="2283"/>
    <cellStyle name="Notas 21 12" xfId="2284"/>
    <cellStyle name="Notas 21 12 2" xfId="2285"/>
    <cellStyle name="Notas 21 13" xfId="2286"/>
    <cellStyle name="Notas 21 13 2" xfId="2287"/>
    <cellStyle name="Notas 21 14" xfId="2288"/>
    <cellStyle name="Notas 21 14 2" xfId="2289"/>
    <cellStyle name="Notas 21 15" xfId="2290"/>
    <cellStyle name="Notas 21 2" xfId="2291"/>
    <cellStyle name="Notas 21 2 2" xfId="2292"/>
    <cellStyle name="Notas 21 3" xfId="2293"/>
    <cellStyle name="Notas 21 3 2" xfId="2294"/>
    <cellStyle name="Notas 21 4" xfId="2295"/>
    <cellStyle name="Notas 21 4 2" xfId="2296"/>
    <cellStyle name="Notas 21 5" xfId="2297"/>
    <cellStyle name="Notas 21 5 2" xfId="2298"/>
    <cellStyle name="Notas 21 6" xfId="2299"/>
    <cellStyle name="Notas 21 6 2" xfId="2300"/>
    <cellStyle name="Notas 21 7" xfId="2301"/>
    <cellStyle name="Notas 21 7 2" xfId="2302"/>
    <cellStyle name="Notas 21 8" xfId="2303"/>
    <cellStyle name="Notas 21 8 2" xfId="2304"/>
    <cellStyle name="Notas 21 9" xfId="2305"/>
    <cellStyle name="Notas 21 9 2" xfId="2306"/>
    <cellStyle name="Notas 210" xfId="2307"/>
    <cellStyle name="Notas 211" xfId="2308"/>
    <cellStyle name="Notas 212" xfId="2309"/>
    <cellStyle name="Notas 213" xfId="2310"/>
    <cellStyle name="Notas 214" xfId="2311"/>
    <cellStyle name="Notas 215" xfId="2312"/>
    <cellStyle name="Notas 216" xfId="2313"/>
    <cellStyle name="Notas 217" xfId="2314"/>
    <cellStyle name="Notas 218" xfId="2315"/>
    <cellStyle name="Notas 219" xfId="2316"/>
    <cellStyle name="Notas 22" xfId="2317"/>
    <cellStyle name="Notas 22 10" xfId="2318"/>
    <cellStyle name="Notas 22 10 2" xfId="2319"/>
    <cellStyle name="Notas 22 11" xfId="2320"/>
    <cellStyle name="Notas 22 11 2" xfId="2321"/>
    <cellStyle name="Notas 22 12" xfId="2322"/>
    <cellStyle name="Notas 22 12 2" xfId="2323"/>
    <cellStyle name="Notas 22 13" xfId="2324"/>
    <cellStyle name="Notas 22 13 2" xfId="2325"/>
    <cellStyle name="Notas 22 14" xfId="2326"/>
    <cellStyle name="Notas 22 14 2" xfId="2327"/>
    <cellStyle name="Notas 22 15" xfId="2328"/>
    <cellStyle name="Notas 22 2" xfId="2329"/>
    <cellStyle name="Notas 22 2 2" xfId="2330"/>
    <cellStyle name="Notas 22 3" xfId="2331"/>
    <cellStyle name="Notas 22 3 2" xfId="2332"/>
    <cellStyle name="Notas 22 4" xfId="2333"/>
    <cellStyle name="Notas 22 4 2" xfId="2334"/>
    <cellStyle name="Notas 22 5" xfId="2335"/>
    <cellStyle name="Notas 22 5 2" xfId="2336"/>
    <cellStyle name="Notas 22 6" xfId="2337"/>
    <cellStyle name="Notas 22 6 2" xfId="2338"/>
    <cellStyle name="Notas 22 7" xfId="2339"/>
    <cellStyle name="Notas 22 7 2" xfId="2340"/>
    <cellStyle name="Notas 22 8" xfId="2341"/>
    <cellStyle name="Notas 22 8 2" xfId="2342"/>
    <cellStyle name="Notas 22 9" xfId="2343"/>
    <cellStyle name="Notas 22 9 2" xfId="2344"/>
    <cellStyle name="Notas 220" xfId="2345"/>
    <cellStyle name="Notas 221" xfId="2346"/>
    <cellStyle name="Notas 222" xfId="2347"/>
    <cellStyle name="Notas 223" xfId="2348"/>
    <cellStyle name="Notas 224" xfId="2349"/>
    <cellStyle name="Notas 225" xfId="2350"/>
    <cellStyle name="Notas 226" xfId="2351"/>
    <cellStyle name="Notas 227" xfId="2352"/>
    <cellStyle name="Notas 23" xfId="2353"/>
    <cellStyle name="Notas 23 10" xfId="2354"/>
    <cellStyle name="Notas 23 10 2" xfId="2355"/>
    <cellStyle name="Notas 23 11" xfId="2356"/>
    <cellStyle name="Notas 23 11 2" xfId="2357"/>
    <cellStyle name="Notas 23 12" xfId="2358"/>
    <cellStyle name="Notas 23 12 2" xfId="2359"/>
    <cellStyle name="Notas 23 13" xfId="2360"/>
    <cellStyle name="Notas 23 13 2" xfId="2361"/>
    <cellStyle name="Notas 23 14" xfId="2362"/>
    <cellStyle name="Notas 23 14 2" xfId="2363"/>
    <cellStyle name="Notas 23 15" xfId="2364"/>
    <cellStyle name="Notas 23 2" xfId="2365"/>
    <cellStyle name="Notas 23 2 2" xfId="2366"/>
    <cellStyle name="Notas 23 3" xfId="2367"/>
    <cellStyle name="Notas 23 3 2" xfId="2368"/>
    <cellStyle name="Notas 23 4" xfId="2369"/>
    <cellStyle name="Notas 23 4 2" xfId="2370"/>
    <cellStyle name="Notas 23 5" xfId="2371"/>
    <cellStyle name="Notas 23 5 2" xfId="2372"/>
    <cellStyle name="Notas 23 6" xfId="2373"/>
    <cellStyle name="Notas 23 6 2" xfId="2374"/>
    <cellStyle name="Notas 23 7" xfId="2375"/>
    <cellStyle name="Notas 23 7 2" xfId="2376"/>
    <cellStyle name="Notas 23 8" xfId="2377"/>
    <cellStyle name="Notas 23 8 2" xfId="2378"/>
    <cellStyle name="Notas 23 9" xfId="2379"/>
    <cellStyle name="Notas 23 9 2" xfId="2380"/>
    <cellStyle name="Notas 24" xfId="2381"/>
    <cellStyle name="Notas 24 10" xfId="2382"/>
    <cellStyle name="Notas 24 10 2" xfId="2383"/>
    <cellStyle name="Notas 24 11" xfId="2384"/>
    <cellStyle name="Notas 24 11 2" xfId="2385"/>
    <cellStyle name="Notas 24 12" xfId="2386"/>
    <cellStyle name="Notas 24 12 2" xfId="2387"/>
    <cellStyle name="Notas 24 13" xfId="2388"/>
    <cellStyle name="Notas 24 13 2" xfId="2389"/>
    <cellStyle name="Notas 24 14" xfId="2390"/>
    <cellStyle name="Notas 24 14 2" xfId="2391"/>
    <cellStyle name="Notas 24 15" xfId="2392"/>
    <cellStyle name="Notas 24 2" xfId="2393"/>
    <cellStyle name="Notas 24 2 2" xfId="2394"/>
    <cellStyle name="Notas 24 3" xfId="2395"/>
    <cellStyle name="Notas 24 3 2" xfId="2396"/>
    <cellStyle name="Notas 24 4" xfId="2397"/>
    <cellStyle name="Notas 24 4 2" xfId="2398"/>
    <cellStyle name="Notas 24 5" xfId="2399"/>
    <cellStyle name="Notas 24 5 2" xfId="2400"/>
    <cellStyle name="Notas 24 6" xfId="2401"/>
    <cellStyle name="Notas 24 6 2" xfId="2402"/>
    <cellStyle name="Notas 24 7" xfId="2403"/>
    <cellStyle name="Notas 24 7 2" xfId="2404"/>
    <cellStyle name="Notas 24 8" xfId="2405"/>
    <cellStyle name="Notas 24 8 2" xfId="2406"/>
    <cellStyle name="Notas 24 9" xfId="2407"/>
    <cellStyle name="Notas 24 9 2" xfId="2408"/>
    <cellStyle name="Notas 25" xfId="2409"/>
    <cellStyle name="Notas 25 10" xfId="2410"/>
    <cellStyle name="Notas 25 10 2" xfId="2411"/>
    <cellStyle name="Notas 25 11" xfId="2412"/>
    <cellStyle name="Notas 25 11 2" xfId="2413"/>
    <cellStyle name="Notas 25 12" xfId="2414"/>
    <cellStyle name="Notas 25 12 2" xfId="2415"/>
    <cellStyle name="Notas 25 13" xfId="2416"/>
    <cellStyle name="Notas 25 13 2" xfId="2417"/>
    <cellStyle name="Notas 25 14" xfId="2418"/>
    <cellStyle name="Notas 25 14 2" xfId="2419"/>
    <cellStyle name="Notas 25 15" xfId="2420"/>
    <cellStyle name="Notas 25 2" xfId="2421"/>
    <cellStyle name="Notas 25 2 2" xfId="2422"/>
    <cellStyle name="Notas 25 3" xfId="2423"/>
    <cellStyle name="Notas 25 3 2" xfId="2424"/>
    <cellStyle name="Notas 25 4" xfId="2425"/>
    <cellStyle name="Notas 25 4 2" xfId="2426"/>
    <cellStyle name="Notas 25 5" xfId="2427"/>
    <cellStyle name="Notas 25 5 2" xfId="2428"/>
    <cellStyle name="Notas 25 6" xfId="2429"/>
    <cellStyle name="Notas 25 6 2" xfId="2430"/>
    <cellStyle name="Notas 25 7" xfId="2431"/>
    <cellStyle name="Notas 25 7 2" xfId="2432"/>
    <cellStyle name="Notas 25 8" xfId="2433"/>
    <cellStyle name="Notas 25 8 2" xfId="2434"/>
    <cellStyle name="Notas 25 9" xfId="2435"/>
    <cellStyle name="Notas 25 9 2" xfId="2436"/>
    <cellStyle name="Notas 26" xfId="2437"/>
    <cellStyle name="Notas 26 10" xfId="2438"/>
    <cellStyle name="Notas 26 10 2" xfId="2439"/>
    <cellStyle name="Notas 26 11" xfId="2440"/>
    <cellStyle name="Notas 26 11 2" xfId="2441"/>
    <cellStyle name="Notas 26 12" xfId="2442"/>
    <cellStyle name="Notas 26 12 2" xfId="2443"/>
    <cellStyle name="Notas 26 13" xfId="2444"/>
    <cellStyle name="Notas 26 13 2" xfId="2445"/>
    <cellStyle name="Notas 26 14" xfId="2446"/>
    <cellStyle name="Notas 26 14 2" xfId="2447"/>
    <cellStyle name="Notas 26 15" xfId="2448"/>
    <cellStyle name="Notas 26 2" xfId="2449"/>
    <cellStyle name="Notas 26 2 2" xfId="2450"/>
    <cellStyle name="Notas 26 3" xfId="2451"/>
    <cellStyle name="Notas 26 3 2" xfId="2452"/>
    <cellStyle name="Notas 26 4" xfId="2453"/>
    <cellStyle name="Notas 26 4 2" xfId="2454"/>
    <cellStyle name="Notas 26 5" xfId="2455"/>
    <cellStyle name="Notas 26 5 2" xfId="2456"/>
    <cellStyle name="Notas 26 6" xfId="2457"/>
    <cellStyle name="Notas 26 6 2" xfId="2458"/>
    <cellStyle name="Notas 26 7" xfId="2459"/>
    <cellStyle name="Notas 26 7 2" xfId="2460"/>
    <cellStyle name="Notas 26 8" xfId="2461"/>
    <cellStyle name="Notas 26 8 2" xfId="2462"/>
    <cellStyle name="Notas 26 9" xfId="2463"/>
    <cellStyle name="Notas 26 9 2" xfId="2464"/>
    <cellStyle name="Notas 27" xfId="2465"/>
    <cellStyle name="Notas 27 10" xfId="2466"/>
    <cellStyle name="Notas 27 10 2" xfId="2467"/>
    <cellStyle name="Notas 27 11" xfId="2468"/>
    <cellStyle name="Notas 27 11 2" xfId="2469"/>
    <cellStyle name="Notas 27 12" xfId="2470"/>
    <cellStyle name="Notas 27 12 2" xfId="2471"/>
    <cellStyle name="Notas 27 13" xfId="2472"/>
    <cellStyle name="Notas 27 13 2" xfId="2473"/>
    <cellStyle name="Notas 27 14" xfId="2474"/>
    <cellStyle name="Notas 27 14 2" xfId="2475"/>
    <cellStyle name="Notas 27 15" xfId="2476"/>
    <cellStyle name="Notas 27 2" xfId="2477"/>
    <cellStyle name="Notas 27 2 2" xfId="2478"/>
    <cellStyle name="Notas 27 3" xfId="2479"/>
    <cellStyle name="Notas 27 3 2" xfId="2480"/>
    <cellStyle name="Notas 27 4" xfId="2481"/>
    <cellStyle name="Notas 27 4 2" xfId="2482"/>
    <cellStyle name="Notas 27 5" xfId="2483"/>
    <cellStyle name="Notas 27 5 2" xfId="2484"/>
    <cellStyle name="Notas 27 6" xfId="2485"/>
    <cellStyle name="Notas 27 6 2" xfId="2486"/>
    <cellStyle name="Notas 27 7" xfId="2487"/>
    <cellStyle name="Notas 27 7 2" xfId="2488"/>
    <cellStyle name="Notas 27 8" xfId="2489"/>
    <cellStyle name="Notas 27 8 2" xfId="2490"/>
    <cellStyle name="Notas 27 9" xfId="2491"/>
    <cellStyle name="Notas 27 9 2" xfId="2492"/>
    <cellStyle name="Notas 28" xfId="2493"/>
    <cellStyle name="Notas 28 10" xfId="2494"/>
    <cellStyle name="Notas 28 10 2" xfId="2495"/>
    <cellStyle name="Notas 28 11" xfId="2496"/>
    <cellStyle name="Notas 28 11 2" xfId="2497"/>
    <cellStyle name="Notas 28 12" xfId="2498"/>
    <cellStyle name="Notas 28 12 2" xfId="2499"/>
    <cellStyle name="Notas 28 13" xfId="2500"/>
    <cellStyle name="Notas 28 13 2" xfId="2501"/>
    <cellStyle name="Notas 28 14" xfId="2502"/>
    <cellStyle name="Notas 28 14 2" xfId="2503"/>
    <cellStyle name="Notas 28 15" xfId="2504"/>
    <cellStyle name="Notas 28 2" xfId="2505"/>
    <cellStyle name="Notas 28 2 2" xfId="2506"/>
    <cellStyle name="Notas 28 3" xfId="2507"/>
    <cellStyle name="Notas 28 3 2" xfId="2508"/>
    <cellStyle name="Notas 28 4" xfId="2509"/>
    <cellStyle name="Notas 28 4 2" xfId="2510"/>
    <cellStyle name="Notas 28 5" xfId="2511"/>
    <cellStyle name="Notas 28 5 2" xfId="2512"/>
    <cellStyle name="Notas 28 6" xfId="2513"/>
    <cellStyle name="Notas 28 6 2" xfId="2514"/>
    <cellStyle name="Notas 28 7" xfId="2515"/>
    <cellStyle name="Notas 28 7 2" xfId="2516"/>
    <cellStyle name="Notas 28 8" xfId="2517"/>
    <cellStyle name="Notas 28 8 2" xfId="2518"/>
    <cellStyle name="Notas 28 9" xfId="2519"/>
    <cellStyle name="Notas 28 9 2" xfId="2520"/>
    <cellStyle name="Notas 29" xfId="2521"/>
    <cellStyle name="Notas 29 10" xfId="2522"/>
    <cellStyle name="Notas 29 10 2" xfId="2523"/>
    <cellStyle name="Notas 29 11" xfId="2524"/>
    <cellStyle name="Notas 29 11 2" xfId="2525"/>
    <cellStyle name="Notas 29 12" xfId="2526"/>
    <cellStyle name="Notas 29 12 2" xfId="2527"/>
    <cellStyle name="Notas 29 13" xfId="2528"/>
    <cellStyle name="Notas 29 13 2" xfId="2529"/>
    <cellStyle name="Notas 29 14" xfId="2530"/>
    <cellStyle name="Notas 29 14 2" xfId="2531"/>
    <cellStyle name="Notas 29 15" xfId="2532"/>
    <cellStyle name="Notas 29 2" xfId="2533"/>
    <cellStyle name="Notas 29 2 2" xfId="2534"/>
    <cellStyle name="Notas 29 3" xfId="2535"/>
    <cellStyle name="Notas 29 3 2" xfId="2536"/>
    <cellStyle name="Notas 29 4" xfId="2537"/>
    <cellStyle name="Notas 29 4 2" xfId="2538"/>
    <cellStyle name="Notas 29 5" xfId="2539"/>
    <cellStyle name="Notas 29 5 2" xfId="2540"/>
    <cellStyle name="Notas 29 6" xfId="2541"/>
    <cellStyle name="Notas 29 6 2" xfId="2542"/>
    <cellStyle name="Notas 29 7" xfId="2543"/>
    <cellStyle name="Notas 29 7 2" xfId="2544"/>
    <cellStyle name="Notas 29 8" xfId="2545"/>
    <cellStyle name="Notas 29 8 2" xfId="2546"/>
    <cellStyle name="Notas 29 9" xfId="2547"/>
    <cellStyle name="Notas 29 9 2" xfId="2548"/>
    <cellStyle name="Notas 3" xfId="2549"/>
    <cellStyle name="Notas 3 10" xfId="2550"/>
    <cellStyle name="Notas 3 10 2" xfId="2551"/>
    <cellStyle name="Notas 3 11" xfId="2552"/>
    <cellStyle name="Notas 3 11 2" xfId="2553"/>
    <cellStyle name="Notas 3 12" xfId="2554"/>
    <cellStyle name="Notas 3 12 2" xfId="2555"/>
    <cellStyle name="Notas 3 13" xfId="2556"/>
    <cellStyle name="Notas 3 13 2" xfId="2557"/>
    <cellStyle name="Notas 3 14" xfId="2558"/>
    <cellStyle name="Notas 3 14 2" xfId="2559"/>
    <cellStyle name="Notas 3 15" xfId="2560"/>
    <cellStyle name="Notas 3 16" xfId="2561"/>
    <cellStyle name="Notas 3 17" xfId="2562"/>
    <cellStyle name="Notas 3 2" xfId="2563"/>
    <cellStyle name="Notas 3 2 2" xfId="2564"/>
    <cellStyle name="Notas 3 3" xfId="2565"/>
    <cellStyle name="Notas 3 3 2" xfId="2566"/>
    <cellStyle name="Notas 3 4" xfId="2567"/>
    <cellStyle name="Notas 3 4 2" xfId="2568"/>
    <cellStyle name="Notas 3 5" xfId="2569"/>
    <cellStyle name="Notas 3 5 2" xfId="2570"/>
    <cellStyle name="Notas 3 6" xfId="2571"/>
    <cellStyle name="Notas 3 6 2" xfId="2572"/>
    <cellStyle name="Notas 3 7" xfId="2573"/>
    <cellStyle name="Notas 3 7 2" xfId="2574"/>
    <cellStyle name="Notas 3 8" xfId="2575"/>
    <cellStyle name="Notas 3 8 2" xfId="2576"/>
    <cellStyle name="Notas 3 9" xfId="2577"/>
    <cellStyle name="Notas 3 9 2" xfId="2578"/>
    <cellStyle name="Notas 30" xfId="2579"/>
    <cellStyle name="Notas 30 10" xfId="2580"/>
    <cellStyle name="Notas 30 10 2" xfId="2581"/>
    <cellStyle name="Notas 30 11" xfId="2582"/>
    <cellStyle name="Notas 30 11 2" xfId="2583"/>
    <cellStyle name="Notas 30 12" xfId="2584"/>
    <cellStyle name="Notas 30 12 2" xfId="2585"/>
    <cellStyle name="Notas 30 13" xfId="2586"/>
    <cellStyle name="Notas 30 13 2" xfId="2587"/>
    <cellStyle name="Notas 30 14" xfId="2588"/>
    <cellStyle name="Notas 30 14 2" xfId="2589"/>
    <cellStyle name="Notas 30 15" xfId="2590"/>
    <cellStyle name="Notas 30 2" xfId="2591"/>
    <cellStyle name="Notas 30 2 2" xfId="2592"/>
    <cellStyle name="Notas 30 3" xfId="2593"/>
    <cellStyle name="Notas 30 3 2" xfId="2594"/>
    <cellStyle name="Notas 30 4" xfId="2595"/>
    <cellStyle name="Notas 30 4 2" xfId="2596"/>
    <cellStyle name="Notas 30 5" xfId="2597"/>
    <cellStyle name="Notas 30 5 2" xfId="2598"/>
    <cellStyle name="Notas 30 6" xfId="2599"/>
    <cellStyle name="Notas 30 6 2" xfId="2600"/>
    <cellStyle name="Notas 30 7" xfId="2601"/>
    <cellStyle name="Notas 30 7 2" xfId="2602"/>
    <cellStyle name="Notas 30 8" xfId="2603"/>
    <cellStyle name="Notas 30 8 2" xfId="2604"/>
    <cellStyle name="Notas 30 9" xfId="2605"/>
    <cellStyle name="Notas 30 9 2" xfId="2606"/>
    <cellStyle name="Notas 31" xfId="2607"/>
    <cellStyle name="Notas 31 10" xfId="2608"/>
    <cellStyle name="Notas 31 10 2" xfId="2609"/>
    <cellStyle name="Notas 31 11" xfId="2610"/>
    <cellStyle name="Notas 31 11 2" xfId="2611"/>
    <cellStyle name="Notas 31 12" xfId="2612"/>
    <cellStyle name="Notas 31 12 2" xfId="2613"/>
    <cellStyle name="Notas 31 13" xfId="2614"/>
    <cellStyle name="Notas 31 13 2" xfId="2615"/>
    <cellStyle name="Notas 31 14" xfId="2616"/>
    <cellStyle name="Notas 31 14 2" xfId="2617"/>
    <cellStyle name="Notas 31 15" xfId="2618"/>
    <cellStyle name="Notas 31 2" xfId="2619"/>
    <cellStyle name="Notas 31 2 2" xfId="2620"/>
    <cellStyle name="Notas 31 3" xfId="2621"/>
    <cellStyle name="Notas 31 3 2" xfId="2622"/>
    <cellStyle name="Notas 31 4" xfId="2623"/>
    <cellStyle name="Notas 31 4 2" xfId="2624"/>
    <cellStyle name="Notas 31 5" xfId="2625"/>
    <cellStyle name="Notas 31 5 2" xfId="2626"/>
    <cellStyle name="Notas 31 6" xfId="2627"/>
    <cellStyle name="Notas 31 6 2" xfId="2628"/>
    <cellStyle name="Notas 31 7" xfId="2629"/>
    <cellStyle name="Notas 31 7 2" xfId="2630"/>
    <cellStyle name="Notas 31 8" xfId="2631"/>
    <cellStyle name="Notas 31 8 2" xfId="2632"/>
    <cellStyle name="Notas 31 9" xfId="2633"/>
    <cellStyle name="Notas 31 9 2" xfId="2634"/>
    <cellStyle name="Notas 32" xfId="2635"/>
    <cellStyle name="Notas 32 10" xfId="2636"/>
    <cellStyle name="Notas 32 10 2" xfId="2637"/>
    <cellStyle name="Notas 32 11" xfId="2638"/>
    <cellStyle name="Notas 32 11 2" xfId="2639"/>
    <cellStyle name="Notas 32 12" xfId="2640"/>
    <cellStyle name="Notas 32 12 2" xfId="2641"/>
    <cellStyle name="Notas 32 13" xfId="2642"/>
    <cellStyle name="Notas 32 13 2" xfId="2643"/>
    <cellStyle name="Notas 32 14" xfId="2644"/>
    <cellStyle name="Notas 32 2" xfId="2645"/>
    <cellStyle name="Notas 32 2 2" xfId="2646"/>
    <cellStyle name="Notas 32 3" xfId="2647"/>
    <cellStyle name="Notas 32 3 2" xfId="2648"/>
    <cellStyle name="Notas 32 4" xfId="2649"/>
    <cellStyle name="Notas 32 4 2" xfId="2650"/>
    <cellStyle name="Notas 32 5" xfId="2651"/>
    <cellStyle name="Notas 32 5 2" xfId="2652"/>
    <cellStyle name="Notas 32 6" xfId="2653"/>
    <cellStyle name="Notas 32 6 2" xfId="2654"/>
    <cellStyle name="Notas 32 7" xfId="2655"/>
    <cellStyle name="Notas 32 7 2" xfId="2656"/>
    <cellStyle name="Notas 32 8" xfId="2657"/>
    <cellStyle name="Notas 32 8 2" xfId="2658"/>
    <cellStyle name="Notas 32 9" xfId="2659"/>
    <cellStyle name="Notas 32 9 2" xfId="2660"/>
    <cellStyle name="Notas 33" xfId="2661"/>
    <cellStyle name="Notas 33 10" xfId="2662"/>
    <cellStyle name="Notas 33 10 2" xfId="2663"/>
    <cellStyle name="Notas 33 11" xfId="2664"/>
    <cellStyle name="Notas 33 11 2" xfId="2665"/>
    <cellStyle name="Notas 33 12" xfId="2666"/>
    <cellStyle name="Notas 33 12 2" xfId="2667"/>
    <cellStyle name="Notas 33 13" xfId="2668"/>
    <cellStyle name="Notas 33 13 2" xfId="2669"/>
    <cellStyle name="Notas 33 14" xfId="2670"/>
    <cellStyle name="Notas 33 2" xfId="2671"/>
    <cellStyle name="Notas 33 2 2" xfId="2672"/>
    <cellStyle name="Notas 33 3" xfId="2673"/>
    <cellStyle name="Notas 33 3 2" xfId="2674"/>
    <cellStyle name="Notas 33 4" xfId="2675"/>
    <cellStyle name="Notas 33 4 2" xfId="2676"/>
    <cellStyle name="Notas 33 5" xfId="2677"/>
    <cellStyle name="Notas 33 5 2" xfId="2678"/>
    <cellStyle name="Notas 33 6" xfId="2679"/>
    <cellStyle name="Notas 33 6 2" xfId="2680"/>
    <cellStyle name="Notas 33 7" xfId="2681"/>
    <cellStyle name="Notas 33 7 2" xfId="2682"/>
    <cellStyle name="Notas 33 8" xfId="2683"/>
    <cellStyle name="Notas 33 8 2" xfId="2684"/>
    <cellStyle name="Notas 33 9" xfId="2685"/>
    <cellStyle name="Notas 33 9 2" xfId="2686"/>
    <cellStyle name="Notas 34" xfId="2687"/>
    <cellStyle name="Notas 34 10" xfId="2688"/>
    <cellStyle name="Notas 34 10 2" xfId="2689"/>
    <cellStyle name="Notas 34 11" xfId="2690"/>
    <cellStyle name="Notas 34 11 2" xfId="2691"/>
    <cellStyle name="Notas 34 12" xfId="2692"/>
    <cellStyle name="Notas 34 12 2" xfId="2693"/>
    <cellStyle name="Notas 34 13" xfId="2694"/>
    <cellStyle name="Notas 34 13 2" xfId="2695"/>
    <cellStyle name="Notas 34 14" xfId="2696"/>
    <cellStyle name="Notas 34 2" xfId="2697"/>
    <cellStyle name="Notas 34 2 2" xfId="2698"/>
    <cellStyle name="Notas 34 3" xfId="2699"/>
    <cellStyle name="Notas 34 3 2" xfId="2700"/>
    <cellStyle name="Notas 34 4" xfId="2701"/>
    <cellStyle name="Notas 34 4 2" xfId="2702"/>
    <cellStyle name="Notas 34 5" xfId="2703"/>
    <cellStyle name="Notas 34 5 2" xfId="2704"/>
    <cellStyle name="Notas 34 6" xfId="2705"/>
    <cellStyle name="Notas 34 6 2" xfId="2706"/>
    <cellStyle name="Notas 34 7" xfId="2707"/>
    <cellStyle name="Notas 34 7 2" xfId="2708"/>
    <cellStyle name="Notas 34 8" xfId="2709"/>
    <cellStyle name="Notas 34 8 2" xfId="2710"/>
    <cellStyle name="Notas 34 9" xfId="2711"/>
    <cellStyle name="Notas 34 9 2" xfId="2712"/>
    <cellStyle name="Notas 35" xfId="2713"/>
    <cellStyle name="Notas 35 10" xfId="2714"/>
    <cellStyle name="Notas 35 10 2" xfId="2715"/>
    <cellStyle name="Notas 35 11" xfId="2716"/>
    <cellStyle name="Notas 35 11 2" xfId="2717"/>
    <cellStyle name="Notas 35 12" xfId="2718"/>
    <cellStyle name="Notas 35 12 2" xfId="2719"/>
    <cellStyle name="Notas 35 13" xfId="2720"/>
    <cellStyle name="Notas 35 13 2" xfId="2721"/>
    <cellStyle name="Notas 35 14" xfId="2722"/>
    <cellStyle name="Notas 35 2" xfId="2723"/>
    <cellStyle name="Notas 35 2 2" xfId="2724"/>
    <cellStyle name="Notas 35 3" xfId="2725"/>
    <cellStyle name="Notas 35 3 2" xfId="2726"/>
    <cellStyle name="Notas 35 4" xfId="2727"/>
    <cellStyle name="Notas 35 4 2" xfId="2728"/>
    <cellStyle name="Notas 35 5" xfId="2729"/>
    <cellStyle name="Notas 35 5 2" xfId="2730"/>
    <cellStyle name="Notas 35 6" xfId="2731"/>
    <cellStyle name="Notas 35 6 2" xfId="2732"/>
    <cellStyle name="Notas 35 7" xfId="2733"/>
    <cellStyle name="Notas 35 7 2" xfId="2734"/>
    <cellStyle name="Notas 35 8" xfId="2735"/>
    <cellStyle name="Notas 35 8 2" xfId="2736"/>
    <cellStyle name="Notas 35 9" xfId="2737"/>
    <cellStyle name="Notas 35 9 2" xfId="2738"/>
    <cellStyle name="Notas 36" xfId="2739"/>
    <cellStyle name="Notas 36 2" xfId="2740"/>
    <cellStyle name="Notas 36 2 2" xfId="2741"/>
    <cellStyle name="Notas 36 3" xfId="2742"/>
    <cellStyle name="Notas 36 3 2" xfId="2743"/>
    <cellStyle name="Notas 36 4" xfId="2744"/>
    <cellStyle name="Notas 36 4 2" xfId="2745"/>
    <cellStyle name="Notas 36 5" xfId="2746"/>
    <cellStyle name="Notas 36 5 2" xfId="2747"/>
    <cellStyle name="Notas 36 6" xfId="2748"/>
    <cellStyle name="Notas 36 6 2" xfId="2749"/>
    <cellStyle name="Notas 36 7" xfId="2750"/>
    <cellStyle name="Notas 36 7 2" xfId="2751"/>
    <cellStyle name="Notas 36 8" xfId="2752"/>
    <cellStyle name="Notas 36 8 2" xfId="2753"/>
    <cellStyle name="Notas 36 9" xfId="2754"/>
    <cellStyle name="Notas 37" xfId="2755"/>
    <cellStyle name="Notas 37 2" xfId="2756"/>
    <cellStyle name="Notas 37 2 2" xfId="2757"/>
    <cellStyle name="Notas 37 3" xfId="2758"/>
    <cellStyle name="Notas 37 3 2" xfId="2759"/>
    <cellStyle name="Notas 37 4" xfId="2760"/>
    <cellStyle name="Notas 37 4 2" xfId="2761"/>
    <cellStyle name="Notas 37 5" xfId="2762"/>
    <cellStyle name="Notas 37 5 2" xfId="2763"/>
    <cellStyle name="Notas 37 6" xfId="2764"/>
    <cellStyle name="Notas 37 6 2" xfId="2765"/>
    <cellStyle name="Notas 37 7" xfId="2766"/>
    <cellStyle name="Notas 37 7 2" xfId="2767"/>
    <cellStyle name="Notas 37 8" xfId="2768"/>
    <cellStyle name="Notas 37 8 2" xfId="2769"/>
    <cellStyle name="Notas 37 9" xfId="2770"/>
    <cellStyle name="Notas 38" xfId="2771"/>
    <cellStyle name="Notas 38 2" xfId="2772"/>
    <cellStyle name="Notas 38 2 2" xfId="2773"/>
    <cellStyle name="Notas 38 3" xfId="2774"/>
    <cellStyle name="Notas 38 3 2" xfId="2775"/>
    <cellStyle name="Notas 38 4" xfId="2776"/>
    <cellStyle name="Notas 38 4 2" xfId="2777"/>
    <cellStyle name="Notas 38 5" xfId="2778"/>
    <cellStyle name="Notas 38 5 2" xfId="2779"/>
    <cellStyle name="Notas 38 6" xfId="2780"/>
    <cellStyle name="Notas 38 6 2" xfId="2781"/>
    <cellStyle name="Notas 38 7" xfId="2782"/>
    <cellStyle name="Notas 38 7 2" xfId="2783"/>
    <cellStyle name="Notas 38 8" xfId="2784"/>
    <cellStyle name="Notas 38 8 2" xfId="2785"/>
    <cellStyle name="Notas 38 9" xfId="2786"/>
    <cellStyle name="Notas 39" xfId="2787"/>
    <cellStyle name="Notas 39 2" xfId="2788"/>
    <cellStyle name="Notas 39 2 2" xfId="2789"/>
    <cellStyle name="Notas 39 3" xfId="2790"/>
    <cellStyle name="Notas 39 3 2" xfId="2791"/>
    <cellStyle name="Notas 39 4" xfId="2792"/>
    <cellStyle name="Notas 39 4 2" xfId="2793"/>
    <cellStyle name="Notas 39 5" xfId="2794"/>
    <cellStyle name="Notas 39 5 2" xfId="2795"/>
    <cellStyle name="Notas 39 6" xfId="2796"/>
    <cellStyle name="Notas 39 6 2" xfId="2797"/>
    <cellStyle name="Notas 39 7" xfId="2798"/>
    <cellStyle name="Notas 39 7 2" xfId="2799"/>
    <cellStyle name="Notas 39 8" xfId="2800"/>
    <cellStyle name="Notas 39 8 2" xfId="2801"/>
    <cellStyle name="Notas 39 9" xfId="2802"/>
    <cellStyle name="Notas 4" xfId="2803"/>
    <cellStyle name="Notas 4 10" xfId="2804"/>
    <cellStyle name="Notas 4 10 2" xfId="2805"/>
    <cellStyle name="Notas 4 11" xfId="2806"/>
    <cellStyle name="Notas 4 11 2" xfId="2807"/>
    <cellStyle name="Notas 4 12" xfId="2808"/>
    <cellStyle name="Notas 4 12 2" xfId="2809"/>
    <cellStyle name="Notas 4 13" xfId="2810"/>
    <cellStyle name="Notas 4 13 2" xfId="2811"/>
    <cellStyle name="Notas 4 14" xfId="2812"/>
    <cellStyle name="Notas 4 14 2" xfId="2813"/>
    <cellStyle name="Notas 4 15" xfId="2814"/>
    <cellStyle name="Notas 4 16" xfId="2815"/>
    <cellStyle name="Notas 4 17" xfId="2816"/>
    <cellStyle name="Notas 4 2" xfId="2817"/>
    <cellStyle name="Notas 4 2 2" xfId="2818"/>
    <cellStyle name="Notas 4 3" xfId="2819"/>
    <cellStyle name="Notas 4 3 2" xfId="2820"/>
    <cellStyle name="Notas 4 4" xfId="2821"/>
    <cellStyle name="Notas 4 4 2" xfId="2822"/>
    <cellStyle name="Notas 4 5" xfId="2823"/>
    <cellStyle name="Notas 4 5 2" xfId="2824"/>
    <cellStyle name="Notas 4 6" xfId="2825"/>
    <cellStyle name="Notas 4 6 2" xfId="2826"/>
    <cellStyle name="Notas 4 7" xfId="2827"/>
    <cellStyle name="Notas 4 7 2" xfId="2828"/>
    <cellStyle name="Notas 4 8" xfId="2829"/>
    <cellStyle name="Notas 4 8 2" xfId="2830"/>
    <cellStyle name="Notas 4 9" xfId="2831"/>
    <cellStyle name="Notas 4 9 2" xfId="2832"/>
    <cellStyle name="Notas 40" xfId="2833"/>
    <cellStyle name="Notas 40 2" xfId="2834"/>
    <cellStyle name="Notas 40 2 2" xfId="2835"/>
    <cellStyle name="Notas 40 3" xfId="2836"/>
    <cellStyle name="Notas 40 3 2" xfId="2837"/>
    <cellStyle name="Notas 40 4" xfId="2838"/>
    <cellStyle name="Notas 40 4 2" xfId="2839"/>
    <cellStyle name="Notas 40 5" xfId="2840"/>
    <cellStyle name="Notas 40 5 2" xfId="2841"/>
    <cellStyle name="Notas 40 6" xfId="2842"/>
    <cellStyle name="Notas 40 6 2" xfId="2843"/>
    <cellStyle name="Notas 40 7" xfId="2844"/>
    <cellStyle name="Notas 40 7 2" xfId="2845"/>
    <cellStyle name="Notas 40 8" xfId="2846"/>
    <cellStyle name="Notas 40 8 2" xfId="2847"/>
    <cellStyle name="Notas 40 9" xfId="2848"/>
    <cellStyle name="Notas 41" xfId="2849"/>
    <cellStyle name="Notas 41 2" xfId="2850"/>
    <cellStyle name="Notas 41 2 2" xfId="2851"/>
    <cellStyle name="Notas 41 3" xfId="2852"/>
    <cellStyle name="Notas 41 3 2" xfId="2853"/>
    <cellStyle name="Notas 41 4" xfId="2854"/>
    <cellStyle name="Notas 41 4 2" xfId="2855"/>
    <cellStyle name="Notas 41 5" xfId="2856"/>
    <cellStyle name="Notas 41 5 2" xfId="2857"/>
    <cellStyle name="Notas 41 6" xfId="2858"/>
    <cellStyle name="Notas 41 6 2" xfId="2859"/>
    <cellStyle name="Notas 41 7" xfId="2860"/>
    <cellStyle name="Notas 41 7 2" xfId="2861"/>
    <cellStyle name="Notas 41 8" xfId="2862"/>
    <cellStyle name="Notas 41 8 2" xfId="2863"/>
    <cellStyle name="Notas 41 9" xfId="2864"/>
    <cellStyle name="Notas 42" xfId="2865"/>
    <cellStyle name="Notas 42 2" xfId="2866"/>
    <cellStyle name="Notas 42 2 2" xfId="2867"/>
    <cellStyle name="Notas 42 3" xfId="2868"/>
    <cellStyle name="Notas 42 3 2" xfId="2869"/>
    <cellStyle name="Notas 42 4" xfId="2870"/>
    <cellStyle name="Notas 42 4 2" xfId="2871"/>
    <cellStyle name="Notas 42 5" xfId="2872"/>
    <cellStyle name="Notas 42 5 2" xfId="2873"/>
    <cellStyle name="Notas 42 6" xfId="2874"/>
    <cellStyle name="Notas 42 6 2" xfId="2875"/>
    <cellStyle name="Notas 42 7" xfId="2876"/>
    <cellStyle name="Notas 42 7 2" xfId="2877"/>
    <cellStyle name="Notas 42 8" xfId="2878"/>
    <cellStyle name="Notas 42 8 2" xfId="2879"/>
    <cellStyle name="Notas 42 9" xfId="2880"/>
    <cellStyle name="Notas 43" xfId="2881"/>
    <cellStyle name="Notas 43 2" xfId="2882"/>
    <cellStyle name="Notas 43 2 2" xfId="2883"/>
    <cellStyle name="Notas 43 3" xfId="2884"/>
    <cellStyle name="Notas 43 3 2" xfId="2885"/>
    <cellStyle name="Notas 43 4" xfId="2886"/>
    <cellStyle name="Notas 43 4 2" xfId="2887"/>
    <cellStyle name="Notas 43 5" xfId="2888"/>
    <cellStyle name="Notas 43 5 2" xfId="2889"/>
    <cellStyle name="Notas 43 6" xfId="2890"/>
    <cellStyle name="Notas 43 6 2" xfId="2891"/>
    <cellStyle name="Notas 43 7" xfId="2892"/>
    <cellStyle name="Notas 43 7 2" xfId="2893"/>
    <cellStyle name="Notas 43 8" xfId="2894"/>
    <cellStyle name="Notas 43 8 2" xfId="2895"/>
    <cellStyle name="Notas 43 9" xfId="2896"/>
    <cellStyle name="Notas 44" xfId="2897"/>
    <cellStyle name="Notas 44 2" xfId="2898"/>
    <cellStyle name="Notas 44 2 2" xfId="2899"/>
    <cellStyle name="Notas 44 3" xfId="2900"/>
    <cellStyle name="Notas 44 3 2" xfId="2901"/>
    <cellStyle name="Notas 44 4" xfId="2902"/>
    <cellStyle name="Notas 44 4 2" xfId="2903"/>
    <cellStyle name="Notas 44 5" xfId="2904"/>
    <cellStyle name="Notas 44 5 2" xfId="2905"/>
    <cellStyle name="Notas 44 6" xfId="2906"/>
    <cellStyle name="Notas 44 6 2" xfId="2907"/>
    <cellStyle name="Notas 44 7" xfId="2908"/>
    <cellStyle name="Notas 44 7 2" xfId="2909"/>
    <cellStyle name="Notas 44 8" xfId="2910"/>
    <cellStyle name="Notas 44 8 2" xfId="2911"/>
    <cellStyle name="Notas 44 9" xfId="2912"/>
    <cellStyle name="Notas 45" xfId="2913"/>
    <cellStyle name="Notas 45 2" xfId="2914"/>
    <cellStyle name="Notas 45 2 2" xfId="2915"/>
    <cellStyle name="Notas 45 3" xfId="2916"/>
    <cellStyle name="Notas 45 3 2" xfId="2917"/>
    <cellStyle name="Notas 45 4" xfId="2918"/>
    <cellStyle name="Notas 45 4 2" xfId="2919"/>
    <cellStyle name="Notas 45 5" xfId="2920"/>
    <cellStyle name="Notas 45 5 2" xfId="2921"/>
    <cellStyle name="Notas 45 6" xfId="2922"/>
    <cellStyle name="Notas 45 6 2" xfId="2923"/>
    <cellStyle name="Notas 45 7" xfId="2924"/>
    <cellStyle name="Notas 45 7 2" xfId="2925"/>
    <cellStyle name="Notas 45 8" xfId="2926"/>
    <cellStyle name="Notas 45 8 2" xfId="2927"/>
    <cellStyle name="Notas 45 9" xfId="2928"/>
    <cellStyle name="Notas 46" xfId="2929"/>
    <cellStyle name="Notas 46 2" xfId="2930"/>
    <cellStyle name="Notas 46 2 2" xfId="2931"/>
    <cellStyle name="Notas 46 3" xfId="2932"/>
    <cellStyle name="Notas 46 3 2" xfId="2933"/>
    <cellStyle name="Notas 46 4" xfId="2934"/>
    <cellStyle name="Notas 46 4 2" xfId="2935"/>
    <cellStyle name="Notas 46 5" xfId="2936"/>
    <cellStyle name="Notas 46 5 2" xfId="2937"/>
    <cellStyle name="Notas 46 6" xfId="2938"/>
    <cellStyle name="Notas 46 6 2" xfId="2939"/>
    <cellStyle name="Notas 46 7" xfId="2940"/>
    <cellStyle name="Notas 46 7 2" xfId="2941"/>
    <cellStyle name="Notas 46 8" xfId="2942"/>
    <cellStyle name="Notas 46 8 2" xfId="2943"/>
    <cellStyle name="Notas 46 9" xfId="2944"/>
    <cellStyle name="Notas 47" xfId="2945"/>
    <cellStyle name="Notas 47 2" xfId="2946"/>
    <cellStyle name="Notas 47 2 2" xfId="2947"/>
    <cellStyle name="Notas 47 3" xfId="2948"/>
    <cellStyle name="Notas 47 3 2" xfId="2949"/>
    <cellStyle name="Notas 47 4" xfId="2950"/>
    <cellStyle name="Notas 47 4 2" xfId="2951"/>
    <cellStyle name="Notas 47 5" xfId="2952"/>
    <cellStyle name="Notas 47 5 2" xfId="2953"/>
    <cellStyle name="Notas 47 6" xfId="2954"/>
    <cellStyle name="Notas 47 6 2" xfId="2955"/>
    <cellStyle name="Notas 47 7" xfId="2956"/>
    <cellStyle name="Notas 47 7 2" xfId="2957"/>
    <cellStyle name="Notas 47 8" xfId="2958"/>
    <cellStyle name="Notas 47 8 2" xfId="2959"/>
    <cellStyle name="Notas 47 9" xfId="2960"/>
    <cellStyle name="Notas 48" xfId="2961"/>
    <cellStyle name="Notas 48 2" xfId="2962"/>
    <cellStyle name="Notas 49" xfId="2963"/>
    <cellStyle name="Notas 49 2" xfId="2964"/>
    <cellStyle name="Notas 5" xfId="2965"/>
    <cellStyle name="Notas 5 10" xfId="2966"/>
    <cellStyle name="Notas 5 10 2" xfId="2967"/>
    <cellStyle name="Notas 5 11" xfId="2968"/>
    <cellStyle name="Notas 5 11 2" xfId="2969"/>
    <cellStyle name="Notas 5 12" xfId="2970"/>
    <cellStyle name="Notas 5 12 2" xfId="2971"/>
    <cellStyle name="Notas 5 13" xfId="2972"/>
    <cellStyle name="Notas 5 13 2" xfId="2973"/>
    <cellStyle name="Notas 5 14" xfId="2974"/>
    <cellStyle name="Notas 5 14 2" xfId="2975"/>
    <cellStyle name="Notas 5 15" xfId="2976"/>
    <cellStyle name="Notas 5 2" xfId="2977"/>
    <cellStyle name="Notas 5 2 2" xfId="2978"/>
    <cellStyle name="Notas 5 3" xfId="2979"/>
    <cellStyle name="Notas 5 3 2" xfId="2980"/>
    <cellStyle name="Notas 5 4" xfId="2981"/>
    <cellStyle name="Notas 5 4 2" xfId="2982"/>
    <cellStyle name="Notas 5 5" xfId="2983"/>
    <cellStyle name="Notas 5 5 2" xfId="2984"/>
    <cellStyle name="Notas 5 6" xfId="2985"/>
    <cellStyle name="Notas 5 6 2" xfId="2986"/>
    <cellStyle name="Notas 5 7" xfId="2987"/>
    <cellStyle name="Notas 5 7 2" xfId="2988"/>
    <cellStyle name="Notas 5 8" xfId="2989"/>
    <cellStyle name="Notas 5 8 2" xfId="2990"/>
    <cellStyle name="Notas 5 9" xfId="2991"/>
    <cellStyle name="Notas 5 9 2" xfId="2992"/>
    <cellStyle name="Notas 50" xfId="2993"/>
    <cellStyle name="Notas 50 2" xfId="2994"/>
    <cellStyle name="Notas 51" xfId="2995"/>
    <cellStyle name="Notas 51 2" xfId="2996"/>
    <cellStyle name="Notas 52" xfId="2997"/>
    <cellStyle name="Notas 52 2" xfId="2998"/>
    <cellStyle name="Notas 53" xfId="2999"/>
    <cellStyle name="Notas 53 2" xfId="3000"/>
    <cellStyle name="Notas 54" xfId="3001"/>
    <cellStyle name="Notas 54 2" xfId="3002"/>
    <cellStyle name="Notas 55" xfId="3003"/>
    <cellStyle name="Notas 55 2" xfId="3004"/>
    <cellStyle name="Notas 56" xfId="3005"/>
    <cellStyle name="Notas 56 2" xfId="3006"/>
    <cellStyle name="Notas 57" xfId="3007"/>
    <cellStyle name="Notas 57 2" xfId="3008"/>
    <cellStyle name="Notas 58" xfId="3009"/>
    <cellStyle name="Notas 58 2" xfId="3010"/>
    <cellStyle name="Notas 59" xfId="3011"/>
    <cellStyle name="Notas 59 2" xfId="3012"/>
    <cellStyle name="Notas 6" xfId="3013"/>
    <cellStyle name="Notas 6 10" xfId="3014"/>
    <cellStyle name="Notas 6 10 2" xfId="3015"/>
    <cellStyle name="Notas 6 11" xfId="3016"/>
    <cellStyle name="Notas 6 11 2" xfId="3017"/>
    <cellStyle name="Notas 6 12" xfId="3018"/>
    <cellStyle name="Notas 6 12 2" xfId="3019"/>
    <cellStyle name="Notas 6 13" xfId="3020"/>
    <cellStyle name="Notas 6 13 2" xfId="3021"/>
    <cellStyle name="Notas 6 14" xfId="3022"/>
    <cellStyle name="Notas 6 14 2" xfId="3023"/>
    <cellStyle name="Notas 6 15" xfId="3024"/>
    <cellStyle name="Notas 6 2" xfId="3025"/>
    <cellStyle name="Notas 6 2 2" xfId="3026"/>
    <cellStyle name="Notas 6 3" xfId="3027"/>
    <cellStyle name="Notas 6 3 2" xfId="3028"/>
    <cellStyle name="Notas 6 4" xfId="3029"/>
    <cellStyle name="Notas 6 4 2" xfId="3030"/>
    <cellStyle name="Notas 6 5" xfId="3031"/>
    <cellStyle name="Notas 6 5 2" xfId="3032"/>
    <cellStyle name="Notas 6 6" xfId="3033"/>
    <cellStyle name="Notas 6 6 2" xfId="3034"/>
    <cellStyle name="Notas 6 7" xfId="3035"/>
    <cellStyle name="Notas 6 7 2" xfId="3036"/>
    <cellStyle name="Notas 6 8" xfId="3037"/>
    <cellStyle name="Notas 6 8 2" xfId="3038"/>
    <cellStyle name="Notas 6 9" xfId="3039"/>
    <cellStyle name="Notas 6 9 2" xfId="3040"/>
    <cellStyle name="Notas 60" xfId="3041"/>
    <cellStyle name="Notas 60 2" xfId="3042"/>
    <cellStyle name="Notas 61" xfId="3043"/>
    <cellStyle name="Notas 61 2" xfId="3044"/>
    <cellStyle name="Notas 62" xfId="3045"/>
    <cellStyle name="Notas 62 2" xfId="3046"/>
    <cellStyle name="Notas 63" xfId="3047"/>
    <cellStyle name="Notas 63 2" xfId="3048"/>
    <cellStyle name="Notas 64" xfId="3049"/>
    <cellStyle name="Notas 64 2" xfId="3050"/>
    <cellStyle name="Notas 65" xfId="3051"/>
    <cellStyle name="Notas 65 2" xfId="3052"/>
    <cellStyle name="Notas 66" xfId="3053"/>
    <cellStyle name="Notas 66 2" xfId="3054"/>
    <cellStyle name="Notas 67" xfId="3055"/>
    <cellStyle name="Notas 67 2" xfId="3056"/>
    <cellStyle name="Notas 68" xfId="3057"/>
    <cellStyle name="Notas 68 2" xfId="3058"/>
    <cellStyle name="Notas 69" xfId="3059"/>
    <cellStyle name="Notas 69 2" xfId="3060"/>
    <cellStyle name="Notas 7" xfId="3061"/>
    <cellStyle name="Notas 7 10" xfId="3062"/>
    <cellStyle name="Notas 7 10 2" xfId="3063"/>
    <cellStyle name="Notas 7 11" xfId="3064"/>
    <cellStyle name="Notas 7 11 2" xfId="3065"/>
    <cellStyle name="Notas 7 12" xfId="3066"/>
    <cellStyle name="Notas 7 12 2" xfId="3067"/>
    <cellStyle name="Notas 7 13" xfId="3068"/>
    <cellStyle name="Notas 7 13 2" xfId="3069"/>
    <cellStyle name="Notas 7 14" xfId="3070"/>
    <cellStyle name="Notas 7 14 2" xfId="3071"/>
    <cellStyle name="Notas 7 15" xfId="3072"/>
    <cellStyle name="Notas 7 2" xfId="3073"/>
    <cellStyle name="Notas 7 2 2" xfId="3074"/>
    <cellStyle name="Notas 7 3" xfId="3075"/>
    <cellStyle name="Notas 7 3 2" xfId="3076"/>
    <cellStyle name="Notas 7 4" xfId="3077"/>
    <cellStyle name="Notas 7 4 2" xfId="3078"/>
    <cellStyle name="Notas 7 5" xfId="3079"/>
    <cellStyle name="Notas 7 5 2" xfId="3080"/>
    <cellStyle name="Notas 7 6" xfId="3081"/>
    <cellStyle name="Notas 7 6 2" xfId="3082"/>
    <cellStyle name="Notas 7 7" xfId="3083"/>
    <cellStyle name="Notas 7 7 2" xfId="3084"/>
    <cellStyle name="Notas 7 8" xfId="3085"/>
    <cellStyle name="Notas 7 8 2" xfId="3086"/>
    <cellStyle name="Notas 7 9" xfId="3087"/>
    <cellStyle name="Notas 7 9 2" xfId="3088"/>
    <cellStyle name="Notas 70" xfId="3089"/>
    <cellStyle name="Notas 70 2" xfId="3090"/>
    <cellStyle name="Notas 71" xfId="3091"/>
    <cellStyle name="Notas 71 2" xfId="3092"/>
    <cellStyle name="Notas 72" xfId="3093"/>
    <cellStyle name="Notas 72 2" xfId="3094"/>
    <cellStyle name="Notas 73" xfId="3095"/>
    <cellStyle name="Notas 73 2" xfId="3096"/>
    <cellStyle name="Notas 74" xfId="3097"/>
    <cellStyle name="Notas 74 2" xfId="3098"/>
    <cellStyle name="Notas 75" xfId="3099"/>
    <cellStyle name="Notas 75 2" xfId="3100"/>
    <cellStyle name="Notas 76" xfId="3101"/>
    <cellStyle name="Notas 76 2" xfId="3102"/>
    <cellStyle name="Notas 77" xfId="3103"/>
    <cellStyle name="Notas 77 2" xfId="3104"/>
    <cellStyle name="Notas 78" xfId="3105"/>
    <cellStyle name="Notas 78 2" xfId="3106"/>
    <cellStyle name="Notas 79" xfId="3107"/>
    <cellStyle name="Notas 79 2" xfId="3108"/>
    <cellStyle name="Notas 8" xfId="3109"/>
    <cellStyle name="Notas 8 10" xfId="3110"/>
    <cellStyle name="Notas 8 10 2" xfId="3111"/>
    <cellStyle name="Notas 8 11" xfId="3112"/>
    <cellStyle name="Notas 8 11 2" xfId="3113"/>
    <cellStyle name="Notas 8 12" xfId="3114"/>
    <cellStyle name="Notas 8 12 2" xfId="3115"/>
    <cellStyle name="Notas 8 13" xfId="3116"/>
    <cellStyle name="Notas 8 13 2" xfId="3117"/>
    <cellStyle name="Notas 8 14" xfId="3118"/>
    <cellStyle name="Notas 8 14 2" xfId="3119"/>
    <cellStyle name="Notas 8 15" xfId="3120"/>
    <cellStyle name="Notas 8 2" xfId="3121"/>
    <cellStyle name="Notas 8 2 2" xfId="3122"/>
    <cellStyle name="Notas 8 3" xfId="3123"/>
    <cellStyle name="Notas 8 3 2" xfId="3124"/>
    <cellStyle name="Notas 8 4" xfId="3125"/>
    <cellStyle name="Notas 8 4 2" xfId="3126"/>
    <cellStyle name="Notas 8 5" xfId="3127"/>
    <cellStyle name="Notas 8 5 2" xfId="3128"/>
    <cellStyle name="Notas 8 6" xfId="3129"/>
    <cellStyle name="Notas 8 6 2" xfId="3130"/>
    <cellStyle name="Notas 8 7" xfId="3131"/>
    <cellStyle name="Notas 8 7 2" xfId="3132"/>
    <cellStyle name="Notas 8 8" xfId="3133"/>
    <cellStyle name="Notas 8 8 2" xfId="3134"/>
    <cellStyle name="Notas 8 9" xfId="3135"/>
    <cellStyle name="Notas 8 9 2" xfId="3136"/>
    <cellStyle name="Notas 80" xfId="3137"/>
    <cellStyle name="Notas 80 2" xfId="3138"/>
    <cellStyle name="Notas 81" xfId="3139"/>
    <cellStyle name="Notas 81 2" xfId="3140"/>
    <cellStyle name="Notas 82" xfId="3141"/>
    <cellStyle name="Notas 82 2" xfId="3142"/>
    <cellStyle name="Notas 83" xfId="3143"/>
    <cellStyle name="Notas 83 2" xfId="3144"/>
    <cellStyle name="Notas 84" xfId="3145"/>
    <cellStyle name="Notas 84 2" xfId="3146"/>
    <cellStyle name="Notas 85" xfId="3147"/>
    <cellStyle name="Notas 85 2" xfId="3148"/>
    <cellStyle name="Notas 86" xfId="3149"/>
    <cellStyle name="Notas 86 2" xfId="3150"/>
    <cellStyle name="Notas 87" xfId="3151"/>
    <cellStyle name="Notas 87 2" xfId="3152"/>
    <cellStyle name="Notas 88" xfId="3153"/>
    <cellStyle name="Notas 88 2" xfId="3154"/>
    <cellStyle name="Notas 89" xfId="3155"/>
    <cellStyle name="Notas 89 2" xfId="3156"/>
    <cellStyle name="Notas 9" xfId="3157"/>
    <cellStyle name="Notas 9 10" xfId="3158"/>
    <cellStyle name="Notas 9 10 2" xfId="3159"/>
    <cellStyle name="Notas 9 11" xfId="3160"/>
    <cellStyle name="Notas 9 11 2" xfId="3161"/>
    <cellStyle name="Notas 9 12" xfId="3162"/>
    <cellStyle name="Notas 9 12 2" xfId="3163"/>
    <cellStyle name="Notas 9 13" xfId="3164"/>
    <cellStyle name="Notas 9 13 2" xfId="3165"/>
    <cellStyle name="Notas 9 14" xfId="3166"/>
    <cellStyle name="Notas 9 14 2" xfId="3167"/>
    <cellStyle name="Notas 9 15" xfId="3168"/>
    <cellStyle name="Notas 9 2" xfId="3169"/>
    <cellStyle name="Notas 9 2 2" xfId="3170"/>
    <cellStyle name="Notas 9 3" xfId="3171"/>
    <cellStyle name="Notas 9 3 2" xfId="3172"/>
    <cellStyle name="Notas 9 4" xfId="3173"/>
    <cellStyle name="Notas 9 4 2" xfId="3174"/>
    <cellStyle name="Notas 9 5" xfId="3175"/>
    <cellStyle name="Notas 9 5 2" xfId="3176"/>
    <cellStyle name="Notas 9 6" xfId="3177"/>
    <cellStyle name="Notas 9 6 2" xfId="3178"/>
    <cellStyle name="Notas 9 7" xfId="3179"/>
    <cellStyle name="Notas 9 7 2" xfId="3180"/>
    <cellStyle name="Notas 9 8" xfId="3181"/>
    <cellStyle name="Notas 9 8 2" xfId="3182"/>
    <cellStyle name="Notas 9 9" xfId="3183"/>
    <cellStyle name="Notas 9 9 2" xfId="3184"/>
    <cellStyle name="Notas 90" xfId="3185"/>
    <cellStyle name="Notas 90 2" xfId="3186"/>
    <cellStyle name="Notas 91" xfId="3187"/>
    <cellStyle name="Notas 91 2" xfId="3188"/>
    <cellStyle name="Notas 92" xfId="3189"/>
    <cellStyle name="Notas 92 2" xfId="3190"/>
    <cellStyle name="Notas 93" xfId="3191"/>
    <cellStyle name="Notas 93 2" xfId="3192"/>
    <cellStyle name="Notas 94" xfId="3193"/>
    <cellStyle name="Notas 94 2" xfId="3194"/>
    <cellStyle name="Notas 95" xfId="3195"/>
    <cellStyle name="Notas 95 2" xfId="3196"/>
    <cellStyle name="Notas 96" xfId="3197"/>
    <cellStyle name="Notas 96 2" xfId="3198"/>
    <cellStyle name="Notas 97" xfId="3199"/>
    <cellStyle name="Notas 97 2" xfId="3200"/>
    <cellStyle name="Notas 98" xfId="3201"/>
    <cellStyle name="Notas 98 2" xfId="3202"/>
    <cellStyle name="Notas 99" xfId="3203"/>
    <cellStyle name="Notas 99 2" xfId="3204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85</v>
      </c>
      <c r="B1" s="76"/>
      <c r="C1" s="76"/>
      <c r="D1" s="76"/>
      <c r="E1" s="76"/>
      <c r="F1" s="76"/>
      <c r="G1" s="76"/>
    </row>
    <row r="2" spans="1:7" s="8" customFormat="1">
      <c r="A2" s="76" t="s">
        <v>86</v>
      </c>
      <c r="B2" s="76"/>
      <c r="C2" s="76"/>
      <c r="D2" s="76"/>
      <c r="E2" s="76"/>
      <c r="F2" s="76"/>
      <c r="G2" s="76"/>
    </row>
    <row r="3" spans="1:7" s="8" customFormat="1">
      <c r="A3" s="76" t="s">
        <v>1823</v>
      </c>
      <c r="B3" s="76"/>
      <c r="C3" s="76"/>
      <c r="D3" s="76"/>
      <c r="E3" s="76"/>
      <c r="F3" s="76"/>
      <c r="G3" s="76"/>
    </row>
    <row r="4" spans="1:7" s="8" customFormat="1">
      <c r="A4" s="76" t="s">
        <v>87</v>
      </c>
      <c r="B4" s="76" t="s">
        <v>88</v>
      </c>
      <c r="C4" s="76" t="s">
        <v>1639</v>
      </c>
      <c r="D4" s="76" t="s">
        <v>1640</v>
      </c>
      <c r="E4" s="76" t="s">
        <v>1641</v>
      </c>
      <c r="F4" s="76" t="s">
        <v>1642</v>
      </c>
      <c r="G4" s="76" t="s">
        <v>1643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89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90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91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1644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91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1645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92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93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94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95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1646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50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96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97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1649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98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99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100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45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101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1098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102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51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1652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103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1653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104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105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106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1654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1655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107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1656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1657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108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109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110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1658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1659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1661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1662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111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1663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1664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1665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54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55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55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1666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1667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112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112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56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1668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57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1669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1671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58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113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114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59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1674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115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116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117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118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119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120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121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122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123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124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125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1675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1676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126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1677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127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127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128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129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130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1678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1679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131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132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133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134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135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136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84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137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1680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52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53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1681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1682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1683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138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1684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1685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139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1686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1687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1688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1689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1690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1691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1692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140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141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1693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1099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41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1694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142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1695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42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143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1257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60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144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145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146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147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1194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1697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148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149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1195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150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151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152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153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154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155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1698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1699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156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157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1701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156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157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158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159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160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161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162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163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1702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1703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1704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66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1100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67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68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631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1705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1706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69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1707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634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1393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71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72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1428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1708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73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74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75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1709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1710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1711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47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64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1712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65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1713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164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165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166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167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168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169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170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171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166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172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173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174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175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176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177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177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1714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1715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1716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178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1101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179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180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1717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1718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1719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1720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181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1721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1722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1394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182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183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184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1429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1723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185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186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187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1724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1725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1726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188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189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1727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190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191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192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1525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193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194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195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196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197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198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199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200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1728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1729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201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202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203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204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205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206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207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208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209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210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211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212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213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214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215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216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217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218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219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61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1196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149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1731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220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41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1824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1732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221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1733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1734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1735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1736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1737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1738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1739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1740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222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1741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1742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1743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1744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1745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1746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1747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223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1748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1749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1750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1751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1752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224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1696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225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1753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1754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226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227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1309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1755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1756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1757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1758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1759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228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76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77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78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79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1761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1762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80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81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1485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82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83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46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229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230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843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231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232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1763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1258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233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1197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1764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1765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1766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234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1767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1768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1198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1769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1770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128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235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236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237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1771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1772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238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1773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1102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239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240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241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242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1526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1774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1775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1776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1777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1778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1779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243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244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245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246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247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248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249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1781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250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251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191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1782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1783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252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253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1784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254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1103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118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255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256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1785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1786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1787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257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1788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1789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258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259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260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261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262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263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264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265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260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266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267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1791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1792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268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268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1793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1794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1795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1796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269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270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1797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271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272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1798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1799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1800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273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1801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274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1802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275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276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1803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1804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1395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277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278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279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1805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280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281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282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1430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283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1527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1528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1529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1530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1531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1806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1807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663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664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665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666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284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285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286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287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288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289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290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291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292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293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294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295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296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297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298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299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300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301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302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303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41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304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305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306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1808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1809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307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308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1810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309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310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1811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1812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311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312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313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314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315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316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317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318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319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320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321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322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323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255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324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325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326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327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328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329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330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331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1813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1814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1815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1816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332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333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334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716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335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1199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1817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1104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1200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336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337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1105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338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339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1106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1818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1819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340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1201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341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342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343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1310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344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345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346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347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348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349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350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115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1820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116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117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351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352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353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354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1821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889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355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356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1202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357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358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357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358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359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360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361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362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363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361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364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365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359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366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1822</v>
      </c>
      <c r="B595" s="76" t="s">
        <v>543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367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515</v>
      </c>
      <c r="B1" s="270"/>
      <c r="C1" s="270"/>
      <c r="D1" s="270"/>
      <c r="E1" s="270"/>
      <c r="F1" s="270"/>
      <c r="G1" s="270"/>
    </row>
    <row r="2" spans="1:7" ht="15">
      <c r="A2" s="270" t="s">
        <v>86</v>
      </c>
      <c r="B2" s="270"/>
      <c r="C2" s="270"/>
      <c r="D2" s="270"/>
      <c r="E2" s="270"/>
      <c r="F2" s="270"/>
      <c r="G2" s="270"/>
    </row>
    <row r="3" spans="1:7" ht="15">
      <c r="A3" s="270" t="s">
        <v>1825</v>
      </c>
      <c r="B3" s="270"/>
      <c r="C3" s="270"/>
      <c r="D3" s="270"/>
      <c r="E3" s="270"/>
      <c r="F3" s="270"/>
      <c r="G3" s="270"/>
    </row>
    <row r="4" spans="1:7" ht="15">
      <c r="A4" s="270" t="s">
        <v>87</v>
      </c>
      <c r="B4" s="270" t="s">
        <v>88</v>
      </c>
      <c r="C4" s="270" t="s">
        <v>1639</v>
      </c>
      <c r="D4" s="270" t="s">
        <v>1640</v>
      </c>
      <c r="E4" s="270" t="s">
        <v>1641</v>
      </c>
      <c r="F4" s="270" t="s">
        <v>1642</v>
      </c>
      <c r="G4" s="270" t="s">
        <v>1643</v>
      </c>
    </row>
    <row r="5" spans="1:7" ht="15">
      <c r="A5" s="270">
        <v>1000000</v>
      </c>
      <c r="B5" s="270" t="s">
        <v>516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517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518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519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49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520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521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522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523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524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525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526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527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528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529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530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531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1154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1155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85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532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533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1156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534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535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536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1257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537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538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539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540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541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542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543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544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545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546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547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548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549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550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551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552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553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554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555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54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556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557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558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559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560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561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562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563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116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119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564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565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566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567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568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569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570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571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572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573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574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575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131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576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577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578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579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580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581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582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583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584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585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586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587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588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589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590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591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592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593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594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595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596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597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598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599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600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601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602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603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604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605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606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607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608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609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610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611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612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613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614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615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616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1309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617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618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619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620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621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622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623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198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624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625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626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627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628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629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630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631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632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633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634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70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635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636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637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638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65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639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640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641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642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643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644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83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645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646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647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648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649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650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651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652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653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654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655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656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657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658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659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660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661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662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663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664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665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666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667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668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669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670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257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671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672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673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674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675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676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677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678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679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680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681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682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683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684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685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686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687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283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1826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1532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1533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1534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285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688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689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690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691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692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693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694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695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696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697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698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699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700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701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564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702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327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703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704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705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706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707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708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307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709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305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710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711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712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713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714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715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318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716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717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320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718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719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720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721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722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723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288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724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725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567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310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342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726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727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728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323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729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730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332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731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570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732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335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1310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367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62"/>
  <sheetViews>
    <sheetView showGridLines="0" tabSelected="1" workbookViewId="0">
      <selection activeCell="H10" sqref="H10"/>
    </sheetView>
  </sheetViews>
  <sheetFormatPr baseColWidth="10" defaultRowHeight="14.25"/>
  <cols>
    <col min="1" max="1" width="27.7109375" style="546" customWidth="1"/>
    <col min="2" max="2" width="13.28515625" style="546" customWidth="1"/>
    <col min="3" max="3" width="9" style="547" customWidth="1"/>
    <col min="4" max="4" width="6" style="547" customWidth="1"/>
    <col min="5" max="5" width="13.28515625" style="548" customWidth="1"/>
    <col min="6" max="6" width="14.28515625" style="568" bestFit="1" customWidth="1"/>
    <col min="7" max="7" width="13.28515625" bestFit="1" customWidth="1"/>
    <col min="8" max="8" width="13.7109375" bestFit="1" customWidth="1"/>
    <col min="9" max="9" width="17.28515625" bestFit="1" customWidth="1"/>
  </cols>
  <sheetData>
    <row r="1" spans="1:6" s="533" customFormat="1" ht="12.75">
      <c r="A1" s="533" t="s">
        <v>1984</v>
      </c>
      <c r="F1" s="600"/>
    </row>
    <row r="2" spans="1:6" s="533" customFormat="1" ht="12.75">
      <c r="A2" s="573" t="s">
        <v>1913</v>
      </c>
      <c r="B2" s="573"/>
      <c r="C2" s="573"/>
      <c r="D2" s="573"/>
      <c r="E2" s="573"/>
      <c r="F2" s="600"/>
    </row>
    <row r="3" spans="1:6" s="533" customFormat="1" ht="12.75">
      <c r="A3" s="574" t="s">
        <v>1914</v>
      </c>
      <c r="B3" s="574"/>
      <c r="C3" s="574"/>
      <c r="D3" s="574"/>
      <c r="E3" s="574"/>
      <c r="F3" s="600"/>
    </row>
    <row r="4" spans="1:6" s="533" customFormat="1" ht="12.75">
      <c r="A4" s="574"/>
      <c r="B4" s="574"/>
      <c r="C4" s="574"/>
      <c r="D4" s="574"/>
      <c r="E4" s="574"/>
      <c r="F4" s="600"/>
    </row>
    <row r="5" spans="1:6" s="533" customFormat="1" ht="12.75">
      <c r="A5" s="533" t="s">
        <v>1987</v>
      </c>
      <c r="F5" s="600"/>
    </row>
    <row r="6" spans="1:6" s="533" customFormat="1" ht="12.75">
      <c r="A6" s="575"/>
      <c r="B6" s="575"/>
      <c r="C6" s="575"/>
      <c r="D6" s="575"/>
      <c r="E6" s="575"/>
      <c r="F6" s="600"/>
    </row>
    <row r="7" spans="1:6" s="533" customFormat="1" ht="12.75">
      <c r="A7" s="605" t="s">
        <v>1986</v>
      </c>
      <c r="F7" s="600"/>
    </row>
    <row r="8" spans="1:6" s="533" customFormat="1" ht="12.75">
      <c r="A8" s="576"/>
      <c r="B8" s="576"/>
      <c r="C8" s="576"/>
      <c r="D8" s="576"/>
      <c r="E8" s="576"/>
      <c r="F8" s="600"/>
    </row>
    <row r="9" spans="1:6" s="533" customFormat="1" ht="12.75">
      <c r="A9" s="577" t="s">
        <v>1915</v>
      </c>
      <c r="B9" s="578"/>
      <c r="C9" s="578"/>
      <c r="D9" s="578"/>
      <c r="E9" s="578"/>
      <c r="F9" s="600"/>
    </row>
    <row r="10" spans="1:6" ht="15" thickBot="1">
      <c r="A10" s="537"/>
      <c r="B10" s="538"/>
      <c r="C10" s="538"/>
      <c r="D10" s="538"/>
      <c r="E10" s="538"/>
    </row>
    <row r="11" spans="1:6" ht="15" thickTop="1">
      <c r="A11" s="539"/>
      <c r="B11" s="540"/>
      <c r="C11" s="540"/>
      <c r="D11" s="540"/>
      <c r="E11" s="540"/>
    </row>
    <row r="12" spans="1:6" ht="15">
      <c r="A12" s="541"/>
      <c r="B12" s="542"/>
      <c r="C12" s="543"/>
      <c r="D12" s="544"/>
      <c r="E12" s="545" t="s">
        <v>1916</v>
      </c>
      <c r="F12" s="598">
        <v>2020</v>
      </c>
    </row>
    <row r="13" spans="1:6">
      <c r="A13" s="546" t="s">
        <v>1917</v>
      </c>
    </row>
    <row r="14" spans="1:6">
      <c r="A14" s="546" t="s">
        <v>1918</v>
      </c>
      <c r="F14" s="568">
        <v>700</v>
      </c>
    </row>
    <row r="15" spans="1:6">
      <c r="A15" s="546" t="s">
        <v>1919</v>
      </c>
      <c r="F15" s="568">
        <v>5100165.1400000006</v>
      </c>
    </row>
    <row r="16" spans="1:6">
      <c r="A16" s="546" t="s">
        <v>1920</v>
      </c>
      <c r="F16" s="599">
        <v>111023.38</v>
      </c>
    </row>
    <row r="17" spans="1:6">
      <c r="A17" s="546" t="s">
        <v>1921</v>
      </c>
      <c r="F17" s="569">
        <v>0</v>
      </c>
    </row>
    <row r="18" spans="1:6" ht="15">
      <c r="A18" s="549" t="s">
        <v>1922</v>
      </c>
      <c r="E18" s="548">
        <v>6</v>
      </c>
      <c r="F18" s="571">
        <v>5211887.5200000005</v>
      </c>
    </row>
    <row r="20" spans="1:6">
      <c r="A20" s="546" t="s">
        <v>1923</v>
      </c>
      <c r="E20" s="548">
        <v>8</v>
      </c>
      <c r="F20" s="568">
        <v>0</v>
      </c>
    </row>
    <row r="22" spans="1:6">
      <c r="A22" s="546" t="s">
        <v>1924</v>
      </c>
      <c r="E22" s="548" t="s">
        <v>1925</v>
      </c>
      <c r="F22" s="607">
        <v>123238686.97</v>
      </c>
    </row>
    <row r="23" spans="1:6">
      <c r="A23" s="550" t="s">
        <v>1926</v>
      </c>
      <c r="F23" s="568">
        <v>-657063.26</v>
      </c>
    </row>
    <row r="24" spans="1:6">
      <c r="A24" s="550" t="s">
        <v>1927</v>
      </c>
      <c r="E24" s="548">
        <v>7</v>
      </c>
      <c r="F24" s="569">
        <v>-323055</v>
      </c>
    </row>
    <row r="25" spans="1:6">
      <c r="A25" s="551" t="s">
        <v>1928</v>
      </c>
      <c r="F25" s="568">
        <v>122258568.70999999</v>
      </c>
    </row>
    <row r="27" spans="1:6">
      <c r="A27" s="546" t="s">
        <v>1929</v>
      </c>
      <c r="E27" s="548">
        <v>8</v>
      </c>
      <c r="F27" s="568">
        <v>197147.19000000018</v>
      </c>
    </row>
    <row r="28" spans="1:6">
      <c r="A28" s="546" t="s">
        <v>1930</v>
      </c>
      <c r="E28" s="548">
        <v>4</v>
      </c>
      <c r="F28" s="568">
        <v>362260.47999999998</v>
      </c>
    </row>
    <row r="29" spans="1:6">
      <c r="A29" s="546" t="s">
        <v>1931</v>
      </c>
      <c r="E29" s="548">
        <v>5</v>
      </c>
      <c r="F29" s="568">
        <v>2535696.8199999998</v>
      </c>
    </row>
    <row r="30" spans="1:6">
      <c r="A30" s="546" t="s">
        <v>1932</v>
      </c>
      <c r="E30" s="548">
        <v>16</v>
      </c>
      <c r="F30" s="568">
        <v>310604.92</v>
      </c>
    </row>
    <row r="31" spans="1:6">
      <c r="A31" s="546" t="s">
        <v>1933</v>
      </c>
      <c r="E31" s="548">
        <v>15</v>
      </c>
      <c r="F31" s="568">
        <v>66229.110000000015</v>
      </c>
    </row>
    <row r="32" spans="1:6">
      <c r="A32" s="546" t="s">
        <v>1934</v>
      </c>
      <c r="F32" s="569">
        <v>188039.49166666609</v>
      </c>
    </row>
    <row r="33" spans="1:9" ht="15.75" thickBot="1">
      <c r="A33" s="552" t="s">
        <v>1935</v>
      </c>
      <c r="E33" s="553"/>
      <c r="F33" s="570">
        <v>131130434.24166666</v>
      </c>
      <c r="H33" s="3"/>
      <c r="I33" s="3"/>
    </row>
    <row r="34" spans="1:9" ht="15.75" thickTop="1">
      <c r="A34" s="554"/>
      <c r="B34" s="550"/>
      <c r="C34" s="555"/>
      <c r="D34" s="556"/>
      <c r="E34" s="557"/>
    </row>
    <row r="35" spans="1:9" ht="15">
      <c r="A35" s="558" t="s">
        <v>1936</v>
      </c>
      <c r="B35" s="558"/>
      <c r="C35" s="558"/>
      <c r="D35" s="558"/>
      <c r="E35" s="558"/>
    </row>
    <row r="36" spans="1:9">
      <c r="A36" s="546" t="s">
        <v>1937</v>
      </c>
    </row>
    <row r="37" spans="1:9">
      <c r="A37" s="546" t="s">
        <v>1938</v>
      </c>
      <c r="D37" s="546"/>
      <c r="E37" s="548" t="s">
        <v>1939</v>
      </c>
      <c r="F37" s="568">
        <v>39000065.960000001</v>
      </c>
    </row>
    <row r="38" spans="1:9">
      <c r="A38" s="546" t="s">
        <v>1940</v>
      </c>
      <c r="D38" s="546"/>
      <c r="E38" s="548" t="s">
        <v>1941</v>
      </c>
      <c r="F38" s="568">
        <v>22739182.341666665</v>
      </c>
    </row>
    <row r="39" spans="1:9">
      <c r="A39" s="546" t="s">
        <v>1942</v>
      </c>
      <c r="D39" s="546"/>
      <c r="E39" s="548" t="s">
        <v>1943</v>
      </c>
      <c r="F39" s="568">
        <v>38250760.289999999</v>
      </c>
    </row>
    <row r="40" spans="1:9">
      <c r="A40" s="546" t="s">
        <v>1944</v>
      </c>
      <c r="D40" s="546"/>
      <c r="E40" s="548">
        <v>4</v>
      </c>
      <c r="F40" s="568">
        <v>5971629.9500000002</v>
      </c>
    </row>
    <row r="41" spans="1:9">
      <c r="A41" s="546" t="s">
        <v>1945</v>
      </c>
      <c r="D41" s="546"/>
      <c r="F41" s="568">
        <v>82358.22</v>
      </c>
    </row>
    <row r="42" spans="1:9">
      <c r="A42" s="546" t="s">
        <v>1946</v>
      </c>
      <c r="D42" s="546"/>
      <c r="E42" s="553"/>
      <c r="F42" s="568">
        <v>1686534.21</v>
      </c>
    </row>
    <row r="43" spans="1:9" ht="15">
      <c r="A43" s="536" t="s">
        <v>1947</v>
      </c>
      <c r="D43" s="546"/>
      <c r="E43" s="555"/>
      <c r="F43" s="571">
        <v>107730529.97166666</v>
      </c>
    </row>
    <row r="44" spans="1:9" ht="15">
      <c r="A44" s="552"/>
      <c r="D44" s="546"/>
      <c r="E44" s="559"/>
    </row>
    <row r="45" spans="1:9">
      <c r="A45" s="546" t="s">
        <v>1948</v>
      </c>
      <c r="D45" s="546"/>
      <c r="E45" s="553">
        <v>16</v>
      </c>
    </row>
    <row r="46" spans="1:9">
      <c r="A46" s="560" t="s">
        <v>1949</v>
      </c>
      <c r="D46" s="555"/>
      <c r="E46" s="553"/>
      <c r="F46" s="568">
        <v>5799000</v>
      </c>
    </row>
    <row r="47" spans="1:9">
      <c r="A47" s="560" t="s">
        <v>642</v>
      </c>
      <c r="D47" s="555"/>
      <c r="E47" s="553"/>
      <c r="F47" s="568">
        <v>1159800</v>
      </c>
    </row>
    <row r="48" spans="1:9">
      <c r="A48" s="560" t="s">
        <v>643</v>
      </c>
      <c r="D48" s="555"/>
      <c r="E48" s="553"/>
      <c r="F48" s="568">
        <v>1800000</v>
      </c>
    </row>
    <row r="49" spans="1:7">
      <c r="A49" s="561" t="s">
        <v>1950</v>
      </c>
      <c r="D49" s="555"/>
      <c r="E49" s="553"/>
      <c r="F49" s="568">
        <v>0</v>
      </c>
    </row>
    <row r="50" spans="1:7">
      <c r="A50" s="562" t="s">
        <v>1951</v>
      </c>
      <c r="B50" s="550"/>
      <c r="C50" s="555"/>
      <c r="D50" s="555"/>
      <c r="E50" s="553"/>
      <c r="F50" s="607">
        <v>14641104.270000001</v>
      </c>
    </row>
    <row r="51" spans="1:7" ht="15">
      <c r="A51" s="606" t="s">
        <v>1952</v>
      </c>
      <c r="B51" s="606"/>
      <c r="D51" s="555"/>
      <c r="E51" s="553"/>
      <c r="F51" s="571">
        <v>23399904.270000003</v>
      </c>
      <c r="G51" s="3"/>
    </row>
    <row r="52" spans="1:7" ht="15.75" thickBot="1">
      <c r="A52" s="554" t="s">
        <v>1953</v>
      </c>
      <c r="B52" s="550"/>
      <c r="C52" s="555"/>
      <c r="D52" s="550"/>
      <c r="E52" s="563" t="s">
        <v>0</v>
      </c>
      <c r="F52" s="572">
        <v>131130434.24166667</v>
      </c>
    </row>
    <row r="53" spans="1:7" ht="15" thickTop="1"/>
    <row r="54" spans="1:7" ht="19.5" customHeight="1"/>
    <row r="56" spans="1:7">
      <c r="A56" s="564"/>
      <c r="B56" s="565"/>
      <c r="C56" s="566"/>
      <c r="D56" s="566"/>
      <c r="E56" s="566"/>
    </row>
    <row r="57" spans="1:7" ht="15">
      <c r="A57" s="537" t="s">
        <v>1954</v>
      </c>
      <c r="B57" s="565"/>
      <c r="C57" s="566" t="s">
        <v>1955</v>
      </c>
      <c r="D57" s="566"/>
      <c r="E57" s="567"/>
    </row>
    <row r="58" spans="1:7" ht="15">
      <c r="A58" s="537" t="s">
        <v>1956</v>
      </c>
      <c r="B58" s="565"/>
      <c r="C58" s="566" t="s">
        <v>1957</v>
      </c>
      <c r="D58" s="566"/>
      <c r="E58" s="567"/>
    </row>
    <row r="59" spans="1:7">
      <c r="A59" s="564"/>
      <c r="B59" s="565"/>
      <c r="C59" s="566"/>
      <c r="D59" s="566"/>
      <c r="E59" s="566"/>
    </row>
    <row r="60" spans="1:7" ht="12.75">
      <c r="A60"/>
      <c r="B60"/>
      <c r="C60"/>
      <c r="D60"/>
      <c r="E60"/>
    </row>
    <row r="61" spans="1:7" ht="15" thickBot="1">
      <c r="A61" s="537"/>
      <c r="B61" s="538"/>
      <c r="C61" s="538"/>
      <c r="D61" s="538"/>
      <c r="E61" s="538"/>
    </row>
    <row r="62" spans="1:7" ht="15" thickTop="1">
      <c r="A62" s="539"/>
      <c r="B62" s="540"/>
      <c r="C62" s="540"/>
      <c r="D62" s="540"/>
      <c r="E62" s="540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62"/>
  <sheetViews>
    <sheetView showGridLines="0" topLeftCell="A33" workbookViewId="0">
      <selection activeCell="F55" sqref="F55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1.28515625" style="534" customWidth="1"/>
    <col min="6" max="6" width="12.140625" style="600" bestFit="1" customWidth="1"/>
  </cols>
  <sheetData>
    <row r="1" spans="1:6">
      <c r="A1" t="s">
        <v>1984</v>
      </c>
      <c r="B1"/>
      <c r="C1"/>
      <c r="D1"/>
      <c r="E1"/>
    </row>
    <row r="2" spans="1:6">
      <c r="A2" s="573" t="s">
        <v>1913</v>
      </c>
      <c r="B2" s="573"/>
      <c r="C2" s="573"/>
      <c r="D2" s="573"/>
      <c r="E2" s="573"/>
    </row>
    <row r="3" spans="1:6">
      <c r="A3" s="574" t="s">
        <v>1914</v>
      </c>
      <c r="B3" s="574"/>
      <c r="C3" s="574"/>
      <c r="D3" s="574"/>
      <c r="E3" s="574"/>
    </row>
    <row r="4" spans="1:6">
      <c r="A4" s="574"/>
      <c r="B4" s="574"/>
      <c r="C4" s="574"/>
      <c r="D4" s="574"/>
      <c r="E4" s="574"/>
    </row>
    <row r="5" spans="1:6">
      <c r="A5" t="s">
        <v>1985</v>
      </c>
      <c r="B5"/>
      <c r="C5"/>
      <c r="D5"/>
      <c r="E5"/>
    </row>
    <row r="6" spans="1:6">
      <c r="A6" s="575"/>
      <c r="B6" s="575"/>
      <c r="C6" s="575"/>
      <c r="D6" s="575"/>
      <c r="E6" s="575"/>
    </row>
    <row r="7" spans="1:6">
      <c r="A7" s="605" t="s">
        <v>1986</v>
      </c>
      <c r="B7"/>
      <c r="C7"/>
      <c r="D7"/>
      <c r="E7"/>
    </row>
    <row r="8" spans="1:6">
      <c r="A8" s="576"/>
      <c r="B8" s="576"/>
      <c r="C8" s="576"/>
      <c r="D8" s="576"/>
      <c r="E8" s="576"/>
    </row>
    <row r="9" spans="1:6">
      <c r="A9" s="577" t="s">
        <v>1915</v>
      </c>
      <c r="B9" s="578"/>
      <c r="C9" s="578"/>
      <c r="D9" s="578"/>
      <c r="E9" s="578"/>
    </row>
    <row r="10" spans="1:6" ht="13.5" thickBot="1">
      <c r="A10" s="577"/>
      <c r="B10" s="578"/>
      <c r="C10" s="578"/>
      <c r="D10" s="578"/>
      <c r="E10" s="578"/>
    </row>
    <row r="11" spans="1:6" ht="13.5" thickTop="1">
      <c r="A11" s="579"/>
      <c r="B11" s="580"/>
      <c r="C11" s="580"/>
      <c r="D11" s="580"/>
      <c r="E11" s="580"/>
    </row>
    <row r="12" spans="1:6">
      <c r="A12" s="581"/>
      <c r="B12" s="582"/>
      <c r="C12" s="582"/>
      <c r="D12" s="582"/>
      <c r="E12" s="583" t="s">
        <v>1916</v>
      </c>
      <c r="F12" s="601">
        <v>2021</v>
      </c>
    </row>
    <row r="13" spans="1:6">
      <c r="A13" s="534" t="s">
        <v>1958</v>
      </c>
      <c r="C13" s="584"/>
      <c r="E13" s="585"/>
    </row>
    <row r="14" spans="1:6">
      <c r="A14" s="534" t="s">
        <v>1959</v>
      </c>
      <c r="C14" s="584"/>
      <c r="D14" s="584"/>
      <c r="E14" s="585"/>
    </row>
    <row r="15" spans="1:6">
      <c r="A15" s="534" t="s">
        <v>1960</v>
      </c>
      <c r="C15" s="584"/>
      <c r="D15" s="584"/>
      <c r="E15" s="585" t="s">
        <v>0</v>
      </c>
      <c r="F15" s="600">
        <v>1537227.02</v>
      </c>
    </row>
    <row r="16" spans="1:6">
      <c r="A16" s="534" t="s">
        <v>1961</v>
      </c>
      <c r="C16" s="584"/>
      <c r="D16" s="584"/>
      <c r="E16" s="585"/>
      <c r="F16" s="600">
        <v>0</v>
      </c>
    </row>
    <row r="17" spans="1:6">
      <c r="A17" s="534" t="s">
        <v>1962</v>
      </c>
      <c r="C17" s="584"/>
      <c r="D17" s="584"/>
      <c r="E17" s="585"/>
      <c r="F17" s="600">
        <v>462.85</v>
      </c>
    </row>
    <row r="18" spans="1:6">
      <c r="A18" s="534" t="s">
        <v>1963</v>
      </c>
      <c r="C18" s="584"/>
      <c r="D18" s="584"/>
      <c r="E18" s="585"/>
      <c r="F18" s="600">
        <v>191502.03</v>
      </c>
    </row>
    <row r="19" spans="1:6">
      <c r="A19" s="534" t="s">
        <v>1964</v>
      </c>
      <c r="C19" s="584"/>
      <c r="D19" s="584"/>
      <c r="E19" s="585" t="s">
        <v>0</v>
      </c>
      <c r="F19" s="600">
        <v>39863.11</v>
      </c>
    </row>
    <row r="20" spans="1:6">
      <c r="A20" s="586" t="s">
        <v>1965</v>
      </c>
      <c r="C20" s="584"/>
      <c r="D20" s="584"/>
      <c r="E20" s="585"/>
      <c r="F20" s="602">
        <v>1769055.0100000002</v>
      </c>
    </row>
    <row r="21" spans="1:6">
      <c r="C21" s="584"/>
      <c r="D21" s="584"/>
      <c r="E21" s="585"/>
    </row>
    <row r="22" spans="1:6">
      <c r="A22" s="534" t="s">
        <v>34</v>
      </c>
      <c r="C22" s="584"/>
      <c r="D22" s="584"/>
      <c r="E22" s="585"/>
    </row>
    <row r="23" spans="1:6">
      <c r="A23" s="534" t="s">
        <v>1966</v>
      </c>
      <c r="C23" s="584"/>
      <c r="D23" s="584"/>
      <c r="E23" s="585" t="s">
        <v>0</v>
      </c>
      <c r="F23" s="600">
        <v>888107.69000000006</v>
      </c>
    </row>
    <row r="24" spans="1:6">
      <c r="A24" s="587" t="s">
        <v>1967</v>
      </c>
      <c r="B24" s="587"/>
      <c r="C24" s="588"/>
      <c r="D24" s="587"/>
      <c r="E24" s="589"/>
      <c r="F24" s="600">
        <v>40967.409999999996</v>
      </c>
    </row>
    <row r="25" spans="1:6">
      <c r="A25" s="586" t="s">
        <v>1968</v>
      </c>
      <c r="C25" s="584"/>
      <c r="D25" s="584"/>
      <c r="E25" s="585"/>
      <c r="F25" s="602">
        <v>929075.10000000009</v>
      </c>
    </row>
    <row r="26" spans="1:6">
      <c r="A26" s="586"/>
      <c r="C26" s="584"/>
      <c r="D26" s="584"/>
      <c r="E26" s="585"/>
    </row>
    <row r="27" spans="1:6">
      <c r="A27" s="586" t="s">
        <v>1969</v>
      </c>
      <c r="C27" s="584"/>
      <c r="D27" s="584"/>
      <c r="E27" s="585"/>
      <c r="F27" s="600">
        <v>839979.91000000015</v>
      </c>
    </row>
    <row r="28" spans="1:6">
      <c r="A28" s="587"/>
      <c r="B28" s="587"/>
      <c r="C28" s="588"/>
      <c r="D28" s="587"/>
      <c r="E28" s="589"/>
    </row>
    <row r="29" spans="1:6">
      <c r="A29" s="534" t="s">
        <v>1970</v>
      </c>
      <c r="C29" s="584"/>
      <c r="D29" s="584"/>
      <c r="E29" s="585">
        <v>7</v>
      </c>
      <c r="F29" s="603">
        <v>11459.89</v>
      </c>
    </row>
    <row r="30" spans="1:6">
      <c r="A30" s="534" t="s">
        <v>1971</v>
      </c>
      <c r="C30" s="584"/>
      <c r="D30" s="584"/>
      <c r="E30" s="585"/>
    </row>
    <row r="31" spans="1:6">
      <c r="A31" s="534" t="s">
        <v>1972</v>
      </c>
      <c r="C31" s="584"/>
      <c r="D31" s="584"/>
      <c r="E31" s="585"/>
      <c r="F31" s="603">
        <v>851439.80000000016</v>
      </c>
    </row>
    <row r="32" spans="1:6">
      <c r="A32" s="587"/>
      <c r="B32" s="587"/>
      <c r="C32" s="588"/>
      <c r="D32" s="587"/>
      <c r="E32" s="589"/>
    </row>
    <row r="33" spans="1:6">
      <c r="A33" s="586" t="s">
        <v>1973</v>
      </c>
      <c r="C33" s="584"/>
      <c r="D33" s="584"/>
      <c r="E33" s="585"/>
    </row>
    <row r="34" spans="1:6">
      <c r="A34" s="534" t="s">
        <v>1974</v>
      </c>
      <c r="C34" s="584"/>
      <c r="D34" s="584"/>
      <c r="E34" s="585"/>
    </row>
    <row r="35" spans="1:6">
      <c r="A35" s="535" t="s">
        <v>861</v>
      </c>
      <c r="C35" s="584"/>
      <c r="D35" s="584"/>
      <c r="E35" s="585"/>
      <c r="F35" s="600">
        <v>32990.270000000004</v>
      </c>
    </row>
    <row r="36" spans="1:6">
      <c r="A36" s="586" t="s">
        <v>865</v>
      </c>
      <c r="C36" s="584"/>
      <c r="D36" s="584"/>
      <c r="E36" s="585"/>
      <c r="F36" s="602">
        <v>32990.270000000004</v>
      </c>
    </row>
    <row r="37" spans="1:6">
      <c r="C37" s="584"/>
      <c r="D37" s="584"/>
      <c r="E37" s="585"/>
    </row>
    <row r="38" spans="1:6">
      <c r="A38" s="534" t="s">
        <v>1909</v>
      </c>
      <c r="C38" s="584"/>
      <c r="D38" s="584"/>
      <c r="E38" s="585"/>
    </row>
    <row r="39" spans="1:6">
      <c r="A39" s="535" t="s">
        <v>36</v>
      </c>
      <c r="C39" s="584"/>
      <c r="D39" s="584"/>
      <c r="E39" s="585">
        <v>13</v>
      </c>
      <c r="F39" s="600">
        <v>146343.04000000001</v>
      </c>
    </row>
    <row r="40" spans="1:6">
      <c r="A40" s="535" t="s">
        <v>37</v>
      </c>
      <c r="C40" s="584"/>
      <c r="D40" s="584"/>
      <c r="E40" s="585">
        <v>8</v>
      </c>
      <c r="F40" s="600">
        <v>24077.5</v>
      </c>
    </row>
    <row r="41" spans="1:6">
      <c r="A41" s="535" t="s">
        <v>1910</v>
      </c>
      <c r="C41" s="584"/>
      <c r="D41" s="584"/>
      <c r="E41" s="585"/>
      <c r="F41" s="600">
        <v>12107.24</v>
      </c>
    </row>
    <row r="42" spans="1:6">
      <c r="A42" s="535" t="s">
        <v>1911</v>
      </c>
      <c r="C42" s="584"/>
      <c r="D42" s="584"/>
      <c r="E42" s="585"/>
      <c r="F42" s="600">
        <v>90559.57</v>
      </c>
    </row>
    <row r="43" spans="1:6">
      <c r="A43" s="535" t="s">
        <v>1912</v>
      </c>
      <c r="C43" s="584"/>
      <c r="D43" s="584"/>
      <c r="E43" s="585"/>
      <c r="F43" s="600">
        <v>64698.790000000008</v>
      </c>
    </row>
    <row r="44" spans="1:6">
      <c r="A44" s="535" t="s">
        <v>40</v>
      </c>
      <c r="C44" s="584"/>
      <c r="D44" s="584"/>
      <c r="E44" s="585">
        <v>13</v>
      </c>
      <c r="F44" s="603">
        <v>42002.850000000006</v>
      </c>
    </row>
    <row r="45" spans="1:6">
      <c r="A45" s="586" t="s">
        <v>1975</v>
      </c>
      <c r="C45" s="584"/>
      <c r="D45" s="584"/>
      <c r="E45" s="585"/>
      <c r="F45" s="602">
        <v>379789.99</v>
      </c>
    </row>
    <row r="46" spans="1:6">
      <c r="A46" s="586"/>
      <c r="C46" s="584"/>
      <c r="D46" s="584"/>
      <c r="E46" s="585"/>
    </row>
    <row r="47" spans="1:6">
      <c r="A47" s="586" t="s">
        <v>1976</v>
      </c>
      <c r="C47" s="584"/>
      <c r="D47" s="584"/>
      <c r="E47" s="585"/>
      <c r="F47" s="600">
        <v>504640.08000000019</v>
      </c>
    </row>
    <row r="48" spans="1:6">
      <c r="A48" s="586"/>
      <c r="C48" s="584"/>
      <c r="D48" s="584"/>
      <c r="E48" s="585"/>
    </row>
    <row r="49" spans="1:6">
      <c r="A49" s="534" t="s">
        <v>1977</v>
      </c>
      <c r="C49" s="584"/>
      <c r="D49" s="584"/>
      <c r="E49" s="585">
        <v>15</v>
      </c>
      <c r="F49" s="600">
        <v>-135029.81999999998</v>
      </c>
    </row>
    <row r="50" spans="1:6">
      <c r="A50" s="534" t="s">
        <v>1978</v>
      </c>
      <c r="C50" s="584"/>
      <c r="D50" s="584"/>
      <c r="E50" s="585">
        <v>15</v>
      </c>
      <c r="F50" s="603">
        <v>-29873.54</v>
      </c>
    </row>
    <row r="51" spans="1:6" ht="13.5" thickBot="1">
      <c r="A51" s="590" t="s">
        <v>1979</v>
      </c>
      <c r="B51" s="587"/>
      <c r="C51" s="588"/>
      <c r="D51" s="584"/>
      <c r="E51" s="591"/>
      <c r="F51" s="604">
        <v>339736.72000000026</v>
      </c>
    </row>
    <row r="52" spans="1:6" ht="13.5" thickTop="1">
      <c r="A52" s="590"/>
      <c r="B52" s="587"/>
      <c r="C52" s="588"/>
      <c r="D52" s="584"/>
      <c r="E52" s="591"/>
    </row>
    <row r="53" spans="1:6">
      <c r="A53" s="592" t="s">
        <v>1980</v>
      </c>
      <c r="B53" s="593"/>
      <c r="C53" s="593"/>
      <c r="D53" s="593"/>
      <c r="E53" s="594"/>
    </row>
    <row r="54" spans="1:6">
      <c r="A54" s="595" t="s">
        <v>1981</v>
      </c>
      <c r="B54" s="593"/>
      <c r="C54" s="593"/>
      <c r="D54" s="593"/>
      <c r="E54" s="593"/>
    </row>
    <row r="55" spans="1:6">
      <c r="A55" s="596" t="s">
        <v>1982</v>
      </c>
      <c r="B55" s="593"/>
      <c r="C55" s="593"/>
      <c r="D55" s="593"/>
      <c r="E55" s="597"/>
      <c r="F55" s="603"/>
    </row>
    <row r="56" spans="1:6" ht="13.5" thickBot="1">
      <c r="A56" s="592" t="s">
        <v>1983</v>
      </c>
      <c r="B56" s="593"/>
      <c r="C56" s="593"/>
      <c r="D56" s="593"/>
      <c r="E56" s="594"/>
      <c r="F56" s="604">
        <v>339736.72000000026</v>
      </c>
    </row>
    <row r="57" spans="1:6" ht="13.5" thickTop="1">
      <c r="A57" s="592"/>
      <c r="B57" s="593"/>
      <c r="C57" s="593"/>
      <c r="D57" s="593"/>
      <c r="E57" s="594"/>
    </row>
    <row r="58" spans="1:6">
      <c r="A58" s="592"/>
      <c r="B58" s="593"/>
      <c r="C58" s="593"/>
      <c r="D58" s="593"/>
      <c r="E58" s="594"/>
    </row>
    <row r="61" spans="1:6" ht="14.25">
      <c r="A61" s="537" t="s">
        <v>1954</v>
      </c>
      <c r="B61" s="565"/>
      <c r="D61" s="566"/>
      <c r="E61" s="566" t="s">
        <v>1955</v>
      </c>
      <c r="F61" s="608"/>
    </row>
    <row r="62" spans="1:6" ht="14.25">
      <c r="A62" s="537" t="s">
        <v>1956</v>
      </c>
      <c r="B62" s="565"/>
      <c r="D62" s="566"/>
      <c r="E62" s="566" t="s">
        <v>1957</v>
      </c>
      <c r="F62" s="608"/>
    </row>
  </sheetData>
  <pageMargins left="0.70866141732283472" right="0.70866141732283472" top="0.74803149606299213" bottom="0.74803149606299213" header="0.31496062992125984" footer="0.31496062992125984"/>
  <pageSetup scale="88" orientation="portrait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733</v>
      </c>
      <c r="B1" s="77">
        <v>3205.67</v>
      </c>
      <c r="D1" s="296" t="s">
        <v>733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734</v>
      </c>
      <c r="C3"/>
      <c r="D3" s="300" t="s">
        <v>2</v>
      </c>
      <c r="E3" s="297" t="s">
        <v>1827</v>
      </c>
      <c r="F3" s="288"/>
      <c r="G3" s="292"/>
    </row>
    <row r="4" spans="1:7" s="1" customFormat="1" ht="9.9499999999999993" customHeight="1">
      <c r="A4" s="1" t="s">
        <v>735</v>
      </c>
      <c r="B4" s="77"/>
      <c r="C4"/>
      <c r="D4" s="301" t="s">
        <v>735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736</v>
      </c>
      <c r="B6" s="77"/>
      <c r="C6"/>
      <c r="D6" s="301" t="s">
        <v>736</v>
      </c>
      <c r="E6" s="302"/>
      <c r="F6" s="291"/>
      <c r="G6" s="292"/>
    </row>
    <row r="7" spans="1:7" s="1" customFormat="1" ht="9.9499999999999993" customHeight="1">
      <c r="A7" s="1" t="s">
        <v>737</v>
      </c>
      <c r="B7" s="315">
        <v>535.20000000000005</v>
      </c>
      <c r="C7"/>
      <c r="D7" s="303" t="s">
        <v>737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738</v>
      </c>
      <c r="B8" s="315">
        <v>1980867.4</v>
      </c>
      <c r="C8"/>
      <c r="D8" s="303" t="s">
        <v>738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739</v>
      </c>
      <c r="B9" s="315">
        <v>205948.18</v>
      </c>
      <c r="C9"/>
      <c r="D9" s="303" t="s">
        <v>739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740</v>
      </c>
      <c r="B10" s="315">
        <v>0.62</v>
      </c>
      <c r="C10"/>
      <c r="D10" s="303" t="s">
        <v>740</v>
      </c>
      <c r="E10" s="304">
        <v>0.62</v>
      </c>
      <c r="F10" s="291"/>
      <c r="G10" s="294"/>
    </row>
    <row r="11" spans="1:7" s="1" customFormat="1" ht="9.9499999999999993" customHeight="1">
      <c r="A11" s="1" t="s">
        <v>741</v>
      </c>
      <c r="B11" s="315">
        <v>243983.03</v>
      </c>
      <c r="C11"/>
      <c r="D11" s="303" t="s">
        <v>741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742</v>
      </c>
      <c r="B12" s="315">
        <v>729284.78</v>
      </c>
      <c r="C12"/>
      <c r="D12" s="303" t="s">
        <v>742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743</v>
      </c>
      <c r="B13" s="315">
        <v>1443133.26</v>
      </c>
      <c r="C13"/>
      <c r="D13" s="303" t="s">
        <v>743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744</v>
      </c>
      <c r="B14" s="315">
        <v>283970.28000000003</v>
      </c>
      <c r="C14"/>
      <c r="D14" s="303" t="s">
        <v>744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745</v>
      </c>
      <c r="B15" s="315">
        <v>2534552.15</v>
      </c>
      <c r="C15"/>
      <c r="D15" s="303" t="s">
        <v>745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746</v>
      </c>
      <c r="B16" s="315">
        <v>94428.54</v>
      </c>
      <c r="C16"/>
      <c r="D16" s="303" t="s">
        <v>746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747</v>
      </c>
      <c r="B17" s="315">
        <v>270378.03999999998</v>
      </c>
      <c r="C17"/>
      <c r="D17" s="303" t="s">
        <v>747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748</v>
      </c>
      <c r="B18" s="315">
        <v>374700.27</v>
      </c>
      <c r="C18"/>
      <c r="D18" s="305" t="s">
        <v>748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1382</v>
      </c>
      <c r="B19" s="315">
        <v>77947.28</v>
      </c>
      <c r="C19"/>
      <c r="D19" s="306" t="s">
        <v>1382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1828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749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750</v>
      </c>
      <c r="B22" s="315">
        <v>277111.28999999998</v>
      </c>
      <c r="C22"/>
      <c r="D22" s="301" t="s">
        <v>749</v>
      </c>
      <c r="E22" s="304"/>
      <c r="F22" s="291"/>
      <c r="G22" s="294"/>
    </row>
    <row r="23" spans="1:7" s="1" customFormat="1" ht="9.9499999999999993" customHeight="1">
      <c r="A23" s="1" t="s">
        <v>751</v>
      </c>
      <c r="B23" s="315">
        <v>1802589.31</v>
      </c>
      <c r="C23"/>
      <c r="D23" s="303" t="s">
        <v>750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752</v>
      </c>
      <c r="B24" s="315">
        <v>584904.56999999995</v>
      </c>
      <c r="C24"/>
      <c r="D24" s="303" t="s">
        <v>751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753</v>
      </c>
      <c r="B25" s="315">
        <v>2928074.26</v>
      </c>
      <c r="C25"/>
      <c r="D25" s="303" t="s">
        <v>1829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754</v>
      </c>
      <c r="B26" s="77">
        <v>0</v>
      </c>
      <c r="C26"/>
      <c r="D26" s="303" t="s">
        <v>753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755</v>
      </c>
      <c r="B27" s="77"/>
      <c r="C27"/>
      <c r="D27" s="303" t="s">
        <v>754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755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756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757</v>
      </c>
      <c r="B30" s="315">
        <v>26756.55</v>
      </c>
      <c r="C30"/>
      <c r="D30" s="301" t="s">
        <v>756</v>
      </c>
      <c r="E30" s="304"/>
      <c r="F30" s="291"/>
      <c r="G30" s="281"/>
    </row>
    <row r="31" spans="1:7" s="1" customFormat="1" ht="9.9499999999999993" customHeight="1">
      <c r="A31" s="1" t="s">
        <v>758</v>
      </c>
      <c r="B31" s="315">
        <v>208.14</v>
      </c>
      <c r="C31"/>
      <c r="D31" s="303" t="s">
        <v>757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759</v>
      </c>
      <c r="B32" s="315">
        <v>375962.04</v>
      </c>
      <c r="C32"/>
      <c r="D32" s="303" t="s">
        <v>758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760</v>
      </c>
      <c r="B33" s="315">
        <v>63113.87</v>
      </c>
      <c r="C33"/>
      <c r="D33" s="303" t="s">
        <v>759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761</v>
      </c>
      <c r="B34" s="315">
        <v>-168399.71</v>
      </c>
      <c r="C34"/>
      <c r="D34" s="303" t="s">
        <v>760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551</v>
      </c>
      <c r="B35" s="315">
        <v>86259.45</v>
      </c>
      <c r="C35"/>
      <c r="D35" s="303" t="s">
        <v>761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1259</v>
      </c>
      <c r="B36" s="315">
        <v>1964590.38</v>
      </c>
      <c r="C36"/>
      <c r="D36" s="303" t="s">
        <v>551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762</v>
      </c>
      <c r="B37" s="77">
        <v>0</v>
      </c>
      <c r="C37"/>
      <c r="D37" s="303" t="s">
        <v>1259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762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763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54</v>
      </c>
      <c r="B41" s="315">
        <v>59266039.310000002</v>
      </c>
      <c r="C41"/>
      <c r="D41" s="301" t="s">
        <v>763</v>
      </c>
      <c r="E41" s="304"/>
      <c r="F41" s="291"/>
      <c r="G41" s="281"/>
    </row>
    <row r="42" spans="1:7" s="1" customFormat="1" ht="9.9499999999999993" customHeight="1">
      <c r="A42" s="1" t="s">
        <v>55</v>
      </c>
      <c r="B42" s="315">
        <v>14979525</v>
      </c>
      <c r="C42"/>
      <c r="D42" s="303" t="s">
        <v>54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764</v>
      </c>
      <c r="B43" s="315">
        <v>-2738616.44</v>
      </c>
      <c r="C43"/>
      <c r="D43" s="303" t="s">
        <v>55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762</v>
      </c>
      <c r="B44" s="77"/>
      <c r="C44"/>
      <c r="D44" s="303" t="s">
        <v>764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762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765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766</v>
      </c>
      <c r="B47" s="315">
        <v>465591.27999999985</v>
      </c>
      <c r="C47"/>
      <c r="D47" s="301" t="s">
        <v>765</v>
      </c>
      <c r="E47" s="304"/>
      <c r="F47" s="291"/>
      <c r="G47" s="281"/>
    </row>
    <row r="48" spans="1:7" s="1" customFormat="1" ht="9.9499999999999993" customHeight="1">
      <c r="A48" s="1" t="s">
        <v>767</v>
      </c>
      <c r="B48" s="315">
        <v>67420.26999999999</v>
      </c>
      <c r="C48"/>
      <c r="D48" s="303" t="s">
        <v>766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768</v>
      </c>
      <c r="B49" s="315">
        <v>31745.94</v>
      </c>
      <c r="C49"/>
      <c r="D49" s="307" t="s">
        <v>767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769</v>
      </c>
      <c r="B50" s="77"/>
      <c r="C50"/>
      <c r="D50" s="307" t="s">
        <v>768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769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770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771</v>
      </c>
      <c r="B53" s="315">
        <v>17340.53</v>
      </c>
      <c r="C53"/>
      <c r="D53" s="301" t="s">
        <v>770</v>
      </c>
      <c r="E53" s="304"/>
      <c r="F53" s="291"/>
      <c r="G53" s="281"/>
    </row>
    <row r="54" spans="1:7" s="1" customFormat="1" ht="9.9499999999999993" customHeight="1">
      <c r="A54" s="1" t="s">
        <v>772</v>
      </c>
      <c r="B54" s="77"/>
      <c r="C54"/>
      <c r="D54" s="303" t="s">
        <v>771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772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773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774</v>
      </c>
      <c r="B58" s="315">
        <v>-170894.72</v>
      </c>
      <c r="C58"/>
      <c r="D58" s="301" t="s">
        <v>773</v>
      </c>
      <c r="E58" s="304"/>
      <c r="F58" s="291"/>
      <c r="G58" s="295"/>
    </row>
    <row r="59" spans="1:7" s="1" customFormat="1" ht="9.9499999999999993" customHeight="1">
      <c r="A59" s="1" t="s">
        <v>775</v>
      </c>
      <c r="B59" s="315">
        <v>-26254.42</v>
      </c>
      <c r="C59"/>
      <c r="D59" s="303" t="s">
        <v>774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776</v>
      </c>
      <c r="B60" s="315">
        <v>-23924.91</v>
      </c>
      <c r="C60"/>
      <c r="D60" s="303" t="s">
        <v>775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777</v>
      </c>
      <c r="B61" s="77"/>
      <c r="C61"/>
      <c r="D61" s="303" t="s">
        <v>776</v>
      </c>
      <c r="E61" s="304">
        <v>-23924.91</v>
      </c>
      <c r="F61" s="291"/>
      <c r="G61" s="295"/>
    </row>
    <row r="62" spans="1:7" s="1" customFormat="1" ht="9.9499999999999993" customHeight="1">
      <c r="A62" s="1" t="s">
        <v>769</v>
      </c>
      <c r="B62" s="77"/>
      <c r="C62"/>
      <c r="D62" s="301" t="s">
        <v>777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769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778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779</v>
      </c>
      <c r="B66" s="315">
        <v>81307.27</v>
      </c>
      <c r="C66"/>
      <c r="D66" s="303" t="s">
        <v>778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780</v>
      </c>
      <c r="B67" s="315">
        <v>23938.9</v>
      </c>
      <c r="C67"/>
      <c r="D67" s="303" t="s">
        <v>779</v>
      </c>
      <c r="E67" s="304">
        <v>81307.27</v>
      </c>
      <c r="F67" s="291"/>
      <c r="G67" s="289"/>
    </row>
    <row r="68" spans="1:7" s="1" customFormat="1" ht="9.9499999999999993" customHeight="1">
      <c r="A68" s="1" t="s">
        <v>781</v>
      </c>
      <c r="B68" s="315">
        <v>374641.08</v>
      </c>
      <c r="C68"/>
      <c r="D68" s="303" t="s">
        <v>780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782</v>
      </c>
      <c r="B69" s="315">
        <v>895476.14</v>
      </c>
      <c r="C69"/>
      <c r="D69" s="303" t="s">
        <v>781</v>
      </c>
      <c r="E69" s="304">
        <v>374641.08</v>
      </c>
      <c r="F69" s="291"/>
      <c r="G69" s="294"/>
    </row>
    <row r="70" spans="1:7" s="1" customFormat="1" ht="9.9499999999999993" customHeight="1">
      <c r="A70" s="1" t="s">
        <v>783</v>
      </c>
      <c r="B70" s="315">
        <v>0</v>
      </c>
      <c r="C70"/>
      <c r="D70" s="303" t="s">
        <v>782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784</v>
      </c>
      <c r="B71" s="315">
        <v>0</v>
      </c>
      <c r="C71"/>
      <c r="D71" s="303" t="s">
        <v>783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785</v>
      </c>
      <c r="B72" s="315">
        <v>7061.94</v>
      </c>
      <c r="C72"/>
      <c r="D72" s="303" t="s">
        <v>784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786</v>
      </c>
      <c r="B73" s="77"/>
      <c r="C73"/>
      <c r="D73" s="303" t="s">
        <v>785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786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787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788</v>
      </c>
      <c r="B78" s="315">
        <v>41371382.030000001</v>
      </c>
      <c r="C78"/>
      <c r="D78" s="301" t="s">
        <v>787</v>
      </c>
      <c r="E78" s="308"/>
      <c r="F78" s="293"/>
      <c r="G78" s="280"/>
    </row>
    <row r="79" spans="1:7" s="1" customFormat="1" ht="9.9499999999999993" customHeight="1">
      <c r="A79" s="1" t="s">
        <v>789</v>
      </c>
      <c r="B79" s="315">
        <v>543233.77</v>
      </c>
      <c r="C79"/>
      <c r="D79" s="303" t="s">
        <v>788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790</v>
      </c>
      <c r="B80" s="315">
        <v>13844792.439999999</v>
      </c>
      <c r="C80"/>
      <c r="D80" s="303" t="s">
        <v>789</v>
      </c>
      <c r="E80" s="304">
        <v>543233.77</v>
      </c>
      <c r="F80" s="293"/>
      <c r="G80" s="280"/>
    </row>
    <row r="81" spans="1:7" s="1" customFormat="1" ht="9.9499999999999993" customHeight="1">
      <c r="A81" s="1" t="s">
        <v>791</v>
      </c>
      <c r="B81" s="315">
        <v>19450.41</v>
      </c>
      <c r="C81"/>
      <c r="D81" s="303" t="s">
        <v>790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792</v>
      </c>
      <c r="B82" s="77"/>
      <c r="C82"/>
      <c r="D82" s="303" t="s">
        <v>791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792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793</v>
      </c>
      <c r="B84" s="77"/>
      <c r="C84"/>
      <c r="D84" s="301" t="s">
        <v>793</v>
      </c>
      <c r="E84" s="304"/>
      <c r="F84" s="291"/>
      <c r="G84" s="294"/>
    </row>
    <row r="85" spans="1:7" s="1" customFormat="1" ht="9.9499999999999993" customHeight="1">
      <c r="A85" s="1" t="s">
        <v>794</v>
      </c>
      <c r="B85" s="315">
        <v>111580.93</v>
      </c>
      <c r="C85"/>
      <c r="D85" s="303" t="s">
        <v>794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48</v>
      </c>
      <c r="B86" s="315">
        <v>95078.22</v>
      </c>
      <c r="C86"/>
      <c r="D86" s="303" t="s">
        <v>1830</v>
      </c>
      <c r="E86" s="304">
        <v>95078.22</v>
      </c>
      <c r="F86" s="293"/>
      <c r="G86" s="281"/>
    </row>
    <row r="87" spans="1:7" s="1" customFormat="1" ht="9.9499999999999993" customHeight="1">
      <c r="A87" s="1" t="s">
        <v>795</v>
      </c>
      <c r="B87" s="315">
        <v>5834.71</v>
      </c>
      <c r="C87"/>
      <c r="D87" s="303" t="s">
        <v>795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796</v>
      </c>
      <c r="B88" s="315">
        <v>8288.8799999999992</v>
      </c>
      <c r="C88"/>
      <c r="D88" s="303" t="s">
        <v>796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797</v>
      </c>
      <c r="B89" s="315">
        <v>19086.11</v>
      </c>
      <c r="C89"/>
      <c r="D89" s="303" t="s">
        <v>797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798</v>
      </c>
      <c r="B90" s="315">
        <v>27517</v>
      </c>
      <c r="C90"/>
      <c r="D90" s="303" t="s">
        <v>798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799</v>
      </c>
      <c r="B91" s="315">
        <v>18937.98</v>
      </c>
      <c r="C91"/>
      <c r="D91" s="303" t="s">
        <v>799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800</v>
      </c>
      <c r="B92" s="315">
        <v>0</v>
      </c>
      <c r="C92"/>
      <c r="D92" s="303" t="s">
        <v>800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801</v>
      </c>
      <c r="B93" s="315">
        <v>0</v>
      </c>
      <c r="C93"/>
      <c r="D93" s="303" t="s">
        <v>1831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802</v>
      </c>
      <c r="B94" s="315">
        <v>0</v>
      </c>
      <c r="C94"/>
      <c r="D94" s="303" t="s">
        <v>802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1535</v>
      </c>
      <c r="B95" s="315">
        <v>166910.21</v>
      </c>
      <c r="C95"/>
      <c r="D95" s="303" t="s">
        <v>1535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1536</v>
      </c>
      <c r="B96" s="315">
        <v>86287.039999999994</v>
      </c>
      <c r="C96"/>
      <c r="D96" s="303" t="s">
        <v>1536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803</v>
      </c>
      <c r="B97" s="315">
        <v>-5087.8599999999997</v>
      </c>
      <c r="C97"/>
      <c r="D97" s="303" t="s">
        <v>803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1537</v>
      </c>
      <c r="B98" s="315">
        <v>-133102.44</v>
      </c>
      <c r="C98"/>
      <c r="D98" s="303" t="s">
        <v>1537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804</v>
      </c>
      <c r="B99" s="316">
        <v>0</v>
      </c>
      <c r="C99"/>
      <c r="D99" s="303" t="s">
        <v>1832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805</v>
      </c>
      <c r="B100" s="316">
        <v>0</v>
      </c>
      <c r="C100"/>
      <c r="D100" s="303" t="s">
        <v>804</v>
      </c>
      <c r="E100" s="304">
        <v>0</v>
      </c>
      <c r="F100" s="293"/>
      <c r="G100" s="281"/>
    </row>
    <row r="101" spans="1:7" s="1" customFormat="1" ht="9.9499999999999993" customHeight="1">
      <c r="A101" s="1" t="s">
        <v>806</v>
      </c>
      <c r="B101" s="316">
        <v>0</v>
      </c>
      <c r="C101"/>
      <c r="D101" s="303" t="s">
        <v>805</v>
      </c>
      <c r="E101" s="304">
        <v>0</v>
      </c>
      <c r="F101" s="293"/>
      <c r="G101" s="281"/>
    </row>
    <row r="102" spans="1:7" s="1" customFormat="1" ht="14.25" customHeight="1">
      <c r="A102" s="1" t="s">
        <v>1308</v>
      </c>
      <c r="B102" s="315">
        <v>13530.93</v>
      </c>
      <c r="C102"/>
      <c r="D102" s="303" t="s">
        <v>806</v>
      </c>
      <c r="E102" s="304">
        <v>0</v>
      </c>
      <c r="F102" s="293"/>
      <c r="G102" s="281"/>
    </row>
    <row r="103" spans="1:7" s="1" customFormat="1" ht="9.9499999999999993" customHeight="1">
      <c r="A103" s="1" t="s">
        <v>807</v>
      </c>
      <c r="B103" s="316">
        <v>0</v>
      </c>
      <c r="C103"/>
      <c r="D103" s="303" t="s">
        <v>1833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62</v>
      </c>
      <c r="B104" s="77" t="s">
        <v>1</v>
      </c>
      <c r="C104"/>
      <c r="D104" s="303" t="s">
        <v>807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62</v>
      </c>
      <c r="E105" s="304"/>
      <c r="F105" s="291"/>
      <c r="G105" s="281"/>
    </row>
    <row r="106" spans="1:7" s="1" customFormat="1" ht="9.9499999999999993" customHeight="1">
      <c r="A106" s="78" t="s">
        <v>808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1396</v>
      </c>
      <c r="B107" s="77">
        <v>0</v>
      </c>
      <c r="C107"/>
      <c r="D107" s="303" t="s">
        <v>808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809</v>
      </c>
      <c r="B108" s="77">
        <v>0</v>
      </c>
      <c r="C108"/>
      <c r="D108" s="303" t="s">
        <v>1396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1538</v>
      </c>
      <c r="B109" s="315">
        <v>9583749.6799999997</v>
      </c>
      <c r="C109"/>
      <c r="D109" s="303" t="s">
        <v>809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1539</v>
      </c>
      <c r="B110" s="315">
        <v>4814564.04</v>
      </c>
      <c r="C110"/>
      <c r="D110" s="303" t="s">
        <v>1538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810</v>
      </c>
      <c r="B111" s="77"/>
      <c r="C111"/>
      <c r="D111" s="303" t="s">
        <v>1539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810</v>
      </c>
      <c r="E112" s="304"/>
      <c r="F112" s="291"/>
      <c r="G112" s="295"/>
    </row>
    <row r="113" spans="1:7" s="1" customFormat="1" ht="9.9499999999999993" customHeight="1">
      <c r="A113" s="1" t="s">
        <v>811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812</v>
      </c>
      <c r="B114" s="315">
        <v>40812.22</v>
      </c>
      <c r="C114"/>
      <c r="D114" s="301" t="s">
        <v>811</v>
      </c>
      <c r="E114" s="304"/>
      <c r="F114" s="291"/>
      <c r="G114" s="294"/>
    </row>
    <row r="115" spans="1:7" s="1" customFormat="1" ht="9.9499999999999993" customHeight="1">
      <c r="A115" s="1" t="s">
        <v>813</v>
      </c>
      <c r="B115" s="315">
        <v>10906.96</v>
      </c>
      <c r="C115"/>
      <c r="D115" s="303" t="s">
        <v>812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814</v>
      </c>
      <c r="B116" s="315">
        <v>10593.13</v>
      </c>
      <c r="C116"/>
      <c r="D116" s="303" t="s">
        <v>813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63</v>
      </c>
      <c r="B117" s="77"/>
      <c r="C117"/>
      <c r="D117" s="303" t="s">
        <v>814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63</v>
      </c>
      <c r="E118" s="304"/>
      <c r="F118" s="291"/>
      <c r="G118" s="281"/>
    </row>
    <row r="119" spans="1:7" s="1" customFormat="1" ht="9.9499999999999993" customHeight="1">
      <c r="A119" s="1" t="s">
        <v>815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816</v>
      </c>
      <c r="B120" s="315">
        <v>20776.04</v>
      </c>
      <c r="C120"/>
      <c r="D120" s="301" t="s">
        <v>815</v>
      </c>
      <c r="E120" s="304"/>
      <c r="F120" s="291"/>
      <c r="G120" s="294"/>
    </row>
    <row r="121" spans="1:7" s="1" customFormat="1" ht="9.9499999999999993" customHeight="1">
      <c r="A121" s="1" t="s">
        <v>817</v>
      </c>
      <c r="B121" s="317">
        <v>0</v>
      </c>
      <c r="C121"/>
      <c r="D121" s="303" t="s">
        <v>816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818</v>
      </c>
      <c r="B122" s="318">
        <v>1.85</v>
      </c>
      <c r="C122"/>
      <c r="D122" s="303" t="s">
        <v>817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819</v>
      </c>
      <c r="B123" s="317">
        <v>0</v>
      </c>
      <c r="C123"/>
      <c r="D123" s="303" t="s">
        <v>818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819</v>
      </c>
      <c r="E124" s="304"/>
      <c r="F124" s="291"/>
      <c r="G124" s="294"/>
    </row>
    <row r="125" spans="1:7" s="1" customFormat="1" ht="9.9499999999999993" customHeight="1">
      <c r="A125" s="1" t="s">
        <v>820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821</v>
      </c>
      <c r="B126" s="315">
        <v>10554.17</v>
      </c>
      <c r="C126"/>
      <c r="D126" s="301" t="s">
        <v>820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821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822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822</v>
      </c>
      <c r="E130" s="304"/>
      <c r="F130" s="291"/>
      <c r="G130" s="294"/>
    </row>
    <row r="131" spans="1:7" s="1" customFormat="1" ht="9.9499999999999993" customHeight="1">
      <c r="A131" s="1" t="s">
        <v>823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824</v>
      </c>
      <c r="B132" s="77"/>
      <c r="C132"/>
      <c r="D132" s="301" t="s">
        <v>823</v>
      </c>
      <c r="E132" s="304"/>
      <c r="F132" s="291"/>
      <c r="G132" s="294"/>
    </row>
    <row r="133" spans="1:7" s="1" customFormat="1" ht="9.9499999999999993" customHeight="1">
      <c r="A133" s="1" t="s">
        <v>825</v>
      </c>
      <c r="B133" s="319">
        <v>16205941.41</v>
      </c>
      <c r="C133"/>
      <c r="D133" s="301" t="s">
        <v>824</v>
      </c>
      <c r="E133" s="304"/>
      <c r="F133" s="291"/>
      <c r="G133" s="281"/>
    </row>
    <row r="134" spans="1:7" s="1" customFormat="1" ht="9.9499999999999993" customHeight="1">
      <c r="A134" s="1" t="s">
        <v>818</v>
      </c>
      <c r="B134" s="319">
        <v>0</v>
      </c>
      <c r="C134"/>
      <c r="D134" s="303" t="s">
        <v>825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826</v>
      </c>
      <c r="B135" s="319">
        <v>12728606.189999999</v>
      </c>
      <c r="C135"/>
      <c r="D135" s="303" t="s">
        <v>818</v>
      </c>
      <c r="E135" s="310">
        <v>0</v>
      </c>
      <c r="F135" s="291"/>
      <c r="G135" s="294"/>
    </row>
    <row r="136" spans="1:7" s="1" customFormat="1" ht="9.9499999999999993" customHeight="1">
      <c r="A136" s="1" t="s">
        <v>827</v>
      </c>
      <c r="B136" s="315">
        <v>100976.96983871702</v>
      </c>
      <c r="C136"/>
      <c r="D136" s="303" t="s">
        <v>826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828</v>
      </c>
      <c r="B137" s="319">
        <v>-9934891.4669917114</v>
      </c>
      <c r="C137"/>
      <c r="D137" s="303" t="s">
        <v>827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829</v>
      </c>
      <c r="B138" s="319">
        <v>-133602.24419263494</v>
      </c>
      <c r="C138"/>
      <c r="D138" s="303" t="s">
        <v>828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830</v>
      </c>
      <c r="B139" s="319">
        <v>1345320.01</v>
      </c>
      <c r="C139"/>
      <c r="D139" s="303" t="s">
        <v>829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831</v>
      </c>
      <c r="B140" s="319">
        <v>162171.47</v>
      </c>
      <c r="C140"/>
      <c r="D140" s="303" t="s">
        <v>830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832</v>
      </c>
      <c r="B141" s="319">
        <v>-1142081.01</v>
      </c>
      <c r="C141"/>
      <c r="D141" s="303" t="s">
        <v>831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833</v>
      </c>
      <c r="B142" s="319">
        <v>-2814409.4</v>
      </c>
      <c r="C142"/>
      <c r="D142" s="303" t="s">
        <v>832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834</v>
      </c>
      <c r="B143" s="319">
        <v>678580.97</v>
      </c>
      <c r="C143"/>
      <c r="D143" s="303" t="s">
        <v>833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835</v>
      </c>
      <c r="B144" s="319">
        <v>168061.14</v>
      </c>
      <c r="C144"/>
      <c r="D144" s="303" t="s">
        <v>834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836</v>
      </c>
      <c r="B145" s="319">
        <v>166836.9</v>
      </c>
      <c r="C145"/>
      <c r="D145" s="303" t="s">
        <v>835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1260</v>
      </c>
      <c r="B146" s="319">
        <v>494662.56</v>
      </c>
      <c r="C146"/>
      <c r="D146" s="303" t="s">
        <v>836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1540</v>
      </c>
      <c r="B147" s="319">
        <v>432316.20999999967</v>
      </c>
      <c r="C147"/>
      <c r="D147" s="303" t="s">
        <v>1260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837</v>
      </c>
      <c r="B148" s="319">
        <v>-89197.67</v>
      </c>
      <c r="C148"/>
      <c r="D148" s="303" t="s">
        <v>1540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838</v>
      </c>
      <c r="B149" s="319">
        <v>423181.44999999937</v>
      </c>
      <c r="C149"/>
      <c r="D149" s="303" t="s">
        <v>837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838</v>
      </c>
      <c r="E150" s="310">
        <v>423181.44999999937</v>
      </c>
      <c r="F150" s="291" t="s">
        <v>1862</v>
      </c>
      <c r="G150" s="294"/>
    </row>
    <row r="151" spans="1:7" s="1" customFormat="1" ht="9.9499999999999993" customHeight="1">
      <c r="A151" s="1" t="s">
        <v>839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839</v>
      </c>
      <c r="E152" s="304"/>
      <c r="F152" s="291"/>
      <c r="G152" s="281"/>
    </row>
    <row r="153" spans="1:7" s="1" customFormat="1" ht="9.9499999999999993" customHeight="1">
      <c r="A153" s="1" t="s">
        <v>840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840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841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842</v>
      </c>
      <c r="B160" s="317"/>
    </row>
    <row r="161" spans="1:7" s="2" customFormat="1" ht="9.9499999999999993" customHeight="1">
      <c r="A161" s="1" t="s">
        <v>229</v>
      </c>
      <c r="B161" s="326">
        <v>1629540.88</v>
      </c>
      <c r="C161"/>
      <c r="D161" s="320" t="s">
        <v>229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843</v>
      </c>
      <c r="B162" s="326">
        <v>583754.31000000006</v>
      </c>
      <c r="C162"/>
      <c r="D162" s="320" t="s">
        <v>843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844</v>
      </c>
      <c r="B163" s="326">
        <v>7272.3</v>
      </c>
      <c r="C163"/>
      <c r="D163" s="320" t="s">
        <v>844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845</v>
      </c>
      <c r="B164" s="326">
        <v>0</v>
      </c>
      <c r="C164"/>
      <c r="D164" s="320" t="s">
        <v>845</v>
      </c>
      <c r="E164" s="311">
        <v>0</v>
      </c>
      <c r="F164" s="288"/>
      <c r="G164" s="292"/>
    </row>
    <row r="165" spans="1:7" s="2" customFormat="1" ht="9.9499999999999993" customHeight="1">
      <c r="A165" s="1" t="s">
        <v>846</v>
      </c>
      <c r="B165" s="326">
        <v>66104.44</v>
      </c>
      <c r="C165"/>
      <c r="D165" s="320" t="s">
        <v>846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847</v>
      </c>
      <c r="B166" s="326">
        <v>15225.800000000001</v>
      </c>
      <c r="C166"/>
      <c r="D166" s="320" t="s">
        <v>847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848</v>
      </c>
      <c r="B167" s="326">
        <v>0</v>
      </c>
      <c r="C167"/>
      <c r="D167" s="320" t="s">
        <v>848</v>
      </c>
      <c r="E167" s="311">
        <v>0</v>
      </c>
      <c r="F167" s="288"/>
      <c r="G167" s="292"/>
    </row>
    <row r="168" spans="1:7" s="2" customFormat="1" ht="9.9499999999999993" customHeight="1">
      <c r="A168" s="1" t="s">
        <v>849</v>
      </c>
      <c r="B168" s="326">
        <v>9660.02</v>
      </c>
      <c r="C168"/>
      <c r="D168" s="320" t="s">
        <v>849</v>
      </c>
      <c r="E168" s="311">
        <v>9660.02</v>
      </c>
      <c r="F168" s="288"/>
      <c r="G168" s="292"/>
    </row>
    <row r="169" spans="1:7" ht="9.9499999999999993" customHeight="1">
      <c r="A169" s="1" t="s">
        <v>850</v>
      </c>
      <c r="B169" s="326">
        <v>-239691.72999999998</v>
      </c>
      <c r="D169" s="320" t="s">
        <v>850</v>
      </c>
      <c r="E169" s="311">
        <v>-239691.72999999998</v>
      </c>
    </row>
    <row r="170" spans="1:7" ht="9.9499999999999993" customHeight="1">
      <c r="A170" s="1" t="s">
        <v>851</v>
      </c>
      <c r="B170" s="326">
        <v>-230082.02000000002</v>
      </c>
      <c r="D170" s="320" t="s">
        <v>851</v>
      </c>
      <c r="E170" s="311">
        <v>-230082.02000000002</v>
      </c>
    </row>
    <row r="171" spans="1:7" ht="9.9499999999999993" customHeight="1">
      <c r="A171" s="1" t="s">
        <v>852</v>
      </c>
      <c r="B171" s="326">
        <v>-707740.35</v>
      </c>
      <c r="D171" s="320" t="s">
        <v>852</v>
      </c>
      <c r="E171" s="311">
        <v>-707740.35</v>
      </c>
    </row>
    <row r="172" spans="1:7" ht="9.9499999999999993" customHeight="1">
      <c r="A172" s="1" t="s">
        <v>853</v>
      </c>
      <c r="B172" s="326">
        <v>-1393.57</v>
      </c>
      <c r="D172" s="320" t="s">
        <v>853</v>
      </c>
      <c r="E172" s="311">
        <v>-1393.57</v>
      </c>
    </row>
    <row r="173" spans="1:7" ht="9.9499999999999993" customHeight="1">
      <c r="A173" s="1" t="s">
        <v>854</v>
      </c>
      <c r="B173" s="326">
        <v>0</v>
      </c>
      <c r="D173" s="320" t="s">
        <v>854</v>
      </c>
      <c r="E173" s="311">
        <v>0</v>
      </c>
    </row>
    <row r="174" spans="1:7" ht="9.9499999999999993" customHeight="1">
      <c r="A174" s="1" t="s">
        <v>855</v>
      </c>
      <c r="B174" s="326">
        <v>-9305.380000000001</v>
      </c>
      <c r="D174" s="320" t="s">
        <v>855</v>
      </c>
      <c r="E174" s="311">
        <v>-9305.380000000001</v>
      </c>
    </row>
    <row r="175" spans="1:7" ht="9.9499999999999993" customHeight="1">
      <c r="A175" s="1" t="s">
        <v>856</v>
      </c>
      <c r="B175" s="326">
        <v>-17403.09</v>
      </c>
      <c r="D175" s="320" t="s">
        <v>856</v>
      </c>
      <c r="E175" s="311">
        <v>-17403.09</v>
      </c>
    </row>
    <row r="176" spans="1:7" ht="9.9499999999999993" customHeight="1">
      <c r="A176" s="1" t="s">
        <v>857</v>
      </c>
      <c r="B176" s="326">
        <v>-56825.229999999996</v>
      </c>
      <c r="D176" s="320" t="s">
        <v>857</v>
      </c>
      <c r="E176" s="311">
        <v>-56825.229999999996</v>
      </c>
    </row>
    <row r="177" spans="1:7" ht="9.9499999999999993" customHeight="1">
      <c r="A177" s="1" t="s">
        <v>858</v>
      </c>
      <c r="B177" s="327">
        <v>-12977.630000000001</v>
      </c>
      <c r="D177" s="320" t="s">
        <v>858</v>
      </c>
      <c r="E177" s="311">
        <v>-12977.630000000001</v>
      </c>
    </row>
    <row r="178" spans="1:7" s="2" customFormat="1" ht="9.9499999999999993" customHeight="1">
      <c r="A178" s="1" t="s">
        <v>859</v>
      </c>
      <c r="B178" s="317">
        <v>1036138.7499999994</v>
      </c>
      <c r="C178"/>
      <c r="D178" s="321" t="s">
        <v>859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860</v>
      </c>
      <c r="B180" s="326">
        <v>82701.11</v>
      </c>
      <c r="C180"/>
      <c r="D180" s="320" t="s">
        <v>860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858</v>
      </c>
      <c r="B181" s="326">
        <v>798.46</v>
      </c>
      <c r="C181"/>
      <c r="D181" s="320" t="s">
        <v>858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254</v>
      </c>
      <c r="B182" s="326">
        <v>189062.25999999998</v>
      </c>
      <c r="C182"/>
      <c r="D182" s="320" t="s">
        <v>1834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861</v>
      </c>
      <c r="B183" s="326">
        <v>1600.1599999999999</v>
      </c>
      <c r="C183"/>
      <c r="D183" s="320" t="s">
        <v>861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862</v>
      </c>
      <c r="B184" s="326">
        <v>0</v>
      </c>
      <c r="C184"/>
      <c r="D184" s="320" t="s">
        <v>862</v>
      </c>
      <c r="E184" s="311">
        <v>0</v>
      </c>
      <c r="F184" s="288"/>
      <c r="G184" s="292"/>
    </row>
    <row r="185" spans="1:7" s="2" customFormat="1" ht="9.9499999999999993" customHeight="1">
      <c r="A185" s="1" t="s">
        <v>863</v>
      </c>
      <c r="B185" s="328">
        <v>8875.15</v>
      </c>
      <c r="C185"/>
      <c r="D185" s="320" t="s">
        <v>863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864</v>
      </c>
      <c r="B186" s="317">
        <v>0</v>
      </c>
      <c r="C186"/>
      <c r="D186" s="320" t="s">
        <v>864</v>
      </c>
      <c r="E186" s="311">
        <v>0</v>
      </c>
      <c r="F186" s="288"/>
      <c r="G186" s="292"/>
    </row>
    <row r="187" spans="1:7" s="2" customFormat="1" ht="9.9499999999999993" customHeight="1">
      <c r="A187" s="1" t="s">
        <v>865</v>
      </c>
      <c r="B187" s="317">
        <f>SUM(B180:B186)</f>
        <v>283037.13999999996</v>
      </c>
      <c r="C187"/>
      <c r="D187" s="321" t="s">
        <v>865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866</v>
      </c>
      <c r="B189" s="317">
        <f>+B187+B178</f>
        <v>1319175.8899999994</v>
      </c>
      <c r="D189" s="321" t="s">
        <v>866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867</v>
      </c>
      <c r="D191" s="321" t="s">
        <v>867</v>
      </c>
      <c r="E191" s="311"/>
    </row>
    <row r="192" spans="1:7" ht="9.9499999999999993" customHeight="1">
      <c r="A192" s="1" t="s">
        <v>868</v>
      </c>
      <c r="B192" s="328">
        <v>45951.32</v>
      </c>
      <c r="D192" s="320" t="s">
        <v>868</v>
      </c>
      <c r="E192" s="311">
        <v>45951.32</v>
      </c>
    </row>
    <row r="193" spans="1:5" ht="9.9499999999999993" customHeight="1">
      <c r="A193" s="1" t="s">
        <v>869</v>
      </c>
      <c r="B193" s="328">
        <v>129499.84999999999</v>
      </c>
      <c r="D193" s="320" t="s">
        <v>869</v>
      </c>
      <c r="E193" s="311">
        <v>129499.84999999999</v>
      </c>
    </row>
    <row r="194" spans="1:5" ht="9.9499999999999993" customHeight="1">
      <c r="A194" s="1" t="s">
        <v>870</v>
      </c>
      <c r="B194" s="328">
        <v>0</v>
      </c>
      <c r="D194" s="320" t="s">
        <v>870</v>
      </c>
      <c r="E194" s="311">
        <v>0</v>
      </c>
    </row>
    <row r="195" spans="1:5" ht="9.9499999999999993" customHeight="1">
      <c r="A195" s="1" t="s">
        <v>871</v>
      </c>
      <c r="B195" s="328">
        <v>2128.61</v>
      </c>
      <c r="D195" s="320" t="s">
        <v>871</v>
      </c>
      <c r="E195" s="311">
        <v>2128.61</v>
      </c>
    </row>
    <row r="196" spans="1:5" ht="9.9499999999999993" customHeight="1">
      <c r="A196" s="1" t="s">
        <v>813</v>
      </c>
      <c r="B196" s="328">
        <v>11236.23</v>
      </c>
      <c r="D196" s="320" t="s">
        <v>813</v>
      </c>
      <c r="E196" s="311">
        <v>11236.23</v>
      </c>
    </row>
    <row r="197" spans="1:5" ht="9.9499999999999993" customHeight="1">
      <c r="A197" s="1" t="s">
        <v>872</v>
      </c>
      <c r="B197" s="328">
        <v>328.74</v>
      </c>
      <c r="D197" s="320" t="s">
        <v>872</v>
      </c>
      <c r="E197" s="311">
        <v>328.74</v>
      </c>
    </row>
    <row r="198" spans="1:5" ht="9.9499999999999993" customHeight="1">
      <c r="A198" s="1" t="s">
        <v>814</v>
      </c>
      <c r="B198" s="328">
        <v>11236.23</v>
      </c>
      <c r="D198" s="320" t="s">
        <v>814</v>
      </c>
      <c r="E198" s="311">
        <v>11236.23</v>
      </c>
    </row>
    <row r="199" spans="1:5" ht="9.9499999999999993" customHeight="1">
      <c r="A199" s="1" t="s">
        <v>288</v>
      </c>
      <c r="B199" s="328">
        <v>7964.8099999999995</v>
      </c>
      <c r="D199" s="320" t="s">
        <v>288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711</v>
      </c>
      <c r="B201" s="328">
        <v>418.53</v>
      </c>
      <c r="D201" s="320" t="s">
        <v>711</v>
      </c>
      <c r="E201" s="311">
        <v>418.53</v>
      </c>
    </row>
    <row r="202" spans="1:5" ht="9.9499999999999993" customHeight="1">
      <c r="A202" s="1" t="s">
        <v>873</v>
      </c>
      <c r="B202" s="328">
        <v>6622.07</v>
      </c>
      <c r="D202" s="320" t="s">
        <v>873</v>
      </c>
      <c r="E202" s="311">
        <v>6622.07</v>
      </c>
    </row>
    <row r="203" spans="1:5" ht="9.9499999999999993" customHeight="1">
      <c r="A203" s="1" t="s">
        <v>874</v>
      </c>
      <c r="B203" s="328">
        <v>1281.71</v>
      </c>
      <c r="D203" s="320" t="s">
        <v>874</v>
      </c>
      <c r="E203" s="311">
        <v>1281.71</v>
      </c>
    </row>
    <row r="204" spans="1:5" ht="9.9499999999999993" customHeight="1">
      <c r="A204" s="1" t="s">
        <v>875</v>
      </c>
      <c r="B204" s="328">
        <v>2181.4499999999998</v>
      </c>
      <c r="D204" s="320" t="s">
        <v>875</v>
      </c>
      <c r="E204" s="311">
        <v>2181.4499999999998</v>
      </c>
    </row>
    <row r="205" spans="1:5" ht="9.9499999999999993" customHeight="1">
      <c r="A205" s="1" t="s">
        <v>876</v>
      </c>
      <c r="B205" s="328">
        <v>0</v>
      </c>
      <c r="D205" s="320" t="s">
        <v>876</v>
      </c>
      <c r="E205" s="311">
        <v>0</v>
      </c>
    </row>
    <row r="206" spans="1:5" ht="9.9499999999999993" customHeight="1">
      <c r="A206" s="1" t="s">
        <v>877</v>
      </c>
      <c r="B206" s="328">
        <v>412.03999999999996</v>
      </c>
      <c r="D206" s="320" t="s">
        <v>877</v>
      </c>
      <c r="E206" s="311">
        <v>412.03999999999996</v>
      </c>
    </row>
    <row r="207" spans="1:5" ht="9.9499999999999993" customHeight="1">
      <c r="A207" s="1" t="s">
        <v>878</v>
      </c>
      <c r="B207" s="328">
        <v>3792.4700000000003</v>
      </c>
      <c r="C207" t="s">
        <v>1383</v>
      </c>
      <c r="D207" s="320" t="s">
        <v>878</v>
      </c>
      <c r="E207" s="311">
        <v>3792.4700000000003</v>
      </c>
    </row>
    <row r="208" spans="1:5" ht="9.9499999999999993" customHeight="1">
      <c r="A208" s="1" t="s">
        <v>879</v>
      </c>
      <c r="B208" s="328">
        <v>25585.759999999998</v>
      </c>
      <c r="D208" s="320" t="s">
        <v>879</v>
      </c>
      <c r="E208" s="311">
        <v>25585.759999999998</v>
      </c>
    </row>
    <row r="209" spans="1:5" ht="9.9499999999999993" customHeight="1">
      <c r="A209" s="1" t="s">
        <v>880</v>
      </c>
      <c r="B209" s="328">
        <v>0</v>
      </c>
      <c r="D209" s="320" t="s">
        <v>880</v>
      </c>
      <c r="E209" s="311">
        <v>0</v>
      </c>
    </row>
    <row r="210" spans="1:5" ht="9.9499999999999993" customHeight="1">
      <c r="A210" s="1" t="s">
        <v>881</v>
      </c>
      <c r="B210" s="328">
        <v>0</v>
      </c>
      <c r="D210" s="320" t="s">
        <v>881</v>
      </c>
      <c r="E210" s="311">
        <v>0</v>
      </c>
    </row>
    <row r="211" spans="1:5" ht="9.9499999999999993" customHeight="1">
      <c r="A211" s="1" t="s">
        <v>882</v>
      </c>
      <c r="B211" s="328">
        <v>1597.5700000000002</v>
      </c>
      <c r="C211" t="s">
        <v>1383</v>
      </c>
      <c r="D211" s="320" t="s">
        <v>882</v>
      </c>
      <c r="E211" s="311">
        <v>1597.5700000000002</v>
      </c>
    </row>
    <row r="212" spans="1:5" ht="9.9499999999999993" customHeight="1">
      <c r="A212" s="1" t="s">
        <v>883</v>
      </c>
      <c r="B212" s="328">
        <v>3367.67</v>
      </c>
      <c r="D212" s="320" t="s">
        <v>883</v>
      </c>
      <c r="E212" s="311">
        <v>3367.67</v>
      </c>
    </row>
    <row r="213" spans="1:5" ht="9.9499999999999993" customHeight="1">
      <c r="A213" s="1" t="s">
        <v>884</v>
      </c>
      <c r="B213" s="328">
        <v>11353.779999999999</v>
      </c>
      <c r="D213" s="320" t="s">
        <v>884</v>
      </c>
      <c r="E213" s="311">
        <v>11353.779999999999</v>
      </c>
    </row>
    <row r="214" spans="1:5" ht="9.9499999999999993" customHeight="1">
      <c r="A214" s="1" t="s">
        <v>885</v>
      </c>
      <c r="B214" s="328">
        <v>1122.8699999999999</v>
      </c>
      <c r="D214" s="320" t="s">
        <v>885</v>
      </c>
      <c r="E214" s="311">
        <v>1122.8699999999999</v>
      </c>
    </row>
    <row r="215" spans="1:5" ht="9.9499999999999993" customHeight="1">
      <c r="A215" s="1" t="s">
        <v>886</v>
      </c>
      <c r="B215" s="77">
        <f>SUM(B191:B214)</f>
        <v>266081.71000000002</v>
      </c>
      <c r="D215" s="321" t="s">
        <v>886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887</v>
      </c>
      <c r="B217" s="328">
        <v>4466.08</v>
      </c>
      <c r="D217" s="320" t="s">
        <v>887</v>
      </c>
      <c r="E217" s="311">
        <v>4466.08</v>
      </c>
    </row>
    <row r="218" spans="1:5" ht="9.9499999999999993" customHeight="1">
      <c r="A218" s="1" t="s">
        <v>888</v>
      </c>
      <c r="B218" s="328">
        <v>36.770000000000003</v>
      </c>
      <c r="D218" s="320" t="s">
        <v>888</v>
      </c>
      <c r="E218" s="311">
        <v>36.770000000000003</v>
      </c>
    </row>
    <row r="219" spans="1:5" ht="9.9499999999999993" customHeight="1">
      <c r="A219" s="1" t="s">
        <v>889</v>
      </c>
      <c r="B219" s="328">
        <v>457</v>
      </c>
      <c r="D219" s="320" t="s">
        <v>889</v>
      </c>
      <c r="E219" s="311">
        <v>457</v>
      </c>
    </row>
    <row r="220" spans="1:5" ht="9.9499999999999993" customHeight="1">
      <c r="A220" s="1" t="s">
        <v>890</v>
      </c>
      <c r="B220" s="328">
        <v>1063.47</v>
      </c>
      <c r="D220" s="320" t="s">
        <v>890</v>
      </c>
      <c r="E220" s="311">
        <v>1063.47</v>
      </c>
    </row>
    <row r="221" spans="1:5" ht="9.9499999999999993" customHeight="1">
      <c r="A221" s="1" t="s">
        <v>891</v>
      </c>
      <c r="B221" s="328">
        <v>79.06</v>
      </c>
      <c r="D221" s="320" t="s">
        <v>891</v>
      </c>
      <c r="E221" s="311">
        <v>79.06</v>
      </c>
    </row>
    <row r="222" spans="1:5" ht="9.9499999999999993" customHeight="1">
      <c r="A222" s="1" t="s">
        <v>892</v>
      </c>
      <c r="B222" s="328">
        <v>150.33000000000001</v>
      </c>
      <c r="D222" s="320" t="s">
        <v>892</v>
      </c>
      <c r="E222" s="311">
        <v>150.33000000000001</v>
      </c>
    </row>
    <row r="223" spans="1:5" ht="9.9499999999999993" customHeight="1">
      <c r="A223" s="1" t="s">
        <v>893</v>
      </c>
      <c r="B223" s="77">
        <f>SUM(B217:B222)</f>
        <v>6252.7100000000009</v>
      </c>
      <c r="D223" s="321" t="s">
        <v>893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894</v>
      </c>
      <c r="B225" s="328">
        <v>6676.0599999999995</v>
      </c>
      <c r="D225" s="320" t="s">
        <v>894</v>
      </c>
      <c r="E225" s="311">
        <v>6676.0599999999995</v>
      </c>
    </row>
    <row r="226" spans="1:5" ht="9.9499999999999993" customHeight="1">
      <c r="A226" s="1" t="s">
        <v>895</v>
      </c>
      <c r="B226" s="328">
        <v>18811.419999999998</v>
      </c>
      <c r="D226" s="320" t="s">
        <v>895</v>
      </c>
      <c r="E226" s="311">
        <v>18811.419999999998</v>
      </c>
    </row>
    <row r="227" spans="1:5" ht="9.9499999999999993" customHeight="1">
      <c r="A227" s="1" t="s">
        <v>896</v>
      </c>
      <c r="B227" s="328">
        <v>13599.220000000001</v>
      </c>
      <c r="D227" s="320" t="s">
        <v>896</v>
      </c>
      <c r="E227" s="311">
        <v>13599.220000000001</v>
      </c>
    </row>
    <row r="228" spans="1:5" ht="9.9499999999999993" customHeight="1">
      <c r="A228" s="1" t="s">
        <v>897</v>
      </c>
      <c r="B228" s="328">
        <v>4934.6000000000004</v>
      </c>
      <c r="D228" s="320" t="s">
        <v>897</v>
      </c>
      <c r="E228" s="311">
        <v>4934.6000000000004</v>
      </c>
    </row>
    <row r="229" spans="1:5" ht="9.9499999999999993" customHeight="1">
      <c r="A229" s="1" t="s">
        <v>898</v>
      </c>
      <c r="B229" s="328">
        <v>671.59</v>
      </c>
      <c r="D229" s="320" t="s">
        <v>898</v>
      </c>
      <c r="E229" s="311">
        <v>671.59</v>
      </c>
    </row>
    <row r="230" spans="1:5" ht="9.9499999999999993" customHeight="1">
      <c r="A230" s="1" t="s">
        <v>899</v>
      </c>
      <c r="B230" s="328">
        <v>0</v>
      </c>
      <c r="D230" s="320" t="s">
        <v>899</v>
      </c>
      <c r="E230" s="311">
        <v>0</v>
      </c>
    </row>
    <row r="231" spans="1:5" ht="9.9499999999999993" customHeight="1">
      <c r="A231" s="1" t="s">
        <v>900</v>
      </c>
      <c r="B231" s="328">
        <v>13500.16</v>
      </c>
      <c r="D231" s="320" t="s">
        <v>900</v>
      </c>
      <c r="E231" s="311">
        <v>13500.16</v>
      </c>
    </row>
    <row r="232" spans="1:5" ht="9.9499999999999993" customHeight="1">
      <c r="A232" s="1" t="s">
        <v>901</v>
      </c>
      <c r="B232" s="328">
        <v>2279.1499999999996</v>
      </c>
      <c r="D232" s="321" t="s">
        <v>902</v>
      </c>
      <c r="E232" s="311">
        <v>58193.049999999988</v>
      </c>
    </row>
    <row r="233" spans="1:5" ht="9.9499999999999993" customHeight="1">
      <c r="A233" s="1" t="s">
        <v>902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903</v>
      </c>
      <c r="E234" s="311">
        <v>2219.06</v>
      </c>
    </row>
    <row r="235" spans="1:5" ht="9.9499999999999993" customHeight="1">
      <c r="A235" s="1" t="s">
        <v>903</v>
      </c>
      <c r="B235" s="328">
        <v>2219.06</v>
      </c>
      <c r="D235" s="320" t="s">
        <v>904</v>
      </c>
      <c r="E235" s="311">
        <v>152.78</v>
      </c>
    </row>
    <row r="236" spans="1:5" ht="9.9499999999999993" customHeight="1">
      <c r="A236" s="1" t="s">
        <v>904</v>
      </c>
      <c r="B236" s="328">
        <v>152.78</v>
      </c>
      <c r="D236" s="320" t="s">
        <v>905</v>
      </c>
      <c r="E236" s="311">
        <v>8797.35</v>
      </c>
    </row>
    <row r="237" spans="1:5" ht="9.9499999999999993" customHeight="1">
      <c r="A237" s="1" t="s">
        <v>905</v>
      </c>
      <c r="B237" s="328">
        <v>8797.35</v>
      </c>
      <c r="D237" s="320" t="s">
        <v>906</v>
      </c>
      <c r="E237" s="311">
        <v>24965.059999999998</v>
      </c>
    </row>
    <row r="238" spans="1:5" ht="9.9499999999999993" customHeight="1">
      <c r="A238" s="1" t="s">
        <v>1261</v>
      </c>
      <c r="B238" s="328">
        <v>1337.12</v>
      </c>
      <c r="D238" s="320" t="s">
        <v>1261</v>
      </c>
      <c r="E238" s="311">
        <v>1337.1200000000001</v>
      </c>
    </row>
    <row r="239" spans="1:5" ht="9.9499999999999993" customHeight="1">
      <c r="A239" s="1" t="s">
        <v>906</v>
      </c>
      <c r="B239" s="328">
        <v>24965.059999999998</v>
      </c>
      <c r="D239" s="321" t="s">
        <v>907</v>
      </c>
      <c r="E239" s="311">
        <v>37471.370000000003</v>
      </c>
    </row>
    <row r="240" spans="1:5" ht="9.9499999999999993" customHeight="1">
      <c r="A240" s="1" t="s">
        <v>907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908</v>
      </c>
      <c r="E241" s="311">
        <v>4585.78</v>
      </c>
    </row>
    <row r="242" spans="1:5" ht="9.9499999999999993" customHeight="1">
      <c r="A242" s="1" t="s">
        <v>908</v>
      </c>
      <c r="B242" s="328">
        <v>4585.78</v>
      </c>
      <c r="D242" s="320" t="s">
        <v>909</v>
      </c>
      <c r="E242" s="311">
        <v>15949.96</v>
      </c>
    </row>
    <row r="243" spans="1:5" ht="9.9499999999999993" customHeight="1">
      <c r="A243" s="1" t="s">
        <v>909</v>
      </c>
      <c r="B243" s="328">
        <v>15949.96</v>
      </c>
      <c r="D243" s="320" t="s">
        <v>910</v>
      </c>
      <c r="E243" s="311">
        <v>2623.82</v>
      </c>
    </row>
    <row r="244" spans="1:5" ht="9.9499999999999993" customHeight="1">
      <c r="A244" s="1" t="s">
        <v>910</v>
      </c>
      <c r="B244" s="328">
        <v>2623.82</v>
      </c>
      <c r="D244" s="320" t="s">
        <v>911</v>
      </c>
      <c r="E244" s="311">
        <v>8199.41</v>
      </c>
    </row>
    <row r="245" spans="1:5" ht="9.9499999999999993" customHeight="1">
      <c r="A245" s="1" t="s">
        <v>911</v>
      </c>
      <c r="B245" s="328">
        <v>8199.41</v>
      </c>
      <c r="D245" s="320" t="s">
        <v>912</v>
      </c>
      <c r="E245" s="311">
        <v>7616.34</v>
      </c>
    </row>
    <row r="246" spans="1:5" ht="9.9499999999999993" customHeight="1">
      <c r="A246" s="1" t="s">
        <v>912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913</v>
      </c>
      <c r="E248" s="311">
        <v>0</v>
      </c>
    </row>
    <row r="249" spans="1:5" ht="9.9499999999999993" customHeight="1">
      <c r="A249" s="1" t="s">
        <v>913</v>
      </c>
      <c r="B249" s="272">
        <v>0</v>
      </c>
      <c r="D249" s="320" t="s">
        <v>914</v>
      </c>
      <c r="E249" s="311">
        <v>3912.32</v>
      </c>
    </row>
    <row r="250" spans="1:5" ht="9.9499999999999993" customHeight="1">
      <c r="A250" s="1" t="s">
        <v>914</v>
      </c>
      <c r="B250" s="328">
        <v>3912.32</v>
      </c>
      <c r="D250" s="320" t="s">
        <v>915</v>
      </c>
      <c r="E250" s="311">
        <v>1920.0900000000001</v>
      </c>
    </row>
    <row r="251" spans="1:5" ht="9.9499999999999993" customHeight="1">
      <c r="A251" s="1" t="s">
        <v>915</v>
      </c>
      <c r="B251" s="328">
        <v>1920.0900000000001</v>
      </c>
      <c r="D251" s="320" t="s">
        <v>916</v>
      </c>
      <c r="E251" s="311">
        <v>24837.64</v>
      </c>
    </row>
    <row r="252" spans="1:5" ht="9.9499999999999993" customHeight="1">
      <c r="A252" s="1" t="s">
        <v>916</v>
      </c>
      <c r="B252" s="328">
        <v>24837.64</v>
      </c>
      <c r="D252" s="320" t="s">
        <v>917</v>
      </c>
      <c r="E252" s="311">
        <v>1940.63</v>
      </c>
    </row>
    <row r="253" spans="1:5" ht="9.9499999999999993" customHeight="1">
      <c r="A253" s="1" t="s">
        <v>917</v>
      </c>
      <c r="B253" s="328">
        <v>1940.63</v>
      </c>
      <c r="D253" s="320" t="s">
        <v>325</v>
      </c>
      <c r="E253" s="311">
        <v>0</v>
      </c>
    </row>
    <row r="254" spans="1:5" ht="9.9499999999999993" customHeight="1">
      <c r="A254" s="1" t="s">
        <v>325</v>
      </c>
      <c r="B254" s="272">
        <v>0</v>
      </c>
      <c r="D254" s="320" t="s">
        <v>918</v>
      </c>
      <c r="E254" s="311">
        <v>35.25</v>
      </c>
    </row>
    <row r="255" spans="1:5" ht="9.9499999999999993" customHeight="1">
      <c r="A255" s="1" t="s">
        <v>918</v>
      </c>
      <c r="B255" s="328">
        <v>35.25</v>
      </c>
      <c r="D255" s="320" t="s">
        <v>919</v>
      </c>
      <c r="E255" s="311">
        <v>1574.56</v>
      </c>
    </row>
    <row r="256" spans="1:5" ht="9.9499999999999993" customHeight="1">
      <c r="A256" s="1" t="s">
        <v>919</v>
      </c>
      <c r="B256" s="328">
        <v>1574.56</v>
      </c>
      <c r="D256" s="320" t="s">
        <v>920</v>
      </c>
      <c r="E256" s="311">
        <v>28.65</v>
      </c>
    </row>
    <row r="257" spans="1:5" ht="9.9499999999999993" customHeight="1">
      <c r="A257" s="1" t="s">
        <v>920</v>
      </c>
      <c r="B257" s="328">
        <v>28.65</v>
      </c>
      <c r="D257" s="320" t="s">
        <v>921</v>
      </c>
      <c r="E257" s="311">
        <v>264972.33999999997</v>
      </c>
    </row>
    <row r="258" spans="1:5" ht="12" customHeight="1">
      <c r="A258" s="1" t="s">
        <v>921</v>
      </c>
      <c r="B258" s="328">
        <v>264972.33999999997</v>
      </c>
      <c r="D258" s="320" t="s">
        <v>922</v>
      </c>
      <c r="E258" s="311">
        <v>23221.97</v>
      </c>
    </row>
    <row r="259" spans="1:5" ht="9.9499999999999993" customHeight="1">
      <c r="A259" s="1" t="s">
        <v>922</v>
      </c>
      <c r="B259" s="328">
        <v>23221.97</v>
      </c>
      <c r="D259" s="320" t="s">
        <v>901</v>
      </c>
      <c r="E259" s="311">
        <v>2279.1499999999996</v>
      </c>
    </row>
    <row r="260" spans="1:5" ht="9.9499999999999993" customHeight="1">
      <c r="A260" s="1" t="s">
        <v>923</v>
      </c>
      <c r="B260" s="328">
        <v>49.599999999999994</v>
      </c>
      <c r="D260" s="320" t="s">
        <v>923</v>
      </c>
      <c r="E260" s="311">
        <v>49.599999999999994</v>
      </c>
    </row>
    <row r="261" spans="1:5" ht="9.9499999999999993" customHeight="1">
      <c r="A261" s="1" t="s">
        <v>924</v>
      </c>
      <c r="B261" s="328">
        <v>1486.92</v>
      </c>
      <c r="D261" s="320" t="s">
        <v>924</v>
      </c>
      <c r="E261" s="311">
        <v>1486.92</v>
      </c>
    </row>
    <row r="262" spans="1:5" ht="9.9499999999999993" customHeight="1">
      <c r="A262" s="1" t="s">
        <v>925</v>
      </c>
      <c r="B262" s="328">
        <v>0</v>
      </c>
      <c r="D262" s="320" t="s">
        <v>925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926</v>
      </c>
      <c r="B266" s="267">
        <v>0</v>
      </c>
      <c r="D266" s="321" t="s">
        <v>926</v>
      </c>
      <c r="E266" s="311"/>
    </row>
    <row r="267" spans="1:5" ht="9.9499999999999993" customHeight="1">
      <c r="A267" s="1" t="s">
        <v>927</v>
      </c>
      <c r="B267" s="311">
        <v>4.5599999999999996</v>
      </c>
      <c r="D267" s="320" t="s">
        <v>927</v>
      </c>
      <c r="E267" s="311">
        <v>4.5599999999999996</v>
      </c>
    </row>
    <row r="268" spans="1:5" ht="9.9499999999999993" customHeight="1">
      <c r="A268" s="1" t="s">
        <v>928</v>
      </c>
      <c r="B268" s="311">
        <v>28922.48</v>
      </c>
      <c r="D268" s="320" t="s">
        <v>928</v>
      </c>
      <c r="E268" s="311">
        <v>28922.48</v>
      </c>
    </row>
    <row r="269" spans="1:5" ht="9.9499999999999993" customHeight="1">
      <c r="A269" s="1" t="s">
        <v>929</v>
      </c>
      <c r="B269" s="311">
        <v>41554.339999999997</v>
      </c>
      <c r="D269" s="320" t="s">
        <v>929</v>
      </c>
      <c r="E269" s="311">
        <v>41554.339999999997</v>
      </c>
    </row>
    <row r="270" spans="1:5" ht="9.9499999999999993" customHeight="1">
      <c r="A270" s="1" t="s">
        <v>930</v>
      </c>
      <c r="B270" s="311">
        <v>48360.979999999996</v>
      </c>
      <c r="D270" s="320" t="s">
        <v>930</v>
      </c>
      <c r="E270" s="311">
        <v>48360.979999999996</v>
      </c>
    </row>
    <row r="271" spans="1:5" ht="9.9499999999999993" customHeight="1">
      <c r="A271" s="1" t="s">
        <v>931</v>
      </c>
      <c r="B271" s="311">
        <v>16.28</v>
      </c>
      <c r="D271" s="320" t="s">
        <v>931</v>
      </c>
      <c r="E271" s="311">
        <v>16.28</v>
      </c>
    </row>
    <row r="272" spans="1:5" ht="9.9499999999999993" customHeight="1">
      <c r="A272" s="1" t="s">
        <v>932</v>
      </c>
      <c r="B272" s="311">
        <v>33352.899999999994</v>
      </c>
      <c r="D272" s="322" t="s">
        <v>932</v>
      </c>
      <c r="E272" s="311">
        <v>33352.899999999994</v>
      </c>
    </row>
    <row r="273" spans="1:7" ht="9.9499999999999993" customHeight="1">
      <c r="A273" s="1" t="s">
        <v>933</v>
      </c>
      <c r="B273" s="311">
        <v>35.06</v>
      </c>
      <c r="D273" s="320" t="s">
        <v>933</v>
      </c>
      <c r="E273" s="311">
        <v>35.06</v>
      </c>
    </row>
    <row r="274" spans="1:7" ht="9.9499999999999993" customHeight="1">
      <c r="A274" s="1" t="s">
        <v>934</v>
      </c>
      <c r="B274" s="267">
        <v>0</v>
      </c>
      <c r="D274" s="320" t="s">
        <v>934</v>
      </c>
      <c r="E274" s="311">
        <v>0</v>
      </c>
    </row>
    <row r="275" spans="1:7" ht="9.9499999999999993" customHeight="1">
      <c r="A275" s="1" t="s">
        <v>935</v>
      </c>
      <c r="B275" s="267">
        <v>0</v>
      </c>
      <c r="D275" s="320" t="s">
        <v>935</v>
      </c>
      <c r="E275" s="311">
        <v>0</v>
      </c>
    </row>
    <row r="276" spans="1:7" ht="9.9499999999999993" customHeight="1">
      <c r="A276" s="1" t="s">
        <v>936</v>
      </c>
      <c r="B276" s="267">
        <v>0</v>
      </c>
      <c r="D276" s="320" t="s">
        <v>936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937</v>
      </c>
      <c r="B279" s="77">
        <f>B277+B264+B247+B240+B233+B223+B215</f>
        <v>895994.44</v>
      </c>
      <c r="C279"/>
      <c r="D279" s="321" t="s">
        <v>937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938</v>
      </c>
      <c r="B281" s="77">
        <f>B189-B279</f>
        <v>423181.44999999949</v>
      </c>
      <c r="D281" s="321" t="s">
        <v>938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305</v>
      </c>
      <c r="B283" s="77">
        <v>0</v>
      </c>
      <c r="C283"/>
      <c r="D283" s="321" t="s">
        <v>305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939</v>
      </c>
      <c r="B285" s="77">
        <f>+B281-B283</f>
        <v>423181.44999999949</v>
      </c>
      <c r="D285" s="321" t="s">
        <v>939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941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942</v>
      </c>
      <c r="B4" s="84" t="s">
        <v>942</v>
      </c>
      <c r="C4" s="84" t="s">
        <v>943</v>
      </c>
      <c r="D4" s="85" t="s">
        <v>944</v>
      </c>
      <c r="E4" s="84" t="s">
        <v>945</v>
      </c>
      <c r="F4" s="86" t="s">
        <v>371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946</v>
      </c>
      <c r="AV4" s="91" t="s">
        <v>947</v>
      </c>
    </row>
    <row r="5" spans="1:48">
      <c r="A5" s="24" t="s">
        <v>1096</v>
      </c>
      <c r="B5" s="24">
        <v>5100055</v>
      </c>
      <c r="C5" s="24"/>
      <c r="D5" s="25" t="s">
        <v>948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1096</v>
      </c>
      <c r="B7" s="95"/>
      <c r="C7" s="95"/>
      <c r="D7" s="96" t="s">
        <v>1157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1096</v>
      </c>
      <c r="B9" s="95"/>
      <c r="C9" s="95"/>
      <c r="D9" s="96" t="s">
        <v>1477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1096</v>
      </c>
      <c r="B11" s="24">
        <v>5100055</v>
      </c>
      <c r="C11" s="24"/>
      <c r="D11" s="25" t="s">
        <v>1332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1096</v>
      </c>
      <c r="B12" s="24">
        <v>5100055</v>
      </c>
      <c r="C12" s="24"/>
      <c r="D12" s="25" t="s">
        <v>1333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1096</v>
      </c>
      <c r="B13" s="24">
        <v>5100055</v>
      </c>
      <c r="C13" s="24"/>
      <c r="D13" s="25" t="s">
        <v>1334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1096</v>
      </c>
      <c r="B14" s="24">
        <v>5100055</v>
      </c>
      <c r="C14" s="24"/>
      <c r="D14" s="25" t="s">
        <v>1479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1096</v>
      </c>
      <c r="B15" s="24">
        <v>5100055</v>
      </c>
      <c r="C15" s="24"/>
      <c r="D15" s="25" t="s">
        <v>1552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1096</v>
      </c>
      <c r="B17" s="24">
        <v>5100055</v>
      </c>
      <c r="C17" s="24">
        <v>183</v>
      </c>
      <c r="D17" s="25" t="s">
        <v>1335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1096</v>
      </c>
      <c r="B18" s="24">
        <v>5100055</v>
      </c>
      <c r="C18" s="24">
        <v>179</v>
      </c>
      <c r="D18" s="25" t="s">
        <v>1336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1096</v>
      </c>
      <c r="B19" s="30"/>
      <c r="C19" s="30"/>
      <c r="D19" s="96" t="s">
        <v>1337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1490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1096</v>
      </c>
      <c r="B21" s="24">
        <v>5100055</v>
      </c>
      <c r="C21" s="24"/>
      <c r="D21" s="106" t="s">
        <v>949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1096</v>
      </c>
      <c r="B22" s="24">
        <v>5100055</v>
      </c>
      <c r="C22" s="24"/>
      <c r="D22" s="107" t="s">
        <v>1338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1096</v>
      </c>
      <c r="B23" s="24">
        <v>5100055</v>
      </c>
      <c r="C23" s="24"/>
      <c r="D23" s="107" t="s">
        <v>1553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1096</v>
      </c>
      <c r="B24" s="24">
        <v>5100055</v>
      </c>
      <c r="C24" s="24"/>
      <c r="D24" s="107" t="s">
        <v>1554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1096</v>
      </c>
      <c r="B25" s="24">
        <v>5100055</v>
      </c>
      <c r="C25" s="24"/>
      <c r="D25" s="107" t="s">
        <v>1339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1096</v>
      </c>
      <c r="B26" s="24">
        <v>5100055</v>
      </c>
      <c r="C26" s="24"/>
      <c r="D26" s="107" t="s">
        <v>1555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1096</v>
      </c>
      <c r="B27" s="24">
        <v>5100055</v>
      </c>
      <c r="C27" s="24"/>
      <c r="D27" s="107" t="s">
        <v>1868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1863</v>
      </c>
      <c r="B28" s="24">
        <v>5100055</v>
      </c>
      <c r="C28" s="24"/>
      <c r="D28" s="107" t="s">
        <v>1869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1863</v>
      </c>
      <c r="B29" s="24">
        <v>5100055</v>
      </c>
      <c r="C29" s="24"/>
      <c r="D29" s="107" t="s">
        <v>1870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1096</v>
      </c>
      <c r="B31" s="24">
        <v>5100055</v>
      </c>
      <c r="C31" s="24"/>
      <c r="D31" s="25" t="s">
        <v>1341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1096</v>
      </c>
      <c r="B32" s="24">
        <v>5100055</v>
      </c>
      <c r="C32" s="24"/>
      <c r="D32" t="s">
        <v>1478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1096</v>
      </c>
      <c r="B33" s="24">
        <v>5100055</v>
      </c>
      <c r="C33" s="24"/>
      <c r="D33" s="274" t="s">
        <v>1541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1096</v>
      </c>
      <c r="B34" s="24">
        <v>5100055</v>
      </c>
      <c r="C34" s="24"/>
      <c r="D34" t="s">
        <v>1480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1096</v>
      </c>
      <c r="B35" s="24">
        <v>5100055</v>
      </c>
      <c r="C35" s="24"/>
      <c r="D35" t="s">
        <v>1481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1096</v>
      </c>
      <c r="B37" s="24">
        <v>5100055</v>
      </c>
      <c r="C37" s="24"/>
      <c r="D37" s="107" t="s">
        <v>1340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1096</v>
      </c>
      <c r="B38" s="24">
        <v>5100055</v>
      </c>
      <c r="C38" s="24"/>
      <c r="D38" s="108" t="s">
        <v>1556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1096</v>
      </c>
      <c r="B39" s="24">
        <v>5100055</v>
      </c>
      <c r="C39" s="24"/>
      <c r="D39" s="108" t="s">
        <v>1557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1096</v>
      </c>
      <c r="B40" s="24">
        <v>5100055</v>
      </c>
      <c r="C40" s="24"/>
      <c r="D40" t="s">
        <v>1482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1097</v>
      </c>
      <c r="B43" s="24">
        <v>5100033</v>
      </c>
      <c r="C43" s="30"/>
      <c r="D43" s="35" t="s">
        <v>966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1097</v>
      </c>
      <c r="B44" s="24">
        <v>5100038</v>
      </c>
      <c r="C44" s="30"/>
      <c r="D44" s="15" t="s">
        <v>967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1097</v>
      </c>
      <c r="B46" s="24">
        <v>5100033</v>
      </c>
      <c r="C46" s="30"/>
      <c r="D46" s="35" t="s">
        <v>1262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1097</v>
      </c>
      <c r="B47" s="24">
        <v>5100038</v>
      </c>
      <c r="C47" s="30"/>
      <c r="D47" s="15" t="s">
        <v>1263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1097</v>
      </c>
      <c r="B49" s="24">
        <v>5100033</v>
      </c>
      <c r="C49" s="30"/>
      <c r="D49" s="35" t="s">
        <v>1542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1097</v>
      </c>
      <c r="B50" s="24">
        <v>5100038</v>
      </c>
      <c r="C50" s="30"/>
      <c r="D50" s="15" t="s">
        <v>1543</v>
      </c>
      <c r="E50" s="110" t="s">
        <v>1544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1863</v>
      </c>
      <c r="B52" s="24">
        <v>5100055</v>
      </c>
      <c r="C52" s="24"/>
      <c r="D52" s="107" t="s">
        <v>1871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1863</v>
      </c>
      <c r="B54" s="24">
        <v>5100055</v>
      </c>
      <c r="C54" s="24"/>
      <c r="D54" s="107" t="s">
        <v>1864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1342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1343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1483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1484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1558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950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1095</v>
      </c>
      <c r="B68" s="118"/>
      <c r="C68" s="118"/>
      <c r="D68" s="119" t="s">
        <v>951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1095</v>
      </c>
      <c r="B69" s="30">
        <v>5100055</v>
      </c>
      <c r="C69" s="30"/>
      <c r="D69" s="35" t="s">
        <v>969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1095</v>
      </c>
      <c r="B70" s="30"/>
      <c r="C70" s="30"/>
      <c r="D70" s="15" t="s">
        <v>1158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1095</v>
      </c>
      <c r="B71" s="30"/>
      <c r="C71" s="30"/>
      <c r="D71" s="15" t="s">
        <v>1159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1095</v>
      </c>
      <c r="B73" s="30">
        <v>5100055</v>
      </c>
      <c r="C73" s="30"/>
      <c r="D73" s="35" t="s">
        <v>1344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1095</v>
      </c>
      <c r="B75" s="30">
        <v>5100055</v>
      </c>
      <c r="C75" s="30"/>
      <c r="D75" t="s">
        <v>1345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954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955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956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957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958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959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1346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960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1160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1384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961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962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1161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1162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963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964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965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1545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1347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1123</v>
      </c>
      <c r="B103" s="58">
        <v>4937002</v>
      </c>
      <c r="C103" s="149"/>
      <c r="D103" t="s">
        <v>1348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1123</v>
      </c>
      <c r="B104" s="58">
        <v>4937002</v>
      </c>
      <c r="C104" s="149"/>
      <c r="D104" s="5" t="s">
        <v>1385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1123</v>
      </c>
      <c r="B105" s="58">
        <v>4937002</v>
      </c>
      <c r="C105" s="149"/>
      <c r="D105" s="5" t="s">
        <v>1386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1123</v>
      </c>
      <c r="B106" s="58">
        <v>4937002</v>
      </c>
      <c r="C106" s="149"/>
      <c r="D106" s="5" t="s">
        <v>1546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1094</v>
      </c>
      <c r="B109" s="30">
        <v>4937002</v>
      </c>
      <c r="C109" s="64"/>
      <c r="D109" s="141" t="s">
        <v>970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1094</v>
      </c>
      <c r="B110" s="30">
        <v>4937002</v>
      </c>
      <c r="C110" s="30"/>
      <c r="D110" s="35" t="s">
        <v>971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1094</v>
      </c>
      <c r="B111" s="30">
        <v>4937002</v>
      </c>
      <c r="C111" s="30"/>
      <c r="D111" s="35" t="s">
        <v>971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1094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1094</v>
      </c>
      <c r="B113" s="30">
        <v>4937002</v>
      </c>
      <c r="C113" s="30"/>
      <c r="D113" s="35" t="s">
        <v>972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1094</v>
      </c>
      <c r="B114" s="30">
        <v>4937002</v>
      </c>
      <c r="C114" s="30"/>
      <c r="D114" s="35" t="s">
        <v>973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1094</v>
      </c>
      <c r="B115" s="30">
        <v>4937002</v>
      </c>
      <c r="C115" s="30"/>
      <c r="D115" s="35" t="s">
        <v>973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1094</v>
      </c>
      <c r="B116" s="30">
        <v>4937002</v>
      </c>
      <c r="C116" s="30"/>
      <c r="D116" s="35" t="s">
        <v>974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1094</v>
      </c>
      <c r="B117" s="30">
        <v>4937002</v>
      </c>
      <c r="C117" s="30"/>
      <c r="D117" s="35" t="s">
        <v>975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1094</v>
      </c>
      <c r="B118" s="30">
        <v>4937002</v>
      </c>
      <c r="C118" s="53"/>
      <c r="D118" s="159" t="s">
        <v>1163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1094</v>
      </c>
      <c r="B119" s="30">
        <v>4937002</v>
      </c>
      <c r="C119" s="30"/>
      <c r="D119" s="74" t="s">
        <v>1264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1094</v>
      </c>
      <c r="B120" s="30">
        <v>4937002</v>
      </c>
      <c r="C120" s="30"/>
      <c r="D120" s="163" t="s">
        <v>1387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1094</v>
      </c>
      <c r="B121" s="30">
        <v>4937002</v>
      </c>
      <c r="C121" s="30"/>
      <c r="D121" s="74" t="s">
        <v>1388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1094</v>
      </c>
      <c r="B122" s="30">
        <v>4937002</v>
      </c>
      <c r="C122" s="58"/>
      <c r="D122" s="164" t="s">
        <v>1547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1094</v>
      </c>
      <c r="B123" s="30">
        <v>4937002</v>
      </c>
      <c r="C123" s="58"/>
      <c r="D123" s="164" t="s">
        <v>1548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1094</v>
      </c>
      <c r="B124" s="30">
        <v>4937002</v>
      </c>
      <c r="C124" s="58"/>
      <c r="D124" s="164" t="s">
        <v>1858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1865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977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1093</v>
      </c>
      <c r="B129" s="172"/>
      <c r="C129" s="172"/>
      <c r="D129" s="173" t="s">
        <v>978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1093</v>
      </c>
      <c r="B130" s="24"/>
      <c r="C130" s="24"/>
      <c r="D130" s="32" t="s">
        <v>979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1093</v>
      </c>
      <c r="B131" s="24"/>
      <c r="C131" s="24"/>
      <c r="D131" s="32" t="s">
        <v>980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1093</v>
      </c>
      <c r="B132" s="118"/>
      <c r="C132" s="118"/>
      <c r="D132" s="169" t="s">
        <v>981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1093</v>
      </c>
      <c r="B133" s="30"/>
      <c r="C133" s="30"/>
      <c r="D133" s="35" t="s">
        <v>968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1093</v>
      </c>
      <c r="B136" s="24"/>
      <c r="C136" s="24"/>
      <c r="D136" s="32" t="s">
        <v>988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1093</v>
      </c>
      <c r="B137" s="30">
        <v>4937002</v>
      </c>
      <c r="C137" s="24"/>
      <c r="D137" s="32" t="s">
        <v>999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1093</v>
      </c>
      <c r="B139" s="24"/>
      <c r="C139" s="24"/>
      <c r="D139" s="32" t="s">
        <v>1000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1093</v>
      </c>
      <c r="B140" s="118"/>
      <c r="C140" s="118"/>
      <c r="D140" s="169" t="s">
        <v>1001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1093</v>
      </c>
      <c r="B141" s="24"/>
      <c r="C141" s="24"/>
      <c r="D141" s="190" t="s">
        <v>1002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1093</v>
      </c>
      <c r="B143" s="24"/>
      <c r="C143" s="24"/>
      <c r="D143" s="32" t="s">
        <v>1008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1093</v>
      </c>
      <c r="B144" s="118"/>
      <c r="C144" s="118"/>
      <c r="D144" s="169" t="s">
        <v>1009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1093</v>
      </c>
      <c r="B145" s="24"/>
      <c r="C145" s="24"/>
      <c r="D145" s="190" t="s">
        <v>1002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1093</v>
      </c>
      <c r="B147" s="24"/>
      <c r="C147" s="24"/>
      <c r="D147" s="32" t="s">
        <v>1010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1093</v>
      </c>
      <c r="B149" s="24"/>
      <c r="C149" s="24"/>
      <c r="D149" s="32" t="s">
        <v>1016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1093</v>
      </c>
      <c r="B150" s="24"/>
      <c r="C150" s="24"/>
      <c r="D150" s="32" t="s">
        <v>1017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1093</v>
      </c>
      <c r="B151" s="24"/>
      <c r="C151" s="24"/>
      <c r="D151" s="32" t="s">
        <v>1018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1093</v>
      </c>
      <c r="B152" s="24"/>
      <c r="C152" s="24"/>
      <c r="D152" s="32" t="s">
        <v>1019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1093</v>
      </c>
      <c r="B153" s="118"/>
      <c r="C153" s="118"/>
      <c r="D153" s="169" t="s">
        <v>1019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1093</v>
      </c>
      <c r="B154" s="24"/>
      <c r="C154" s="24"/>
      <c r="D154" s="190" t="s">
        <v>1020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1093</v>
      </c>
      <c r="B156" s="24"/>
      <c r="C156" s="24"/>
      <c r="D156" s="32" t="s">
        <v>1021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1093</v>
      </c>
      <c r="B158" s="24"/>
      <c r="C158" s="24"/>
      <c r="D158" s="32" t="s">
        <v>1022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1093</v>
      </c>
      <c r="B159" s="24"/>
      <c r="C159" s="24"/>
      <c r="D159" s="32" t="s">
        <v>1023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1093</v>
      </c>
      <c r="B160" s="118"/>
      <c r="C160" s="118"/>
      <c r="D160" s="169" t="s">
        <v>1024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1093</v>
      </c>
      <c r="B161" s="24">
        <v>4937002</v>
      </c>
      <c r="C161" s="24"/>
      <c r="D161" s="190" t="s">
        <v>1025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1093</v>
      </c>
      <c r="B163" s="24"/>
      <c r="C163" s="24"/>
      <c r="D163" s="32" t="s">
        <v>1059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1093</v>
      </c>
      <c r="B164" s="24"/>
      <c r="C164" s="24"/>
      <c r="D164" s="32" t="s">
        <v>1060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1093</v>
      </c>
      <c r="B165" s="118"/>
      <c r="C165" s="118"/>
      <c r="D165" s="169" t="s">
        <v>1061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1093</v>
      </c>
      <c r="B166" s="24"/>
      <c r="C166" s="24"/>
      <c r="D166" s="190" t="s">
        <v>1062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1093</v>
      </c>
      <c r="B168" s="24"/>
      <c r="C168" s="24"/>
      <c r="D168" s="32" t="s">
        <v>995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1093</v>
      </c>
      <c r="B170" s="24"/>
      <c r="C170" s="24"/>
      <c r="D170" s="40" t="s">
        <v>1069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1093</v>
      </c>
      <c r="B171" s="24"/>
      <c r="C171" s="24"/>
      <c r="D171" s="40" t="s">
        <v>1070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1093</v>
      </c>
      <c r="B172" s="118"/>
      <c r="C172" s="118"/>
      <c r="D172" s="197" t="s">
        <v>1071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1093</v>
      </c>
      <c r="B173" s="30">
        <v>4937002</v>
      </c>
      <c r="C173" s="24"/>
      <c r="D173" s="194" t="s">
        <v>1072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1093</v>
      </c>
      <c r="B175" s="24"/>
      <c r="C175" s="24"/>
      <c r="D175" s="32" t="s">
        <v>1076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1093</v>
      </c>
      <c r="B176" s="118"/>
      <c r="C176" s="118"/>
      <c r="D176" s="169" t="s">
        <v>1077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1093</v>
      </c>
      <c r="B177" s="30">
        <v>4937002</v>
      </c>
      <c r="C177" s="24"/>
      <c r="D177" s="190" t="s">
        <v>1078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1093</v>
      </c>
      <c r="B179" s="24"/>
      <c r="C179" s="24"/>
      <c r="D179" s="40" t="s">
        <v>1083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1093</v>
      </c>
      <c r="B180" s="24"/>
      <c r="C180" s="24"/>
      <c r="D180" s="40" t="s">
        <v>1084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1093</v>
      </c>
      <c r="B181" s="24"/>
      <c r="C181" s="24"/>
      <c r="D181" s="40" t="s">
        <v>1085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1093</v>
      </c>
      <c r="B182" s="24"/>
      <c r="C182" s="24"/>
      <c r="D182" s="40" t="s">
        <v>1086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1093</v>
      </c>
      <c r="B183" s="24"/>
      <c r="C183" s="24"/>
      <c r="D183" s="40" t="s">
        <v>1087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1093</v>
      </c>
      <c r="B184" s="118"/>
      <c r="C184" s="118"/>
      <c r="D184" s="197" t="s">
        <v>1088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1093</v>
      </c>
      <c r="B185" s="30">
        <v>4937002</v>
      </c>
      <c r="C185" s="24"/>
      <c r="D185" s="190" t="s">
        <v>1089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1093</v>
      </c>
      <c r="B187" s="30"/>
      <c r="C187" s="24"/>
      <c r="D187" s="19" t="s">
        <v>1164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1093</v>
      </c>
      <c r="B188" s="30"/>
      <c r="C188" s="24"/>
      <c r="D188" s="19" t="s">
        <v>1165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1093</v>
      </c>
      <c r="B189" s="30"/>
      <c r="C189" s="24"/>
      <c r="D189" s="19" t="s">
        <v>1166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1093</v>
      </c>
      <c r="B190" s="30"/>
      <c r="C190" s="24"/>
      <c r="D190" s="19" t="s">
        <v>1167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1093</v>
      </c>
      <c r="B191" s="30"/>
      <c r="C191" s="24"/>
      <c r="D191" s="19" t="s">
        <v>1168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1093</v>
      </c>
      <c r="B192" s="30"/>
      <c r="C192" s="24"/>
      <c r="D192" s="19" t="s">
        <v>1169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1093</v>
      </c>
      <c r="B193" s="30"/>
      <c r="C193" s="24"/>
      <c r="D193" s="19" t="s">
        <v>1170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1093</v>
      </c>
      <c r="B194" s="30"/>
      <c r="C194" s="24"/>
      <c r="D194" s="19" t="s">
        <v>1171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1093</v>
      </c>
      <c r="B195" s="30"/>
      <c r="C195" s="24"/>
      <c r="D195" s="19" t="s">
        <v>1172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1093</v>
      </c>
      <c r="B196" s="30"/>
      <c r="C196" s="24"/>
      <c r="D196" s="19" t="s">
        <v>1173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1093</v>
      </c>
      <c r="B197" s="53"/>
      <c r="C197" s="118"/>
      <c r="D197" s="200" t="s">
        <v>1174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1093</v>
      </c>
      <c r="B198" s="30"/>
      <c r="C198" s="24"/>
      <c r="D198" s="202" t="s">
        <v>1175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1093</v>
      </c>
      <c r="B200" s="205"/>
      <c r="C200" s="206"/>
      <c r="D200" s="207" t="s">
        <v>1176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1093</v>
      </c>
      <c r="B202" s="113"/>
      <c r="C202" s="113"/>
      <c r="D202" s="5" t="s">
        <v>1222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1093</v>
      </c>
      <c r="B203" s="24"/>
      <c r="C203" s="24"/>
      <c r="D203" s="17" t="s">
        <v>1223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1224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1093</v>
      </c>
      <c r="B206" s="24"/>
      <c r="C206" s="24"/>
      <c r="D206" s="17" t="s">
        <v>1265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1266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1093</v>
      </c>
      <c r="B209" s="149"/>
      <c r="C209" s="95">
        <v>4937002</v>
      </c>
      <c r="D209" t="s">
        <v>1329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1329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1093</v>
      </c>
      <c r="B212" s="24"/>
      <c r="C212" s="24"/>
      <c r="D212" s="17" t="s">
        <v>1389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1390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1093</v>
      </c>
      <c r="B215" s="24"/>
      <c r="C215" s="24"/>
      <c r="D215" s="17" t="s">
        <v>1397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1398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1093</v>
      </c>
      <c r="B218" s="24"/>
      <c r="C218" s="24"/>
      <c r="D218" s="17" t="s">
        <v>1473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1474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1093</v>
      </c>
      <c r="B221" s="24"/>
      <c r="C221" s="24"/>
      <c r="D221" s="17" t="s">
        <v>1486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1487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1093</v>
      </c>
      <c r="B224" s="24"/>
      <c r="C224" s="24"/>
      <c r="D224" s="17" t="s">
        <v>1859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1860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1093</v>
      </c>
      <c r="B227" s="58">
        <v>4937002</v>
      </c>
      <c r="C227" s="113"/>
      <c r="D227" s="202" t="s">
        <v>1866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1092</v>
      </c>
      <c r="B230" s="172" t="s">
        <v>1091</v>
      </c>
      <c r="C230" s="172"/>
      <c r="D230" s="173" t="s">
        <v>982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1092</v>
      </c>
      <c r="B231" s="24" t="s">
        <v>1091</v>
      </c>
      <c r="C231" s="24"/>
      <c r="D231" s="32" t="s">
        <v>983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1092</v>
      </c>
      <c r="B232" s="24" t="s">
        <v>1091</v>
      </c>
      <c r="C232" s="24"/>
      <c r="D232" s="32" t="s">
        <v>984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1092</v>
      </c>
      <c r="B233" s="24" t="s">
        <v>1091</v>
      </c>
      <c r="C233" s="24"/>
      <c r="D233" s="32" t="s">
        <v>985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1092</v>
      </c>
      <c r="B234" s="118" t="s">
        <v>1091</v>
      </c>
      <c r="C234" s="118"/>
      <c r="D234" s="169" t="s">
        <v>986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1092</v>
      </c>
      <c r="B235" s="24"/>
      <c r="C235" s="24"/>
      <c r="D235" s="225" t="s">
        <v>987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1092</v>
      </c>
      <c r="B237" s="30">
        <v>4937002</v>
      </c>
      <c r="C237" s="30"/>
      <c r="D237" s="35" t="s">
        <v>952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1092</v>
      </c>
      <c r="B239" s="30"/>
      <c r="C239" s="30"/>
      <c r="D239" s="15" t="s">
        <v>1177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1092</v>
      </c>
      <c r="B240" s="30">
        <v>4937002</v>
      </c>
      <c r="C240" s="30"/>
      <c r="D240" s="225" t="s">
        <v>953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1092</v>
      </c>
      <c r="B243" s="30">
        <v>5100055</v>
      </c>
      <c r="C243" s="30"/>
      <c r="D243" s="225" t="s">
        <v>976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1092</v>
      </c>
      <c r="B245" s="24" t="s">
        <v>1091</v>
      </c>
      <c r="C245" s="24"/>
      <c r="D245" s="32" t="s">
        <v>989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1092</v>
      </c>
      <c r="B246" s="24" t="s">
        <v>1091</v>
      </c>
      <c r="C246" s="24"/>
      <c r="D246" s="32" t="s">
        <v>990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1092</v>
      </c>
      <c r="B247" s="24" t="s">
        <v>1091</v>
      </c>
      <c r="C247" s="24"/>
      <c r="D247" s="32" t="s">
        <v>991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1092</v>
      </c>
      <c r="B248" s="24" t="s">
        <v>1091</v>
      </c>
      <c r="C248" s="24"/>
      <c r="D248" s="32" t="s">
        <v>992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1092</v>
      </c>
      <c r="B249" s="24" t="s">
        <v>1091</v>
      </c>
      <c r="C249" s="24"/>
      <c r="D249" s="32" t="s">
        <v>992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1092</v>
      </c>
      <c r="B250" s="118" t="s">
        <v>1091</v>
      </c>
      <c r="C250" s="118"/>
      <c r="D250" s="169" t="s">
        <v>993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1092</v>
      </c>
      <c r="B251" s="24" t="s">
        <v>1091</v>
      </c>
      <c r="C251" s="24"/>
      <c r="D251" s="190" t="s">
        <v>994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1092</v>
      </c>
      <c r="B254" s="24"/>
      <c r="C254" s="24"/>
      <c r="D254" s="32" t="s">
        <v>996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1092</v>
      </c>
      <c r="B255" s="118"/>
      <c r="C255" s="118"/>
      <c r="D255" s="169" t="s">
        <v>997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1092</v>
      </c>
      <c r="B256" s="24"/>
      <c r="C256" s="24"/>
      <c r="D256" s="190" t="s">
        <v>998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1092</v>
      </c>
      <c r="B260" s="24"/>
      <c r="C260" s="24"/>
      <c r="D260" s="32" t="s">
        <v>1003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1092</v>
      </c>
      <c r="B261" s="118"/>
      <c r="C261" s="118"/>
      <c r="D261" s="169" t="s">
        <v>1004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1092</v>
      </c>
      <c r="B262" s="24"/>
      <c r="C262" s="24"/>
      <c r="D262" s="190" t="s">
        <v>1005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1092</v>
      </c>
      <c r="B264" s="24"/>
      <c r="C264" s="24"/>
      <c r="D264" s="32" t="s">
        <v>1006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1092</v>
      </c>
      <c r="B265" s="118"/>
      <c r="C265" s="118"/>
      <c r="D265" s="169" t="s">
        <v>1007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1092</v>
      </c>
      <c r="B266" s="24"/>
      <c r="C266" s="24"/>
      <c r="D266" s="190" t="s">
        <v>1005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1092</v>
      </c>
      <c r="B269" s="24"/>
      <c r="C269" s="24"/>
      <c r="D269" s="32" t="s">
        <v>1011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1092</v>
      </c>
      <c r="B270" s="24"/>
      <c r="C270" s="24"/>
      <c r="D270" s="32" t="s">
        <v>1012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1092</v>
      </c>
      <c r="B271" s="24"/>
      <c r="C271" s="24"/>
      <c r="D271" s="32" t="s">
        <v>1013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1092</v>
      </c>
      <c r="B272" s="118"/>
      <c r="C272" s="118"/>
      <c r="D272" s="169" t="s">
        <v>1014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1092</v>
      </c>
      <c r="B273" s="24"/>
      <c r="C273" s="24"/>
      <c r="D273" s="190" t="s">
        <v>1015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1092</v>
      </c>
      <c r="B276" s="24"/>
      <c r="C276" s="24"/>
      <c r="D276" s="32" t="s">
        <v>1026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1092</v>
      </c>
      <c r="B277" s="24"/>
      <c r="C277" s="24"/>
      <c r="D277" s="32" t="s">
        <v>1027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1092</v>
      </c>
      <c r="B278" s="24"/>
      <c r="C278" s="24"/>
      <c r="D278" s="32" t="s">
        <v>1028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1092</v>
      </c>
      <c r="B279" s="24"/>
      <c r="C279" s="24"/>
      <c r="D279" s="32" t="s">
        <v>1029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1092</v>
      </c>
      <c r="B280" s="24"/>
      <c r="C280" s="24"/>
      <c r="D280" s="32" t="s">
        <v>1030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1092</v>
      </c>
      <c r="B281" s="118"/>
      <c r="C281" s="118"/>
      <c r="D281" s="169" t="s">
        <v>1031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1092</v>
      </c>
      <c r="B282" s="24">
        <v>4937002</v>
      </c>
      <c r="C282" s="24"/>
      <c r="D282" s="190" t="s">
        <v>1032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1092</v>
      </c>
      <c r="B284" s="24"/>
      <c r="C284" s="24"/>
      <c r="D284" s="32" t="s">
        <v>1033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1092</v>
      </c>
      <c r="B285" s="118"/>
      <c r="C285" s="118"/>
      <c r="D285" s="169" t="s">
        <v>1034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1092</v>
      </c>
      <c r="B286" s="24"/>
      <c r="C286" s="24"/>
      <c r="D286" s="190" t="s">
        <v>1035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1092</v>
      </c>
      <c r="B288" s="24"/>
      <c r="C288" s="24"/>
      <c r="D288" s="32" t="s">
        <v>1036</v>
      </c>
      <c r="E288" s="26" t="s">
        <v>1037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1092</v>
      </c>
      <c r="B289" s="24"/>
      <c r="C289" s="24"/>
      <c r="D289" s="32" t="s">
        <v>1038</v>
      </c>
      <c r="E289" s="26" t="s">
        <v>1039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1092</v>
      </c>
      <c r="B290" s="24"/>
      <c r="C290" s="24"/>
      <c r="D290" s="32" t="s">
        <v>1040</v>
      </c>
      <c r="E290" s="26" t="s">
        <v>1041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1092</v>
      </c>
      <c r="B291" s="24"/>
      <c r="C291" s="24"/>
      <c r="D291" s="32" t="s">
        <v>1042</v>
      </c>
      <c r="E291" s="26" t="s">
        <v>1043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1092</v>
      </c>
      <c r="B292" s="24"/>
      <c r="C292" s="24"/>
      <c r="D292" s="32" t="s">
        <v>1044</v>
      </c>
      <c r="E292" s="26" t="s">
        <v>1045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1092</v>
      </c>
      <c r="B293" s="24"/>
      <c r="C293" s="24"/>
      <c r="D293" s="32" t="s">
        <v>1046</v>
      </c>
      <c r="E293" s="26" t="s">
        <v>1047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1092</v>
      </c>
      <c r="B294" s="24"/>
      <c r="C294" s="24"/>
      <c r="D294" s="32" t="s">
        <v>1048</v>
      </c>
      <c r="E294" s="26" t="s">
        <v>1049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1092</v>
      </c>
      <c r="B295" s="24"/>
      <c r="C295" s="24"/>
      <c r="D295" s="32" t="s">
        <v>1050</v>
      </c>
      <c r="E295" s="26" t="s">
        <v>1051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1092</v>
      </c>
      <c r="B296" s="24"/>
      <c r="C296" s="24"/>
      <c r="D296" s="32" t="s">
        <v>1052</v>
      </c>
      <c r="E296" s="26" t="s">
        <v>1053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1092</v>
      </c>
      <c r="B297" s="24"/>
      <c r="C297" s="24"/>
      <c r="D297" s="32" t="s">
        <v>1054</v>
      </c>
      <c r="E297" s="26" t="s">
        <v>1055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1092</v>
      </c>
      <c r="B298" s="118"/>
      <c r="C298" s="118"/>
      <c r="D298" s="169" t="s">
        <v>1056</v>
      </c>
      <c r="E298" s="120" t="s">
        <v>1057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1092</v>
      </c>
      <c r="B299" s="24"/>
      <c r="C299" s="24"/>
      <c r="D299" s="190" t="s">
        <v>1058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1092</v>
      </c>
      <c r="B302" s="24"/>
      <c r="C302" s="24"/>
      <c r="D302" s="40" t="s">
        <v>1063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1092</v>
      </c>
      <c r="B303" s="24"/>
      <c r="C303" s="24"/>
      <c r="D303" s="40" t="s">
        <v>1064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1092</v>
      </c>
      <c r="B304" s="24"/>
      <c r="C304" s="24"/>
      <c r="D304" s="40" t="s">
        <v>1065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1092</v>
      </c>
      <c r="B305" s="24"/>
      <c r="C305" s="24"/>
      <c r="D305" s="40" t="s">
        <v>1066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1092</v>
      </c>
      <c r="B306" s="118"/>
      <c r="C306" s="118"/>
      <c r="D306" s="197" t="s">
        <v>1067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1092</v>
      </c>
      <c r="B307" s="30">
        <v>4937002</v>
      </c>
      <c r="C307" s="24"/>
      <c r="D307" s="190" t="s">
        <v>1068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1092</v>
      </c>
      <c r="B310" s="24"/>
      <c r="C310" s="24"/>
      <c r="D310" s="32" t="s">
        <v>1073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1092</v>
      </c>
      <c r="B311" s="118"/>
      <c r="C311" s="118"/>
      <c r="D311" s="169" t="s">
        <v>1074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1092</v>
      </c>
      <c r="B312" s="30">
        <v>4937002</v>
      </c>
      <c r="C312" s="24"/>
      <c r="D312" s="190" t="s">
        <v>1075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1092</v>
      </c>
      <c r="B315" s="24"/>
      <c r="C315" s="24"/>
      <c r="D315" s="32" t="s">
        <v>1079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1092</v>
      </c>
      <c r="B316" s="24"/>
      <c r="C316" s="24"/>
      <c r="D316" s="32" t="s">
        <v>1080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1092</v>
      </c>
      <c r="B317" s="118"/>
      <c r="C317" s="118"/>
      <c r="D317" s="169" t="s">
        <v>1081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1092</v>
      </c>
      <c r="B318" s="30">
        <v>4937002</v>
      </c>
      <c r="C318" s="24"/>
      <c r="D318" s="190" t="s">
        <v>1082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1092</v>
      </c>
      <c r="B321" s="58"/>
      <c r="C321" s="58"/>
      <c r="D321" s="17" t="s">
        <v>1178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1092</v>
      </c>
      <c r="B322" s="58"/>
      <c r="C322" s="58"/>
      <c r="D322" s="17" t="s">
        <v>1178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1092</v>
      </c>
      <c r="B323" s="58"/>
      <c r="C323" s="58"/>
      <c r="D323" s="17" t="s">
        <v>1179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1092</v>
      </c>
      <c r="B324" s="149"/>
      <c r="C324" s="149"/>
      <c r="D324" s="229" t="s">
        <v>1180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1092</v>
      </c>
      <c r="B325" s="30">
        <v>4937002</v>
      </c>
      <c r="C325" s="30"/>
      <c r="D325" s="202" t="s">
        <v>1181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1092</v>
      </c>
      <c r="B327" s="30">
        <v>4937002</v>
      </c>
      <c r="C327" s="58"/>
      <c r="D327" s="17" t="s">
        <v>1182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1092</v>
      </c>
      <c r="B329" s="24"/>
      <c r="C329" s="24"/>
      <c r="D329" s="17" t="s">
        <v>1183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1092</v>
      </c>
      <c r="B330" s="24"/>
      <c r="C330" s="24"/>
      <c r="D330" s="17" t="s">
        <v>1184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1092</v>
      </c>
      <c r="B331" s="30">
        <v>4937002</v>
      </c>
      <c r="C331" s="24"/>
      <c r="D331" s="202" t="s">
        <v>1185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1092</v>
      </c>
      <c r="B333" s="113"/>
      <c r="C333" s="113"/>
      <c r="D333" s="191" t="s">
        <v>1203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1204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1205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1092</v>
      </c>
      <c r="B337" s="113"/>
      <c r="C337" s="113"/>
      <c r="D337" s="17" t="s">
        <v>1225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1092</v>
      </c>
      <c r="B338" s="113"/>
      <c r="C338" s="113"/>
      <c r="D338" s="17" t="s">
        <v>1226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1092</v>
      </c>
      <c r="B339" s="113"/>
      <c r="C339" s="113"/>
      <c r="D339" s="17" t="s">
        <v>1227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1092</v>
      </c>
      <c r="B340" s="113"/>
      <c r="C340" s="113"/>
      <c r="D340" s="17" t="s">
        <v>1228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1092</v>
      </c>
      <c r="B341" s="113"/>
      <c r="C341" s="113"/>
      <c r="D341" s="17" t="s">
        <v>1229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1092</v>
      </c>
      <c r="B342" s="113"/>
      <c r="C342" s="113"/>
      <c r="D342" s="17" t="s">
        <v>1230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1231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1092</v>
      </c>
      <c r="B345" s="113"/>
      <c r="C345" s="113"/>
      <c r="D345" s="17" t="s">
        <v>1232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1233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1267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1268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1269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1270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1271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1272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1273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1274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1306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1307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1330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1331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1391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1392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1399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1400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1475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1476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1488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1489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1549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1550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1551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1551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1551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1551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1861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1861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1867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499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1090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1234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1206</v>
      </c>
      <c r="C2" s="258" t="s">
        <v>368</v>
      </c>
      <c r="D2" s="258" t="s">
        <v>369</v>
      </c>
      <c r="E2" s="258" t="s">
        <v>370</v>
      </c>
      <c r="F2" s="331" t="s">
        <v>371</v>
      </c>
      <c r="G2" s="73" t="s">
        <v>372</v>
      </c>
      <c r="H2" s="259" t="s">
        <v>1235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373</v>
      </c>
      <c r="AK2" s="260" t="s">
        <v>374</v>
      </c>
      <c r="AL2" s="261" t="s">
        <v>375</v>
      </c>
      <c r="AM2" s="259" t="s">
        <v>376</v>
      </c>
      <c r="AN2" s="259"/>
    </row>
    <row r="3" spans="1:43" ht="24" customHeight="1">
      <c r="A3" s="430"/>
      <c r="B3" s="332"/>
      <c r="C3" s="332"/>
      <c r="D3" s="332"/>
      <c r="E3" s="333" t="s">
        <v>1107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510</v>
      </c>
      <c r="C4" s="338">
        <v>584102100</v>
      </c>
      <c r="D4" s="338">
        <v>1141</v>
      </c>
      <c r="E4" s="433" t="s">
        <v>1275</v>
      </c>
      <c r="F4" s="340">
        <v>3104.46</v>
      </c>
      <c r="G4" s="434" t="s">
        <v>1276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510</v>
      </c>
      <c r="C5" s="338">
        <v>584102100</v>
      </c>
      <c r="D5" s="338">
        <v>1179</v>
      </c>
      <c r="E5" s="433" t="s">
        <v>1277</v>
      </c>
      <c r="F5" s="340">
        <v>9473</v>
      </c>
      <c r="G5" s="434" t="s">
        <v>1278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510</v>
      </c>
      <c r="C6" s="338">
        <v>584102100</v>
      </c>
      <c r="D6" s="338">
        <v>1180</v>
      </c>
      <c r="E6" s="433" t="s">
        <v>1279</v>
      </c>
      <c r="F6" s="340">
        <v>15413.58</v>
      </c>
      <c r="G6" s="434" t="s">
        <v>1278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510</v>
      </c>
      <c r="C7" s="338">
        <v>584102100</v>
      </c>
      <c r="D7" s="338">
        <v>1183</v>
      </c>
      <c r="E7" s="433" t="s">
        <v>1280</v>
      </c>
      <c r="F7" s="340">
        <v>6960</v>
      </c>
      <c r="G7" s="356" t="s">
        <v>1311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510</v>
      </c>
      <c r="C8" s="338">
        <v>584102100</v>
      </c>
      <c r="D8" s="338">
        <v>1184</v>
      </c>
      <c r="E8" s="433" t="s">
        <v>1312</v>
      </c>
      <c r="F8" s="340">
        <v>6450</v>
      </c>
      <c r="G8" s="356" t="s">
        <v>1282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510</v>
      </c>
      <c r="C9" s="338">
        <v>584102100</v>
      </c>
      <c r="D9" s="338">
        <v>1187</v>
      </c>
      <c r="E9" s="433" t="s">
        <v>1313</v>
      </c>
      <c r="F9" s="340">
        <v>1559.6</v>
      </c>
      <c r="G9" s="356" t="s">
        <v>1314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510</v>
      </c>
      <c r="C10" s="338">
        <v>584102100</v>
      </c>
      <c r="D10" s="338">
        <v>1386</v>
      </c>
      <c r="E10" s="433" t="s">
        <v>1349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510</v>
      </c>
      <c r="C11" s="338">
        <v>584102100</v>
      </c>
      <c r="D11" s="338">
        <v>1425</v>
      </c>
      <c r="E11" s="438" t="s">
        <v>1559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510</v>
      </c>
      <c r="C12" s="338">
        <v>584102100</v>
      </c>
      <c r="D12" s="338">
        <v>1426</v>
      </c>
      <c r="E12" s="438" t="s">
        <v>1560</v>
      </c>
      <c r="F12" s="439">
        <v>630</v>
      </c>
      <c r="G12" s="437" t="s">
        <v>1561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510</v>
      </c>
      <c r="C13" s="338">
        <v>584102100</v>
      </c>
      <c r="D13" s="338">
        <v>1452</v>
      </c>
      <c r="E13" s="362" t="s">
        <v>1562</v>
      </c>
      <c r="F13" s="440">
        <v>836.7</v>
      </c>
      <c r="G13" s="437" t="s">
        <v>1563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510</v>
      </c>
      <c r="C14" s="338">
        <v>584102100</v>
      </c>
      <c r="D14" s="338">
        <v>1453</v>
      </c>
      <c r="E14" s="362" t="s">
        <v>1564</v>
      </c>
      <c r="F14" s="440">
        <v>800.7</v>
      </c>
      <c r="G14" s="437" t="s">
        <v>1563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510</v>
      </c>
      <c r="C15" s="338">
        <v>584102100</v>
      </c>
      <c r="D15" s="338">
        <v>1387</v>
      </c>
      <c r="E15" s="433" t="s">
        <v>1350</v>
      </c>
      <c r="F15" s="340">
        <v>4554</v>
      </c>
      <c r="G15" s="437" t="s">
        <v>1351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510</v>
      </c>
      <c r="C16" s="338">
        <v>584102100</v>
      </c>
      <c r="D16" s="338">
        <v>1388</v>
      </c>
      <c r="E16" s="433" t="s">
        <v>1352</v>
      </c>
      <c r="F16" s="340">
        <v>4800</v>
      </c>
      <c r="G16" s="437" t="s">
        <v>1351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510</v>
      </c>
      <c r="C17" s="338">
        <v>584102100</v>
      </c>
      <c r="D17" s="338">
        <v>1389</v>
      </c>
      <c r="E17" s="433" t="s">
        <v>1353</v>
      </c>
      <c r="F17" s="340">
        <v>1499.5</v>
      </c>
      <c r="G17" s="437" t="s">
        <v>1351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510</v>
      </c>
      <c r="C18" s="338">
        <v>584102100</v>
      </c>
      <c r="D18" s="338">
        <v>1306</v>
      </c>
      <c r="E18" s="433" t="s">
        <v>1431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510</v>
      </c>
      <c r="C19" s="338">
        <v>584102100</v>
      </c>
      <c r="D19" s="338">
        <v>1427</v>
      </c>
      <c r="E19" s="438" t="s">
        <v>1565</v>
      </c>
      <c r="F19" s="439">
        <v>5062</v>
      </c>
      <c r="G19" s="438" t="s">
        <v>1566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510</v>
      </c>
      <c r="C20" s="338">
        <v>584102100</v>
      </c>
      <c r="D20" s="338">
        <v>1428</v>
      </c>
      <c r="E20" s="438" t="s">
        <v>1567</v>
      </c>
      <c r="F20" s="439">
        <v>4875</v>
      </c>
      <c r="G20" s="438" t="s">
        <v>1566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510</v>
      </c>
      <c r="C21" s="338">
        <v>584102100</v>
      </c>
      <c r="D21" s="338">
        <v>1429</v>
      </c>
      <c r="E21" s="438" t="s">
        <v>1568</v>
      </c>
      <c r="F21" s="439">
        <v>7820</v>
      </c>
      <c r="G21" s="438" t="s">
        <v>1566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510</v>
      </c>
      <c r="C22" s="338">
        <v>584102100</v>
      </c>
      <c r="D22" s="338">
        <v>1430</v>
      </c>
      <c r="E22" s="438" t="s">
        <v>1569</v>
      </c>
      <c r="F22" s="439">
        <v>2520</v>
      </c>
      <c r="G22" s="438" t="s">
        <v>1566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510</v>
      </c>
      <c r="C23" s="338">
        <v>584102100</v>
      </c>
      <c r="D23" s="338">
        <v>1431</v>
      </c>
      <c r="E23" s="438" t="s">
        <v>1570</v>
      </c>
      <c r="F23" s="439">
        <v>3000</v>
      </c>
      <c r="G23" s="438" t="s">
        <v>1566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510</v>
      </c>
      <c r="C24" s="338">
        <v>584102100</v>
      </c>
      <c r="D24" s="338">
        <v>1432</v>
      </c>
      <c r="E24" s="438" t="s">
        <v>1571</v>
      </c>
      <c r="F24" s="439">
        <v>2000</v>
      </c>
      <c r="G24" s="438" t="s">
        <v>1566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510</v>
      </c>
      <c r="C25" s="338">
        <v>584102100</v>
      </c>
      <c r="D25" s="338">
        <v>1433</v>
      </c>
      <c r="E25" s="438" t="s">
        <v>1572</v>
      </c>
      <c r="F25" s="439">
        <v>485</v>
      </c>
      <c r="G25" s="438" t="s">
        <v>1566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510</v>
      </c>
      <c r="C26" s="338">
        <v>584102100</v>
      </c>
      <c r="D26" s="338">
        <v>1434</v>
      </c>
      <c r="E26" s="438" t="s">
        <v>1573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510</v>
      </c>
      <c r="C27" s="338">
        <v>584102100</v>
      </c>
      <c r="D27" s="338">
        <v>1425</v>
      </c>
      <c r="E27" s="438" t="s">
        <v>1574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510</v>
      </c>
      <c r="C28" s="338">
        <v>584102100</v>
      </c>
      <c r="D28" s="338">
        <v>1454</v>
      </c>
      <c r="E28" s="362" t="s">
        <v>1575</v>
      </c>
      <c r="F28" s="440">
        <v>7560</v>
      </c>
      <c r="G28" s="442" t="s">
        <v>1563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510</v>
      </c>
      <c r="C29" s="338">
        <v>584102100</v>
      </c>
      <c r="D29" s="338">
        <v>1455</v>
      </c>
      <c r="E29" s="362" t="s">
        <v>1576</v>
      </c>
      <c r="F29" s="440">
        <v>2600</v>
      </c>
      <c r="G29" s="442" t="s">
        <v>1563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510</v>
      </c>
      <c r="C30" s="338">
        <v>523102100</v>
      </c>
      <c r="D30" s="338">
        <v>1436</v>
      </c>
      <c r="E30" s="438" t="s">
        <v>1577</v>
      </c>
      <c r="F30" s="439">
        <v>1175</v>
      </c>
      <c r="G30" s="438" t="s">
        <v>1578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510</v>
      </c>
      <c r="C31" s="338">
        <v>523102100</v>
      </c>
      <c r="D31" s="338">
        <v>1437</v>
      </c>
      <c r="E31" s="438" t="s">
        <v>1579</v>
      </c>
      <c r="F31" s="439">
        <v>1640</v>
      </c>
      <c r="G31" s="438" t="s">
        <v>1578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510</v>
      </c>
      <c r="C32" s="338">
        <v>523102100</v>
      </c>
      <c r="D32" s="338">
        <v>1438</v>
      </c>
      <c r="E32" s="438" t="s">
        <v>1580</v>
      </c>
      <c r="F32" s="439">
        <v>2457</v>
      </c>
      <c r="G32" s="438" t="s">
        <v>1578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510</v>
      </c>
      <c r="C33" s="338">
        <v>530108100</v>
      </c>
      <c r="D33" s="338">
        <v>1439</v>
      </c>
      <c r="E33" s="438" t="s">
        <v>1581</v>
      </c>
      <c r="F33" s="439">
        <v>1375</v>
      </c>
      <c r="G33" s="438" t="s">
        <v>1578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1872</v>
      </c>
      <c r="F34" s="444">
        <v>6450</v>
      </c>
      <c r="G34" s="438" t="s">
        <v>1873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420</v>
      </c>
      <c r="E35" s="445" t="s">
        <v>1874</v>
      </c>
      <c r="F35" s="444">
        <v>1050</v>
      </c>
      <c r="G35" s="438" t="s">
        <v>1875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510</v>
      </c>
      <c r="C36" s="338">
        <v>584102100</v>
      </c>
      <c r="D36" s="338" t="s">
        <v>420</v>
      </c>
      <c r="E36" s="445" t="s">
        <v>1876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510</v>
      </c>
      <c r="C37" s="338">
        <v>584102100</v>
      </c>
      <c r="D37" s="338" t="s">
        <v>420</v>
      </c>
      <c r="E37" s="445" t="s">
        <v>1877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510</v>
      </c>
      <c r="C38" s="338">
        <v>584102100</v>
      </c>
      <c r="D38" s="338" t="s">
        <v>420</v>
      </c>
      <c r="E38" s="445" t="s">
        <v>1878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378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424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1315</v>
      </c>
      <c r="F43" s="340">
        <v>8043.85</v>
      </c>
      <c r="G43" s="402" t="s">
        <v>1316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378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1108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507</v>
      </c>
      <c r="C48" s="338">
        <v>529104100</v>
      </c>
      <c r="D48" s="338">
        <v>650</v>
      </c>
      <c r="E48" s="448" t="s">
        <v>382</v>
      </c>
      <c r="F48" s="449">
        <v>17918.57</v>
      </c>
      <c r="G48" s="450" t="s">
        <v>383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384</v>
      </c>
      <c r="AN48" s="265"/>
      <c r="AP48" s="348"/>
      <c r="AQ48" s="348"/>
    </row>
    <row r="49" spans="1:43" ht="24" customHeight="1">
      <c r="A49" s="339"/>
      <c r="B49" s="350" t="s">
        <v>507</v>
      </c>
      <c r="C49" s="338">
        <v>529104100</v>
      </c>
      <c r="D49" s="338">
        <v>833</v>
      </c>
      <c r="E49" s="452" t="s">
        <v>386</v>
      </c>
      <c r="F49" s="449">
        <v>17645.14</v>
      </c>
      <c r="G49" s="450" t="s">
        <v>385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384</v>
      </c>
      <c r="AN49" s="265"/>
      <c r="AP49" s="348"/>
      <c r="AQ49" s="348"/>
    </row>
    <row r="50" spans="1:43" ht="24" customHeight="1">
      <c r="A50" s="339"/>
      <c r="B50" s="350" t="s">
        <v>507</v>
      </c>
      <c r="C50" s="338">
        <v>529104100</v>
      </c>
      <c r="D50" s="338">
        <v>887</v>
      </c>
      <c r="E50" s="452" t="s">
        <v>388</v>
      </c>
      <c r="F50" s="449">
        <v>34500</v>
      </c>
      <c r="G50" s="450" t="s">
        <v>389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507</v>
      </c>
      <c r="C51" s="338">
        <v>529104100</v>
      </c>
      <c r="D51" s="338">
        <v>888</v>
      </c>
      <c r="E51" s="452" t="s">
        <v>390</v>
      </c>
      <c r="F51" s="449">
        <v>16571.740000000002</v>
      </c>
      <c r="G51" s="450" t="s">
        <v>389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507</v>
      </c>
      <c r="C52" s="338">
        <v>512101100</v>
      </c>
      <c r="D52" s="338">
        <v>1057</v>
      </c>
      <c r="E52" s="452" t="s">
        <v>1208</v>
      </c>
      <c r="F52" s="449">
        <v>23150</v>
      </c>
      <c r="G52" s="450" t="s">
        <v>1207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507</v>
      </c>
      <c r="C53" s="338">
        <v>529104100</v>
      </c>
      <c r="D53" s="338">
        <v>1118</v>
      </c>
      <c r="E53" s="452" t="s">
        <v>1237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507</v>
      </c>
      <c r="C54" s="338">
        <v>512101100</v>
      </c>
      <c r="D54" s="338">
        <v>663</v>
      </c>
      <c r="E54" s="452" t="s">
        <v>379</v>
      </c>
      <c r="F54" s="449">
        <v>78500</v>
      </c>
      <c r="G54" s="450" t="s">
        <v>380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381</v>
      </c>
      <c r="AN54" s="265"/>
      <c r="AP54" s="348"/>
      <c r="AQ54" s="348"/>
    </row>
    <row r="55" spans="1:43" ht="24" customHeight="1">
      <c r="A55" s="339"/>
      <c r="B55" s="350" t="s">
        <v>507</v>
      </c>
      <c r="C55" s="338">
        <v>529104100</v>
      </c>
      <c r="D55" s="338">
        <v>933</v>
      </c>
      <c r="E55" s="453" t="s">
        <v>1404</v>
      </c>
      <c r="F55" s="340">
        <v>9884.2900000000009</v>
      </c>
      <c r="G55" s="450" t="s">
        <v>1118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507</v>
      </c>
      <c r="C56" s="338">
        <v>529107100</v>
      </c>
      <c r="D56" s="356">
        <v>893</v>
      </c>
      <c r="E56" s="452" t="s">
        <v>1109</v>
      </c>
      <c r="F56" s="449">
        <v>25000</v>
      </c>
      <c r="G56" s="402" t="s">
        <v>393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507</v>
      </c>
      <c r="C57" s="338">
        <v>512101100</v>
      </c>
      <c r="D57" s="356">
        <v>660</v>
      </c>
      <c r="E57" s="452" t="s">
        <v>397</v>
      </c>
      <c r="F57" s="449">
        <v>7569.26</v>
      </c>
      <c r="G57" s="402" t="s">
        <v>398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381</v>
      </c>
      <c r="AN57" s="436"/>
      <c r="AP57" s="348"/>
      <c r="AQ57" s="348"/>
    </row>
    <row r="58" spans="1:43" ht="24" customHeight="1">
      <c r="A58" s="355"/>
      <c r="B58" s="350" t="s">
        <v>507</v>
      </c>
      <c r="C58" s="338">
        <v>529107100</v>
      </c>
      <c r="D58" s="356">
        <v>895</v>
      </c>
      <c r="E58" s="452" t="s">
        <v>1238</v>
      </c>
      <c r="F58" s="449">
        <v>50000</v>
      </c>
      <c r="G58" s="402" t="s">
        <v>396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507</v>
      </c>
      <c r="C59" s="338">
        <v>529107100</v>
      </c>
      <c r="D59" s="338"/>
      <c r="E59" s="452" t="s">
        <v>1239</v>
      </c>
      <c r="F59" s="449">
        <v>50000</v>
      </c>
      <c r="G59" s="356" t="s">
        <v>1240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507</v>
      </c>
      <c r="C60" s="338">
        <v>512101100</v>
      </c>
      <c r="D60" s="356">
        <v>661</v>
      </c>
      <c r="E60" s="452" t="s">
        <v>401</v>
      </c>
      <c r="F60" s="449">
        <v>358046.87</v>
      </c>
      <c r="G60" s="402" t="s">
        <v>380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402</v>
      </c>
      <c r="AN60" s="436"/>
      <c r="AP60" s="348"/>
      <c r="AQ60" s="348"/>
    </row>
    <row r="61" spans="1:43" ht="24" customHeight="1">
      <c r="A61" s="339"/>
      <c r="B61" s="350" t="s">
        <v>507</v>
      </c>
      <c r="C61" s="338">
        <v>512101100</v>
      </c>
      <c r="D61" s="356">
        <v>645</v>
      </c>
      <c r="E61" s="452" t="s">
        <v>403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404</v>
      </c>
      <c r="AN61" s="436"/>
      <c r="AP61" s="348"/>
      <c r="AQ61" s="348"/>
    </row>
    <row r="62" spans="1:43" ht="24" customHeight="1">
      <c r="A62" s="339"/>
      <c r="B62" s="350" t="s">
        <v>507</v>
      </c>
      <c r="C62" s="338">
        <v>512101100</v>
      </c>
      <c r="D62" s="356">
        <v>652</v>
      </c>
      <c r="E62" s="452" t="s">
        <v>408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384</v>
      </c>
      <c r="AN62" s="436"/>
      <c r="AP62" s="348"/>
      <c r="AQ62" s="348"/>
    </row>
    <row r="63" spans="1:43" ht="24" customHeight="1">
      <c r="A63" s="339"/>
      <c r="B63" s="350" t="s">
        <v>507</v>
      </c>
      <c r="C63" s="338">
        <v>512101100</v>
      </c>
      <c r="D63" s="356">
        <v>935</v>
      </c>
      <c r="E63" s="452" t="s">
        <v>1110</v>
      </c>
      <c r="F63" s="449">
        <v>9000</v>
      </c>
      <c r="G63" s="402" t="s">
        <v>1111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384</v>
      </c>
      <c r="AN63" s="436"/>
      <c r="AP63" s="348"/>
      <c r="AQ63" s="348"/>
    </row>
    <row r="64" spans="1:43" ht="24" customHeight="1">
      <c r="A64" s="339"/>
      <c r="B64" s="350" t="s">
        <v>507</v>
      </c>
      <c r="C64" s="338">
        <v>512101100</v>
      </c>
      <c r="D64" s="356">
        <v>646</v>
      </c>
      <c r="E64" s="452" t="s">
        <v>405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384</v>
      </c>
      <c r="AN64" s="436"/>
      <c r="AP64" s="348"/>
      <c r="AQ64" s="348"/>
    </row>
    <row r="65" spans="1:43" ht="24" customHeight="1">
      <c r="A65" s="339"/>
      <c r="B65" s="350" t="s">
        <v>507</v>
      </c>
      <c r="C65" s="338">
        <v>512101100</v>
      </c>
      <c r="D65" s="356">
        <v>836</v>
      </c>
      <c r="E65" s="452" t="s">
        <v>406</v>
      </c>
      <c r="F65" s="397">
        <v>5000</v>
      </c>
      <c r="G65" s="402" t="s">
        <v>407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507</v>
      </c>
      <c r="C66" s="338">
        <v>512101100</v>
      </c>
      <c r="D66" s="356">
        <v>653</v>
      </c>
      <c r="E66" s="452" t="s">
        <v>409</v>
      </c>
      <c r="F66" s="397">
        <v>22874.5</v>
      </c>
      <c r="G66" s="402" t="s">
        <v>410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384</v>
      </c>
      <c r="AN66" s="436"/>
      <c r="AP66" s="348"/>
      <c r="AQ66" s="348"/>
    </row>
    <row r="67" spans="1:43" ht="24" customHeight="1">
      <c r="A67" s="339"/>
      <c r="B67" s="350" t="s">
        <v>507</v>
      </c>
      <c r="C67" s="338">
        <v>512101100</v>
      </c>
      <c r="D67" s="356">
        <v>936</v>
      </c>
      <c r="E67" s="452" t="s">
        <v>1112</v>
      </c>
      <c r="F67" s="449">
        <v>4000</v>
      </c>
      <c r="G67" s="402" t="s">
        <v>1113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384</v>
      </c>
      <c r="AN67" s="436"/>
      <c r="AP67" s="348"/>
      <c r="AQ67" s="348"/>
    </row>
    <row r="68" spans="1:43" ht="24" customHeight="1">
      <c r="A68" s="339"/>
      <c r="B68" s="350" t="s">
        <v>507</v>
      </c>
      <c r="C68" s="357">
        <v>512101100</v>
      </c>
      <c r="D68" s="357">
        <v>901</v>
      </c>
      <c r="E68" s="433" t="s">
        <v>423</v>
      </c>
      <c r="F68" s="459">
        <v>228500</v>
      </c>
      <c r="G68" s="460" t="s">
        <v>387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1209</v>
      </c>
      <c r="AN68" s="436"/>
      <c r="AP68" s="348"/>
      <c r="AQ68" s="348"/>
    </row>
    <row r="69" spans="1:43" ht="24" customHeight="1">
      <c r="A69" s="339"/>
      <c r="B69" s="350" t="s">
        <v>507</v>
      </c>
      <c r="C69" s="338">
        <v>512101100</v>
      </c>
      <c r="D69" s="338">
        <v>1054</v>
      </c>
      <c r="E69" s="461" t="s">
        <v>1211</v>
      </c>
      <c r="F69" s="459">
        <v>163811.88</v>
      </c>
      <c r="G69" s="460" t="s">
        <v>1212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507</v>
      </c>
      <c r="C70" s="338">
        <v>512101100</v>
      </c>
      <c r="D70" s="356">
        <v>724</v>
      </c>
      <c r="E70" s="452" t="s">
        <v>411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404</v>
      </c>
      <c r="AN70" s="436"/>
      <c r="AP70" s="348"/>
      <c r="AQ70" s="348"/>
    </row>
    <row r="71" spans="1:43" ht="24" customHeight="1">
      <c r="A71" s="339"/>
      <c r="B71" s="350" t="s">
        <v>507</v>
      </c>
      <c r="C71" s="338">
        <v>512101100</v>
      </c>
      <c r="D71" s="338">
        <v>1208</v>
      </c>
      <c r="E71" s="452" t="s">
        <v>1317</v>
      </c>
      <c r="F71" s="340">
        <v>5125</v>
      </c>
      <c r="G71" s="402" t="s">
        <v>1316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507</v>
      </c>
      <c r="C72" s="338">
        <v>512101100</v>
      </c>
      <c r="D72" s="338">
        <v>1223</v>
      </c>
      <c r="E72" s="433" t="s">
        <v>1582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507</v>
      </c>
      <c r="C73" s="338">
        <v>512101100</v>
      </c>
      <c r="D73" s="338">
        <v>1279</v>
      </c>
      <c r="E73" s="433" t="s">
        <v>1401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507</v>
      </c>
      <c r="C74" s="338">
        <v>512101100</v>
      </c>
      <c r="D74" s="338">
        <v>1280</v>
      </c>
      <c r="E74" s="433" t="s">
        <v>1583</v>
      </c>
      <c r="F74" s="340">
        <v>4815</v>
      </c>
      <c r="G74" s="434" t="s">
        <v>1402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507</v>
      </c>
      <c r="C75" s="338">
        <v>529107100</v>
      </c>
      <c r="D75" s="338">
        <v>1307</v>
      </c>
      <c r="E75" s="464" t="s">
        <v>1432</v>
      </c>
      <c r="F75" s="376">
        <v>35000</v>
      </c>
      <c r="G75" s="434" t="s">
        <v>1433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507</v>
      </c>
      <c r="C76" s="338">
        <v>529107100</v>
      </c>
      <c r="D76" s="338">
        <v>1308</v>
      </c>
      <c r="E76" s="433" t="s">
        <v>1435</v>
      </c>
      <c r="F76" s="376">
        <v>50000</v>
      </c>
      <c r="G76" s="434" t="s">
        <v>1436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507</v>
      </c>
      <c r="C77" s="338">
        <v>512101100</v>
      </c>
      <c r="D77" s="338">
        <v>1338</v>
      </c>
      <c r="E77" s="464" t="s">
        <v>1492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507</v>
      </c>
      <c r="C78" s="338">
        <v>512101100</v>
      </c>
      <c r="D78" s="338" t="s">
        <v>394</v>
      </c>
      <c r="E78" s="433" t="s">
        <v>1434</v>
      </c>
      <c r="F78" s="340">
        <v>30000</v>
      </c>
      <c r="G78" s="356" t="s">
        <v>1433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1493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394</v>
      </c>
      <c r="E80" s="275" t="s">
        <v>1586</v>
      </c>
      <c r="F80" s="440">
        <v>10000</v>
      </c>
      <c r="G80" s="463" t="s">
        <v>1587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1835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1836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1879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378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1221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511</v>
      </c>
      <c r="C88" s="338">
        <v>529107100</v>
      </c>
      <c r="D88" s="356">
        <v>934</v>
      </c>
      <c r="E88" s="466" t="s">
        <v>395</v>
      </c>
      <c r="F88" s="397">
        <v>10000</v>
      </c>
      <c r="G88" s="402" t="s">
        <v>389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1354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1355</v>
      </c>
      <c r="F90" s="340">
        <v>7039.12</v>
      </c>
      <c r="G90" s="463" t="s">
        <v>1356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1357</v>
      </c>
      <c r="F91" s="340">
        <v>10000</v>
      </c>
      <c r="G91" s="463" t="s">
        <v>1356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1241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1438</v>
      </c>
      <c r="F93" s="340">
        <v>7750</v>
      </c>
      <c r="G93" s="463" t="s">
        <v>1439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1440</v>
      </c>
      <c r="F94" s="376">
        <v>14350</v>
      </c>
      <c r="G94" s="463" t="s">
        <v>1439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1588</v>
      </c>
      <c r="F95" s="439">
        <v>12000</v>
      </c>
      <c r="G95" s="463" t="s">
        <v>1589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1584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1585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1880</v>
      </c>
      <c r="F98" s="469">
        <v>7083.34</v>
      </c>
      <c r="G98" s="463" t="s">
        <v>1881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378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1115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512</v>
      </c>
      <c r="C103" s="338">
        <v>523103100</v>
      </c>
      <c r="D103" s="338"/>
      <c r="E103" s="471" t="s">
        <v>414</v>
      </c>
      <c r="F103" s="397">
        <v>30000</v>
      </c>
      <c r="G103" s="402" t="s">
        <v>415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392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1441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1590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1591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1592</v>
      </c>
      <c r="F107" s="439">
        <v>30000</v>
      </c>
      <c r="G107" s="402" t="s">
        <v>1593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1837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1882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378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1116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1594</v>
      </c>
      <c r="F114" s="340">
        <v>800</v>
      </c>
      <c r="G114" s="402" t="s">
        <v>1595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378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1117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509</v>
      </c>
      <c r="C119" s="338">
        <v>529104100</v>
      </c>
      <c r="D119" s="338">
        <v>889</v>
      </c>
      <c r="E119" s="453" t="s">
        <v>1213</v>
      </c>
      <c r="F119" s="340">
        <v>1830</v>
      </c>
      <c r="G119" s="450" t="s">
        <v>389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509</v>
      </c>
      <c r="C120" s="338">
        <v>529104100</v>
      </c>
      <c r="D120" s="338">
        <v>1479</v>
      </c>
      <c r="E120" s="443" t="s">
        <v>1883</v>
      </c>
      <c r="F120" s="444">
        <v>4000</v>
      </c>
      <c r="G120" s="450" t="s">
        <v>1884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378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1120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514</v>
      </c>
      <c r="C126" s="338">
        <v>512101100</v>
      </c>
      <c r="D126" s="356">
        <v>937</v>
      </c>
      <c r="E126" s="473" t="s">
        <v>1121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378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505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505</v>
      </c>
      <c r="C131" s="357">
        <v>512101100</v>
      </c>
      <c r="D131" s="357">
        <v>1138</v>
      </c>
      <c r="E131" s="467" t="s">
        <v>1242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1243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378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1122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44</v>
      </c>
      <c r="C136" s="338">
        <v>512101100</v>
      </c>
      <c r="D136" s="338">
        <v>1143</v>
      </c>
      <c r="E136" s="433" t="s">
        <v>1283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44</v>
      </c>
      <c r="C137" s="338">
        <v>512101100</v>
      </c>
      <c r="D137" s="338">
        <v>1209</v>
      </c>
      <c r="E137" s="433" t="s">
        <v>1318</v>
      </c>
      <c r="F137" s="340">
        <v>1500</v>
      </c>
      <c r="G137" s="402" t="s">
        <v>1319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44</v>
      </c>
      <c r="C138" s="338">
        <v>512101100</v>
      </c>
      <c r="D138" s="338"/>
      <c r="E138" s="433" t="s">
        <v>1318</v>
      </c>
      <c r="F138" s="340">
        <v>6000</v>
      </c>
      <c r="G138" s="402" t="s">
        <v>1405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44</v>
      </c>
      <c r="C139" s="338">
        <v>512101100</v>
      </c>
      <c r="D139" s="338">
        <v>1312</v>
      </c>
      <c r="E139" s="433" t="s">
        <v>1442</v>
      </c>
      <c r="F139" s="340">
        <v>2500</v>
      </c>
      <c r="G139" s="402" t="s">
        <v>1443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44</v>
      </c>
      <c r="C140" s="338">
        <v>512101100</v>
      </c>
      <c r="D140" s="338">
        <v>1340</v>
      </c>
      <c r="E140" s="464" t="s">
        <v>1494</v>
      </c>
      <c r="F140" s="376">
        <v>5625</v>
      </c>
      <c r="G140" s="402" t="s">
        <v>1495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44</v>
      </c>
      <c r="C141" s="338">
        <v>512101100</v>
      </c>
      <c r="D141" s="338">
        <v>1413</v>
      </c>
      <c r="E141" s="464" t="s">
        <v>1596</v>
      </c>
      <c r="F141" s="376">
        <v>10000</v>
      </c>
      <c r="G141" s="402" t="s">
        <v>1597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44</v>
      </c>
      <c r="C142" s="338">
        <v>512101100</v>
      </c>
      <c r="D142" s="338">
        <v>1443</v>
      </c>
      <c r="E142" s="438" t="s">
        <v>1598</v>
      </c>
      <c r="F142" s="439">
        <v>7000</v>
      </c>
      <c r="G142" s="402" t="s">
        <v>1599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44</v>
      </c>
      <c r="C143" s="338">
        <v>512101100</v>
      </c>
      <c r="D143" s="338">
        <v>1444</v>
      </c>
      <c r="E143" s="438" t="s">
        <v>1600</v>
      </c>
      <c r="F143" s="439">
        <v>2000</v>
      </c>
      <c r="G143" s="402" t="s">
        <v>1578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44</v>
      </c>
      <c r="C144" s="338">
        <v>512101100</v>
      </c>
      <c r="D144" s="338">
        <v>1464</v>
      </c>
      <c r="E144" s="362" t="s">
        <v>1838</v>
      </c>
      <c r="F144" s="440">
        <v>2336.4499999999998</v>
      </c>
      <c r="G144" s="402" t="s">
        <v>1839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44</v>
      </c>
      <c r="C145" s="338">
        <v>512101100</v>
      </c>
      <c r="D145" s="338">
        <v>1480</v>
      </c>
      <c r="E145" s="362" t="s">
        <v>1885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44</v>
      </c>
      <c r="C146" s="338">
        <v>512101100</v>
      </c>
      <c r="D146" s="338">
        <v>1481</v>
      </c>
      <c r="E146" s="362" t="s">
        <v>1886</v>
      </c>
      <c r="F146" s="469">
        <v>2000</v>
      </c>
      <c r="G146" s="402" t="s">
        <v>1887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378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506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506</v>
      </c>
      <c r="C151" s="338">
        <v>512101101</v>
      </c>
      <c r="D151" s="338">
        <v>1482</v>
      </c>
      <c r="E151" s="480" t="s">
        <v>417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378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513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1840</v>
      </c>
      <c r="C156" s="338">
        <v>512101100</v>
      </c>
      <c r="D156" s="338">
        <v>1342</v>
      </c>
      <c r="E156" s="482" t="s">
        <v>1496</v>
      </c>
      <c r="F156" s="340">
        <v>875</v>
      </c>
      <c r="G156" s="402" t="s">
        <v>1497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1840</v>
      </c>
      <c r="C157" s="338">
        <v>512101100</v>
      </c>
      <c r="D157" s="338"/>
      <c r="E157" s="483" t="s">
        <v>1601</v>
      </c>
      <c r="F157" s="340">
        <v>250</v>
      </c>
      <c r="G157" s="402" t="s">
        <v>1602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1840</v>
      </c>
      <c r="C158" s="338">
        <v>512101100</v>
      </c>
      <c r="D158" s="338"/>
      <c r="E158" s="483" t="s">
        <v>1603</v>
      </c>
      <c r="F158" s="340">
        <v>256.54000000000002</v>
      </c>
      <c r="G158" s="402" t="s">
        <v>1602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1840</v>
      </c>
      <c r="C159" s="338">
        <v>512101100</v>
      </c>
      <c r="D159" s="338"/>
      <c r="E159" s="483" t="s">
        <v>1604</v>
      </c>
      <c r="F159" s="340">
        <v>10000</v>
      </c>
      <c r="G159" s="402" t="s">
        <v>1605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1840</v>
      </c>
      <c r="C160" s="338">
        <v>512101100</v>
      </c>
      <c r="D160" s="338">
        <v>1445</v>
      </c>
      <c r="E160" s="472" t="s">
        <v>1606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378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1123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1123</v>
      </c>
      <c r="C165" s="338">
        <v>512101100</v>
      </c>
      <c r="D165" s="338">
        <v>1177</v>
      </c>
      <c r="E165" s="433" t="s">
        <v>1284</v>
      </c>
      <c r="F165" s="340">
        <v>300</v>
      </c>
      <c r="G165" s="463" t="s">
        <v>1285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1123</v>
      </c>
      <c r="C166" s="338">
        <v>512101100</v>
      </c>
      <c r="D166" s="338">
        <v>1210</v>
      </c>
      <c r="E166" s="433" t="s">
        <v>1320</v>
      </c>
      <c r="F166" s="340">
        <v>1200</v>
      </c>
      <c r="G166" s="463" t="s">
        <v>1287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1123</v>
      </c>
      <c r="C167" s="338">
        <v>512101100</v>
      </c>
      <c r="D167" s="338">
        <v>1233</v>
      </c>
      <c r="E167" s="464" t="s">
        <v>1358</v>
      </c>
      <c r="F167" s="376">
        <v>19150.939999999999</v>
      </c>
      <c r="G167" s="464" t="s">
        <v>1359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1123</v>
      </c>
      <c r="C168" s="338">
        <v>512101100</v>
      </c>
      <c r="D168" s="338">
        <v>1234</v>
      </c>
      <c r="E168" s="464" t="s">
        <v>1360</v>
      </c>
      <c r="F168" s="340">
        <v>686.92</v>
      </c>
      <c r="G168" s="464" t="s">
        <v>1361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1123</v>
      </c>
      <c r="C169" s="338">
        <v>512101100</v>
      </c>
      <c r="D169" s="338">
        <v>1235</v>
      </c>
      <c r="E169" s="464" t="s">
        <v>1362</v>
      </c>
      <c r="F169" s="376">
        <v>600</v>
      </c>
      <c r="G169" s="464" t="s">
        <v>1363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1123</v>
      </c>
      <c r="C170" s="338">
        <v>512101100</v>
      </c>
      <c r="D170" s="338">
        <v>1236</v>
      </c>
      <c r="E170" s="464" t="s">
        <v>1364</v>
      </c>
      <c r="F170" s="376">
        <v>12858.93</v>
      </c>
      <c r="G170" s="464" t="s">
        <v>1359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1123</v>
      </c>
      <c r="C171" s="338">
        <v>512101100</v>
      </c>
      <c r="D171" s="338">
        <v>1237</v>
      </c>
      <c r="E171" s="464" t="s">
        <v>1365</v>
      </c>
      <c r="F171" s="376">
        <v>2903.68</v>
      </c>
      <c r="G171" s="464" t="s">
        <v>1366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1123</v>
      </c>
      <c r="C172" s="338">
        <v>512101100</v>
      </c>
      <c r="D172" s="338">
        <v>1283</v>
      </c>
      <c r="E172" s="483" t="s">
        <v>1406</v>
      </c>
      <c r="F172" s="340">
        <v>450</v>
      </c>
      <c r="G172" s="484" t="s">
        <v>1407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1123</v>
      </c>
      <c r="C173" s="338">
        <v>512101100</v>
      </c>
      <c r="D173" s="338">
        <v>1313</v>
      </c>
      <c r="E173" s="433" t="s">
        <v>1408</v>
      </c>
      <c r="F173" s="340">
        <v>4809.46</v>
      </c>
      <c r="G173" s="484" t="s">
        <v>1409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1123</v>
      </c>
      <c r="C174" s="338">
        <v>512101100</v>
      </c>
      <c r="D174" s="338">
        <v>1314</v>
      </c>
      <c r="E174" s="433" t="s">
        <v>1444</v>
      </c>
      <c r="F174" s="340">
        <v>1373.83</v>
      </c>
      <c r="G174" s="484" t="s">
        <v>1445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1123</v>
      </c>
      <c r="C175" s="338">
        <v>512101100</v>
      </c>
      <c r="D175" s="338">
        <v>1315</v>
      </c>
      <c r="E175" s="433" t="s">
        <v>1446</v>
      </c>
      <c r="F175" s="340">
        <v>600</v>
      </c>
      <c r="G175" s="433" t="s">
        <v>1447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1123</v>
      </c>
      <c r="C176" s="338">
        <v>512101100</v>
      </c>
      <c r="D176" s="357">
        <v>1317</v>
      </c>
      <c r="E176" s="485" t="s">
        <v>1448</v>
      </c>
      <c r="F176" s="486">
        <v>2193.44</v>
      </c>
      <c r="G176" s="464" t="s">
        <v>1449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1123</v>
      </c>
      <c r="C177" s="338">
        <v>512101100</v>
      </c>
      <c r="D177" s="338">
        <v>1344</v>
      </c>
      <c r="E177" s="433" t="s">
        <v>1450</v>
      </c>
      <c r="F177" s="340">
        <v>901.62</v>
      </c>
      <c r="G177" s="433" t="s">
        <v>1437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1123</v>
      </c>
      <c r="C178" s="338">
        <v>512101100</v>
      </c>
      <c r="D178" s="338">
        <v>1345</v>
      </c>
      <c r="E178" s="464" t="s">
        <v>1498</v>
      </c>
      <c r="F178" s="376">
        <v>2293.92</v>
      </c>
      <c r="G178" s="464" t="s">
        <v>1499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1123</v>
      </c>
      <c r="C179" s="338">
        <v>512101100</v>
      </c>
      <c r="D179" s="338">
        <v>1346</v>
      </c>
      <c r="E179" s="464" t="s">
        <v>1500</v>
      </c>
      <c r="F179" s="376">
        <v>4232.99</v>
      </c>
      <c r="G179" s="464" t="s">
        <v>1501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1123</v>
      </c>
      <c r="C180" s="338">
        <v>512101100</v>
      </c>
      <c r="D180" s="338">
        <v>1347</v>
      </c>
      <c r="E180" s="464" t="s">
        <v>1502</v>
      </c>
      <c r="F180" s="376">
        <v>4165.28</v>
      </c>
      <c r="G180" s="464" t="s">
        <v>1503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1123</v>
      </c>
      <c r="C181" s="338">
        <v>512101100</v>
      </c>
      <c r="D181" s="338">
        <v>1348</v>
      </c>
      <c r="E181" s="433" t="s">
        <v>1504</v>
      </c>
      <c r="F181" s="376">
        <v>786.92</v>
      </c>
      <c r="G181" s="433" t="s">
        <v>1495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1123</v>
      </c>
      <c r="C182" s="338">
        <v>512101100</v>
      </c>
      <c r="D182" s="338">
        <v>1350</v>
      </c>
      <c r="E182" s="464" t="s">
        <v>1446</v>
      </c>
      <c r="F182" s="376">
        <v>500</v>
      </c>
      <c r="G182" s="433" t="s">
        <v>1505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1123</v>
      </c>
      <c r="C183" s="338">
        <v>512101100</v>
      </c>
      <c r="D183" s="338">
        <v>1351</v>
      </c>
      <c r="E183" s="464" t="s">
        <v>1506</v>
      </c>
      <c r="F183" s="376">
        <v>12053.36</v>
      </c>
      <c r="G183" s="433" t="s">
        <v>1507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1123</v>
      </c>
      <c r="C184" s="338">
        <v>512101100</v>
      </c>
      <c r="D184" s="338">
        <v>1352</v>
      </c>
      <c r="E184" s="464" t="s">
        <v>1508</v>
      </c>
      <c r="F184" s="376">
        <v>18812.509999999998</v>
      </c>
      <c r="G184" s="433" t="s">
        <v>1507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1123</v>
      </c>
      <c r="C185" s="338">
        <v>512101100</v>
      </c>
      <c r="D185" s="338"/>
      <c r="E185" s="433" t="s">
        <v>1446</v>
      </c>
      <c r="F185" s="340">
        <v>600</v>
      </c>
      <c r="G185" s="433" t="s">
        <v>1607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1123</v>
      </c>
      <c r="C186" s="338">
        <v>512101100</v>
      </c>
      <c r="D186" s="338">
        <v>1407</v>
      </c>
      <c r="E186" s="472" t="s">
        <v>1608</v>
      </c>
      <c r="F186" s="340">
        <v>1586.92</v>
      </c>
      <c r="G186" s="433" t="s">
        <v>1609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1123</v>
      </c>
      <c r="C187" s="338">
        <v>512101100</v>
      </c>
      <c r="D187" s="338">
        <v>1415</v>
      </c>
      <c r="E187" s="438" t="s">
        <v>1610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1123</v>
      </c>
      <c r="C188" s="338">
        <v>512101100</v>
      </c>
      <c r="D188" s="338">
        <v>1416</v>
      </c>
      <c r="E188" s="438" t="s">
        <v>1611</v>
      </c>
      <c r="F188" s="439">
        <v>300</v>
      </c>
      <c r="G188" s="433" t="s">
        <v>1599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1123</v>
      </c>
      <c r="C189" s="338">
        <v>512101100</v>
      </c>
      <c r="D189" s="338">
        <v>1417</v>
      </c>
      <c r="E189" s="438" t="s">
        <v>1506</v>
      </c>
      <c r="F189" s="439">
        <v>10679.83</v>
      </c>
      <c r="G189" s="433" t="s">
        <v>1599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1123</v>
      </c>
      <c r="C190" s="338">
        <v>512101100</v>
      </c>
      <c r="D190" s="338">
        <v>1418</v>
      </c>
      <c r="E190" s="438" t="s">
        <v>1506</v>
      </c>
      <c r="F190" s="439">
        <v>14875.51</v>
      </c>
      <c r="G190" s="433" t="s">
        <v>1599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1888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1123</v>
      </c>
      <c r="C192" s="338">
        <v>512101100</v>
      </c>
      <c r="D192" s="338">
        <v>1456</v>
      </c>
      <c r="E192" s="362" t="s">
        <v>1613</v>
      </c>
      <c r="F192" s="440">
        <v>686.92</v>
      </c>
      <c r="G192" s="433" t="s">
        <v>1563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1123</v>
      </c>
      <c r="C193" s="338">
        <v>512101100</v>
      </c>
      <c r="D193" s="338">
        <v>1465</v>
      </c>
      <c r="E193" s="362" t="s">
        <v>1841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1123</v>
      </c>
      <c r="C194" s="338">
        <v>512101100</v>
      </c>
      <c r="D194" s="338">
        <v>1466</v>
      </c>
      <c r="E194" s="362" t="s">
        <v>1446</v>
      </c>
      <c r="F194" s="440">
        <v>600</v>
      </c>
      <c r="G194" s="433" t="s">
        <v>1839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1123</v>
      </c>
      <c r="C195" s="338">
        <v>512101100</v>
      </c>
      <c r="D195" s="338">
        <v>1467</v>
      </c>
      <c r="E195" s="362" t="s">
        <v>1842</v>
      </c>
      <c r="F195" s="440">
        <v>8837.1200000000008</v>
      </c>
      <c r="G195" s="433" t="s">
        <v>1839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1123</v>
      </c>
      <c r="C196" s="338">
        <v>512101100</v>
      </c>
      <c r="D196" s="377">
        <v>1483</v>
      </c>
      <c r="E196" s="362" t="s">
        <v>1889</v>
      </c>
      <c r="F196" s="469">
        <v>10085.469999999999</v>
      </c>
      <c r="G196" s="433" t="s">
        <v>1884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1123</v>
      </c>
      <c r="C197" s="338">
        <v>512101100</v>
      </c>
      <c r="D197" s="338">
        <v>1484</v>
      </c>
      <c r="E197" s="362" t="s">
        <v>1890</v>
      </c>
      <c r="F197" s="469">
        <v>12501.33</v>
      </c>
      <c r="G197" s="433" t="s">
        <v>1884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1123</v>
      </c>
      <c r="C198" s="338">
        <v>512101100</v>
      </c>
      <c r="D198" s="338">
        <v>1485</v>
      </c>
      <c r="E198" s="362" t="s">
        <v>1504</v>
      </c>
      <c r="F198" s="440">
        <v>1717.28</v>
      </c>
      <c r="G198" s="433" t="s">
        <v>1891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1284</v>
      </c>
      <c r="F199" s="440">
        <v>750</v>
      </c>
      <c r="G199" s="433" t="s">
        <v>1892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1893</v>
      </c>
      <c r="F200" s="440">
        <v>37474.1</v>
      </c>
      <c r="G200" s="433" t="s">
        <v>1873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378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1098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1128</v>
      </c>
      <c r="C205" s="338">
        <v>512101100</v>
      </c>
      <c r="D205" s="338">
        <v>1353</v>
      </c>
      <c r="E205" s="433" t="s">
        <v>1451</v>
      </c>
      <c r="F205" s="397">
        <v>1008</v>
      </c>
      <c r="G205" s="402" t="s">
        <v>1445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1128</v>
      </c>
      <c r="C206" s="338">
        <v>512101100</v>
      </c>
      <c r="D206" s="338">
        <v>1486</v>
      </c>
      <c r="E206" s="433" t="s">
        <v>1451</v>
      </c>
      <c r="F206" s="444">
        <v>14033</v>
      </c>
      <c r="G206" s="402" t="s">
        <v>1884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378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1130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1853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426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1854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427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378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1855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428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378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1131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430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431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432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433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434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435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436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437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438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439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440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441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442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443</v>
      </c>
      <c r="F239" s="397">
        <v>15000</v>
      </c>
      <c r="G239" s="402" t="s">
        <v>387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378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399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1132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444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446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445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1244</v>
      </c>
      <c r="F247" s="397">
        <v>5000</v>
      </c>
      <c r="G247" s="402" t="s">
        <v>1119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1245</v>
      </c>
      <c r="F248" s="397">
        <v>62500</v>
      </c>
      <c r="G248" s="402" t="s">
        <v>1236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1452</v>
      </c>
      <c r="F249" s="397">
        <v>25000</v>
      </c>
      <c r="G249" s="402" t="s">
        <v>1403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1410</v>
      </c>
      <c r="F250" s="397">
        <v>75000</v>
      </c>
      <c r="G250" s="402" t="s">
        <v>1402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1411</v>
      </c>
      <c r="F251" s="397">
        <v>113265.72</v>
      </c>
      <c r="G251" s="402" t="s">
        <v>1412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1453</v>
      </c>
      <c r="F252" s="397">
        <v>13372.9</v>
      </c>
      <c r="G252" s="402" t="s">
        <v>1436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378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447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43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43</v>
      </c>
      <c r="C257" s="338">
        <v>512101100</v>
      </c>
      <c r="D257" s="356">
        <v>31</v>
      </c>
      <c r="E257" s="480" t="s">
        <v>1856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416</v>
      </c>
      <c r="AN257" s="436"/>
      <c r="AP257" s="348"/>
      <c r="AQ257" s="348"/>
    </row>
    <row r="258" spans="1:43" ht="24" customHeight="1">
      <c r="A258" s="339"/>
      <c r="B258" s="350" t="s">
        <v>43</v>
      </c>
      <c r="C258" s="338">
        <v>512101100</v>
      </c>
      <c r="D258" s="356">
        <v>201</v>
      </c>
      <c r="E258" s="488" t="s">
        <v>1856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416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378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503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503</v>
      </c>
      <c r="C263" s="338">
        <v>512101100</v>
      </c>
      <c r="D263" s="338">
        <v>1447</v>
      </c>
      <c r="E263" s="494" t="s">
        <v>1615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503</v>
      </c>
      <c r="C264" s="338">
        <v>512101100</v>
      </c>
      <c r="D264" s="338">
        <v>1448</v>
      </c>
      <c r="E264" s="494" t="s">
        <v>1616</v>
      </c>
      <c r="F264" s="397">
        <v>17500</v>
      </c>
      <c r="G264" s="402" t="s">
        <v>1617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503</v>
      </c>
      <c r="C265" s="338">
        <v>512101100</v>
      </c>
      <c r="D265" s="338"/>
      <c r="E265" s="494" t="s">
        <v>1618</v>
      </c>
      <c r="F265" s="397">
        <v>175000</v>
      </c>
      <c r="G265" s="402" t="s">
        <v>1619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503</v>
      </c>
      <c r="C266" s="338">
        <v>530135100</v>
      </c>
      <c r="D266" s="338">
        <v>1457</v>
      </c>
      <c r="E266" s="362" t="s">
        <v>1620</v>
      </c>
      <c r="F266" s="495">
        <v>15000</v>
      </c>
      <c r="G266" s="402" t="s">
        <v>1589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503</v>
      </c>
      <c r="C267" s="338">
        <v>512101100</v>
      </c>
      <c r="D267" s="338">
        <v>1458</v>
      </c>
      <c r="E267" s="362" t="s">
        <v>1621</v>
      </c>
      <c r="F267" s="347">
        <v>150000</v>
      </c>
      <c r="G267" s="401" t="s">
        <v>1563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378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1857</v>
      </c>
      <c r="F272" s="397">
        <v>25000</v>
      </c>
      <c r="G272" s="402" t="s">
        <v>448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428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1133</v>
      </c>
      <c r="F273" s="397">
        <v>15000</v>
      </c>
      <c r="G273" s="402" t="s">
        <v>410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384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1614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384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378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45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45</v>
      </c>
      <c r="C281" s="338">
        <v>512101100</v>
      </c>
      <c r="D281" s="338">
        <v>909</v>
      </c>
      <c r="E281" s="433" t="s">
        <v>449</v>
      </c>
      <c r="F281" s="397">
        <v>4690.7</v>
      </c>
      <c r="G281" s="402" t="s">
        <v>391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45</v>
      </c>
      <c r="C282" s="338">
        <v>512101100</v>
      </c>
      <c r="D282" s="338">
        <v>1212</v>
      </c>
      <c r="E282" s="433" t="s">
        <v>1321</v>
      </c>
      <c r="F282" s="397">
        <v>3015</v>
      </c>
      <c r="G282" s="402" t="s">
        <v>1322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378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504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1454</v>
      </c>
      <c r="F288" s="397">
        <v>72640</v>
      </c>
      <c r="G288" s="402" t="s">
        <v>1455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378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1456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1843</v>
      </c>
      <c r="C293" s="338">
        <v>512101100</v>
      </c>
      <c r="D293" s="338">
        <v>1354</v>
      </c>
      <c r="E293" s="488" t="s">
        <v>1456</v>
      </c>
      <c r="F293" s="397">
        <v>1535</v>
      </c>
      <c r="G293" s="402" t="s">
        <v>1457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378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508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508</v>
      </c>
      <c r="C299" s="338">
        <v>512101100</v>
      </c>
      <c r="D299" s="338">
        <v>947</v>
      </c>
      <c r="E299" s="433" t="s">
        <v>452</v>
      </c>
      <c r="F299" s="397">
        <v>2343.75</v>
      </c>
      <c r="G299" s="450" t="s">
        <v>421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400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452</v>
      </c>
      <c r="F300" s="397">
        <v>9625</v>
      </c>
      <c r="G300" s="450" t="s">
        <v>1114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1286</v>
      </c>
      <c r="F301" s="392">
        <v>2343.75</v>
      </c>
      <c r="G301" s="402" t="s">
        <v>1287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378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1134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501</v>
      </c>
      <c r="C306" s="338">
        <v>512103100</v>
      </c>
      <c r="D306" s="338">
        <v>796</v>
      </c>
      <c r="E306" s="488" t="s">
        <v>451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400</v>
      </c>
      <c r="AN306" s="436"/>
      <c r="AP306" s="348"/>
      <c r="AQ306" s="348"/>
    </row>
    <row r="307" spans="1:43" ht="24" customHeight="1">
      <c r="A307" s="339"/>
      <c r="B307" s="350" t="s">
        <v>501</v>
      </c>
      <c r="C307" s="338">
        <v>512103100</v>
      </c>
      <c r="D307" s="338">
        <v>863</v>
      </c>
      <c r="E307" s="488" t="s">
        <v>451</v>
      </c>
      <c r="F307" s="397">
        <v>9296.26</v>
      </c>
      <c r="G307" s="450" t="s">
        <v>450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400</v>
      </c>
      <c r="AN307" s="436"/>
      <c r="AP307" s="348"/>
      <c r="AQ307" s="348"/>
    </row>
    <row r="308" spans="1:43" ht="24" customHeight="1">
      <c r="A308" s="339"/>
      <c r="B308" s="350" t="s">
        <v>501</v>
      </c>
      <c r="C308" s="338">
        <v>512103100</v>
      </c>
      <c r="D308" s="338">
        <v>948</v>
      </c>
      <c r="E308" s="433" t="s">
        <v>1135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501</v>
      </c>
      <c r="C309" s="338">
        <v>512103100</v>
      </c>
      <c r="D309" s="338">
        <v>1355</v>
      </c>
      <c r="E309" s="467" t="s">
        <v>1367</v>
      </c>
      <c r="F309" s="340">
        <v>750</v>
      </c>
      <c r="G309" s="450" t="s">
        <v>1351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501</v>
      </c>
      <c r="C310" s="338">
        <v>512103100</v>
      </c>
      <c r="D310" s="338">
        <v>1356</v>
      </c>
      <c r="E310" s="467" t="s">
        <v>1368</v>
      </c>
      <c r="F310" s="392">
        <v>29641.88</v>
      </c>
      <c r="G310" s="450" t="s">
        <v>1351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501</v>
      </c>
      <c r="C311" s="338">
        <v>512103100</v>
      </c>
      <c r="D311" s="338">
        <v>1280</v>
      </c>
      <c r="E311" s="433" t="s">
        <v>1413</v>
      </c>
      <c r="F311" s="340">
        <v>15625</v>
      </c>
      <c r="G311" s="499" t="s">
        <v>1414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501</v>
      </c>
      <c r="C312" s="338">
        <v>512103100</v>
      </c>
      <c r="D312" s="338">
        <v>1284</v>
      </c>
      <c r="E312" s="433" t="s">
        <v>1415</v>
      </c>
      <c r="F312" s="340">
        <v>7381.26</v>
      </c>
      <c r="G312" s="499" t="s">
        <v>1416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501</v>
      </c>
      <c r="C313" s="338">
        <v>512103100</v>
      </c>
      <c r="D313" s="338">
        <v>1322</v>
      </c>
      <c r="E313" s="433" t="s">
        <v>1417</v>
      </c>
      <c r="F313" s="340">
        <v>3579.38</v>
      </c>
      <c r="G313" s="499" t="s">
        <v>1409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501</v>
      </c>
      <c r="C314" s="338">
        <v>512103100</v>
      </c>
      <c r="D314" s="338">
        <v>1323</v>
      </c>
      <c r="E314" s="464" t="s">
        <v>1458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501</v>
      </c>
      <c r="C315" s="338">
        <v>512103100</v>
      </c>
      <c r="D315" s="338">
        <v>1324</v>
      </c>
      <c r="E315" s="464" t="s">
        <v>1459</v>
      </c>
      <c r="F315" s="376">
        <v>3237.5</v>
      </c>
      <c r="G315" s="450" t="s">
        <v>1460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501</v>
      </c>
      <c r="C316" s="338">
        <v>512103100</v>
      </c>
      <c r="D316" s="338">
        <v>1325</v>
      </c>
      <c r="E316" s="433" t="s">
        <v>1461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501</v>
      </c>
      <c r="C317" s="338">
        <v>512103100</v>
      </c>
      <c r="D317" s="338">
        <v>1357</v>
      </c>
      <c r="E317" s="433" t="s">
        <v>1509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501</v>
      </c>
      <c r="C318" s="338">
        <v>512103100</v>
      </c>
      <c r="D318" s="338">
        <v>1358</v>
      </c>
      <c r="E318" s="433" t="s">
        <v>1510</v>
      </c>
      <c r="F318" s="397">
        <v>10190.629999999999</v>
      </c>
      <c r="G318" s="500" t="s">
        <v>1495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501</v>
      </c>
      <c r="C319" s="338">
        <v>512103100</v>
      </c>
      <c r="D319" s="338">
        <v>1359</v>
      </c>
      <c r="E319" s="464" t="s">
        <v>1511</v>
      </c>
      <c r="F319" s="376">
        <v>3031.25</v>
      </c>
      <c r="G319" s="500" t="s">
        <v>1495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501</v>
      </c>
      <c r="C320" s="338">
        <v>512103100</v>
      </c>
      <c r="D320" s="338"/>
      <c r="E320" s="433" t="s">
        <v>1622</v>
      </c>
      <c r="F320" s="340">
        <v>5625</v>
      </c>
      <c r="G320" s="437" t="s">
        <v>1623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501</v>
      </c>
      <c r="C321" s="338">
        <v>512103100</v>
      </c>
      <c r="D321" s="338"/>
      <c r="E321" s="433" t="s">
        <v>1624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501</v>
      </c>
      <c r="C322" s="338">
        <v>512103100</v>
      </c>
      <c r="D322" s="338"/>
      <c r="E322" s="433" t="s">
        <v>1625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501</v>
      </c>
      <c r="C323" s="338">
        <v>512103100</v>
      </c>
      <c r="D323" s="338"/>
      <c r="E323" s="433" t="s">
        <v>1626</v>
      </c>
      <c r="F323" s="340">
        <v>5193.75</v>
      </c>
      <c r="G323" s="437" t="s">
        <v>1597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501</v>
      </c>
      <c r="C324" s="338">
        <v>512103100</v>
      </c>
      <c r="D324" s="338">
        <v>1421</v>
      </c>
      <c r="E324" s="438" t="s">
        <v>1627</v>
      </c>
      <c r="F324" s="439">
        <v>993.76</v>
      </c>
      <c r="G324" s="437" t="s">
        <v>1628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501</v>
      </c>
      <c r="C325" s="338">
        <v>512103100</v>
      </c>
      <c r="D325" s="338">
        <v>1487</v>
      </c>
      <c r="E325" s="362" t="s">
        <v>1894</v>
      </c>
      <c r="F325" s="469">
        <v>1500</v>
      </c>
      <c r="G325" s="437" t="s">
        <v>1895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501</v>
      </c>
      <c r="C326" s="338">
        <v>512103100</v>
      </c>
      <c r="D326" s="338">
        <v>1488</v>
      </c>
      <c r="E326" s="362" t="s">
        <v>1896</v>
      </c>
      <c r="F326" s="469">
        <v>1312.5</v>
      </c>
      <c r="G326" s="437" t="s">
        <v>1895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501</v>
      </c>
      <c r="C327" s="338">
        <v>512103100</v>
      </c>
      <c r="D327" s="338">
        <v>1501</v>
      </c>
      <c r="E327" s="362" t="s">
        <v>1897</v>
      </c>
      <c r="F327" s="469">
        <v>2343.75</v>
      </c>
      <c r="G327" s="437" t="s">
        <v>1898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378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1136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501</v>
      </c>
      <c r="C332" s="338">
        <v>512103100</v>
      </c>
      <c r="D332" s="338">
        <v>1149</v>
      </c>
      <c r="E332" s="433" t="s">
        <v>1288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501</v>
      </c>
      <c r="C333" s="338">
        <v>512103100</v>
      </c>
      <c r="D333" s="338">
        <v>1150</v>
      </c>
      <c r="E333" s="433" t="s">
        <v>1289</v>
      </c>
      <c r="F333" s="397">
        <v>5625</v>
      </c>
      <c r="G333" s="450" t="s">
        <v>1290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501</v>
      </c>
      <c r="C334" s="338">
        <v>512103100</v>
      </c>
      <c r="D334" s="338">
        <v>1360</v>
      </c>
      <c r="E334" s="488" t="s">
        <v>457</v>
      </c>
      <c r="F334" s="397">
        <v>11250</v>
      </c>
      <c r="G334" s="450" t="s">
        <v>1497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501</v>
      </c>
      <c r="C335" s="338">
        <v>512103100</v>
      </c>
      <c r="D335" s="338"/>
      <c r="E335" s="488" t="s">
        <v>457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501</v>
      </c>
      <c r="C336" s="338">
        <v>512103100</v>
      </c>
      <c r="D336" s="338">
        <v>1411</v>
      </c>
      <c r="E336" s="488" t="s">
        <v>457</v>
      </c>
      <c r="F336" s="397">
        <v>1890</v>
      </c>
      <c r="G336" s="450" t="s">
        <v>1597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501</v>
      </c>
      <c r="C337" s="338">
        <v>512103100</v>
      </c>
      <c r="D337" s="338">
        <v>1423</v>
      </c>
      <c r="E337" s="488" t="s">
        <v>1629</v>
      </c>
      <c r="F337" s="397">
        <v>3750</v>
      </c>
      <c r="G337" s="450" t="s">
        <v>1628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501</v>
      </c>
      <c r="C338" s="338">
        <v>512103100</v>
      </c>
      <c r="D338" s="338">
        <v>1489</v>
      </c>
      <c r="E338" s="488" t="s">
        <v>1629</v>
      </c>
      <c r="F338" s="397">
        <v>3667.5</v>
      </c>
      <c r="G338" s="450" t="s">
        <v>1895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378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453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501</v>
      </c>
      <c r="C343" s="338">
        <v>512103100</v>
      </c>
      <c r="D343" s="338">
        <v>1156</v>
      </c>
      <c r="E343" s="453" t="s">
        <v>1291</v>
      </c>
      <c r="F343" s="397">
        <v>1217.7</v>
      </c>
      <c r="G343" s="463" t="s">
        <v>1281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501</v>
      </c>
      <c r="C344" s="338">
        <v>512103100</v>
      </c>
      <c r="D344" s="338">
        <v>1157</v>
      </c>
      <c r="E344" s="453" t="s">
        <v>1292</v>
      </c>
      <c r="F344" s="397">
        <v>5394.08</v>
      </c>
      <c r="G344" s="463" t="s">
        <v>1281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501</v>
      </c>
      <c r="C345" s="338">
        <v>512103100</v>
      </c>
      <c r="D345" s="338">
        <v>1178</v>
      </c>
      <c r="E345" s="453" t="s">
        <v>1293</v>
      </c>
      <c r="F345" s="397">
        <v>6005.76</v>
      </c>
      <c r="G345" s="463" t="s">
        <v>1278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501</v>
      </c>
      <c r="C346" s="338">
        <v>512103100</v>
      </c>
      <c r="D346" s="338">
        <v>1213</v>
      </c>
      <c r="E346" s="453" t="s">
        <v>1323</v>
      </c>
      <c r="F346" s="397">
        <v>1576.8799999999997</v>
      </c>
      <c r="G346" s="463" t="s">
        <v>1324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501</v>
      </c>
      <c r="C347" s="338">
        <v>512103100</v>
      </c>
      <c r="D347" s="338">
        <v>1214</v>
      </c>
      <c r="E347" s="453" t="s">
        <v>1293</v>
      </c>
      <c r="F347" s="397">
        <v>5411.8700000000008</v>
      </c>
      <c r="G347" s="463" t="s">
        <v>1324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501</v>
      </c>
      <c r="C348" s="338">
        <v>512103100</v>
      </c>
      <c r="D348" s="338">
        <v>1215</v>
      </c>
      <c r="E348" s="453" t="s">
        <v>1325</v>
      </c>
      <c r="F348" s="397">
        <v>649.58000000000004</v>
      </c>
      <c r="G348" s="463" t="s">
        <v>1324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501</v>
      </c>
      <c r="C349" s="338">
        <v>512103100</v>
      </c>
      <c r="D349" s="338">
        <v>1246</v>
      </c>
      <c r="E349" s="453" t="s">
        <v>1369</v>
      </c>
      <c r="F349" s="397">
        <v>11659.37</v>
      </c>
      <c r="G349" s="463" t="s">
        <v>1356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501</v>
      </c>
      <c r="C350" s="338">
        <v>512103100</v>
      </c>
      <c r="D350" s="338">
        <v>1247</v>
      </c>
      <c r="E350" s="453" t="s">
        <v>1370</v>
      </c>
      <c r="F350" s="397">
        <v>929.04000000000008</v>
      </c>
      <c r="G350" s="463" t="s">
        <v>1371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501</v>
      </c>
      <c r="C351" s="338">
        <v>512103100</v>
      </c>
      <c r="D351" s="338">
        <v>1248</v>
      </c>
      <c r="E351" s="453" t="s">
        <v>1372</v>
      </c>
      <c r="F351" s="397">
        <v>99.43</v>
      </c>
      <c r="G351" s="463" t="s">
        <v>1363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501</v>
      </c>
      <c r="C352" s="338">
        <v>512103100</v>
      </c>
      <c r="D352" s="338">
        <v>1249</v>
      </c>
      <c r="E352" s="453" t="s">
        <v>1292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501</v>
      </c>
      <c r="C353" s="338">
        <v>512103100</v>
      </c>
      <c r="D353" s="338">
        <v>1250</v>
      </c>
      <c r="E353" s="453" t="s">
        <v>1325</v>
      </c>
      <c r="F353" s="397">
        <v>970.32999999999993</v>
      </c>
      <c r="G353" s="463" t="s">
        <v>1373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501</v>
      </c>
      <c r="C354" s="338">
        <v>512103100</v>
      </c>
      <c r="D354" s="338">
        <v>1251</v>
      </c>
      <c r="E354" s="453" t="s">
        <v>1293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501</v>
      </c>
      <c r="C355" s="338">
        <v>512103100</v>
      </c>
      <c r="D355" s="338">
        <v>1252</v>
      </c>
      <c r="E355" s="453" t="s">
        <v>1374</v>
      </c>
      <c r="F355" s="397">
        <v>7336.71</v>
      </c>
      <c r="G355" s="463" t="s">
        <v>1375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501</v>
      </c>
      <c r="C356" s="338">
        <v>512103100</v>
      </c>
      <c r="D356" s="338">
        <v>1253</v>
      </c>
      <c r="E356" s="453" t="s">
        <v>1376</v>
      </c>
      <c r="F356" s="397">
        <v>5205.96</v>
      </c>
      <c r="G356" s="463" t="s">
        <v>1363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501</v>
      </c>
      <c r="C357" s="338">
        <v>512103100</v>
      </c>
      <c r="D357" s="338">
        <v>1254</v>
      </c>
      <c r="E357" s="453" t="s">
        <v>1377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501</v>
      </c>
      <c r="C358" s="338">
        <v>512103100</v>
      </c>
      <c r="D358" s="338">
        <v>1264</v>
      </c>
      <c r="E358" s="453" t="s">
        <v>1418</v>
      </c>
      <c r="F358" s="397">
        <v>4316.5</v>
      </c>
      <c r="G358" s="463" t="s">
        <v>1403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501</v>
      </c>
      <c r="C359" s="338">
        <v>512103100</v>
      </c>
      <c r="D359" s="338">
        <v>1265</v>
      </c>
      <c r="E359" s="453" t="s">
        <v>1419</v>
      </c>
      <c r="F359" s="397">
        <v>5325.48</v>
      </c>
      <c r="G359" s="463" t="s">
        <v>1403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501</v>
      </c>
      <c r="C360" s="338">
        <v>512103100</v>
      </c>
      <c r="D360" s="338">
        <v>1266</v>
      </c>
      <c r="E360" s="453" t="s">
        <v>1420</v>
      </c>
      <c r="F360" s="397">
        <v>255</v>
      </c>
      <c r="G360" s="463" t="s">
        <v>1403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501</v>
      </c>
      <c r="C361" s="338">
        <v>512103100</v>
      </c>
      <c r="D361" s="338">
        <v>1267</v>
      </c>
      <c r="E361" s="453" t="s">
        <v>1421</v>
      </c>
      <c r="F361" s="397">
        <v>1493.3</v>
      </c>
      <c r="G361" s="463" t="s">
        <v>1403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501</v>
      </c>
      <c r="C362" s="338">
        <v>512103100</v>
      </c>
      <c r="D362" s="338">
        <v>1268</v>
      </c>
      <c r="E362" s="453" t="s">
        <v>1422</v>
      </c>
      <c r="F362" s="397">
        <v>716.54</v>
      </c>
      <c r="G362" s="463" t="s">
        <v>1403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501</v>
      </c>
      <c r="C363" s="338">
        <v>512103100</v>
      </c>
      <c r="D363" s="338">
        <v>1269</v>
      </c>
      <c r="E363" s="453" t="s">
        <v>1423</v>
      </c>
      <c r="F363" s="397">
        <v>2908.67</v>
      </c>
      <c r="G363" s="463" t="s">
        <v>1403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501</v>
      </c>
      <c r="C364" s="338">
        <v>512103100</v>
      </c>
      <c r="D364" s="338">
        <v>1326</v>
      </c>
      <c r="E364" s="453" t="s">
        <v>1462</v>
      </c>
      <c r="F364" s="397">
        <v>8349.1299999999992</v>
      </c>
      <c r="G364" s="463" t="s">
        <v>1449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501</v>
      </c>
      <c r="C365" s="338">
        <v>512103100</v>
      </c>
      <c r="D365" s="338">
        <v>1327</v>
      </c>
      <c r="E365" s="453" t="s">
        <v>1463</v>
      </c>
      <c r="F365" s="397">
        <v>4050.32</v>
      </c>
      <c r="G365" s="463" t="s">
        <v>1449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501</v>
      </c>
      <c r="C366" s="338">
        <v>512103100</v>
      </c>
      <c r="D366" s="338">
        <v>1328</v>
      </c>
      <c r="E366" s="453" t="s">
        <v>1464</v>
      </c>
      <c r="F366" s="397">
        <v>428.29</v>
      </c>
      <c r="G366" s="463" t="s">
        <v>1449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501</v>
      </c>
      <c r="C367" s="338">
        <v>512103100</v>
      </c>
      <c r="D367" s="338">
        <v>1329</v>
      </c>
      <c r="E367" s="453" t="s">
        <v>1465</v>
      </c>
      <c r="F367" s="397">
        <v>6079.91</v>
      </c>
      <c r="G367" s="463" t="s">
        <v>1436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501</v>
      </c>
      <c r="C368" s="338">
        <v>512103100</v>
      </c>
      <c r="D368" s="338">
        <v>1361</v>
      </c>
      <c r="E368" s="453" t="s">
        <v>1466</v>
      </c>
      <c r="F368" s="397">
        <v>2184.4699999999998</v>
      </c>
      <c r="G368" s="463" t="s">
        <v>1437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501</v>
      </c>
      <c r="C369" s="338">
        <v>512103100</v>
      </c>
      <c r="D369" s="338">
        <v>1362</v>
      </c>
      <c r="E369" s="453" t="s">
        <v>1463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501</v>
      </c>
      <c r="C370" s="338">
        <v>512103100</v>
      </c>
      <c r="D370" s="338">
        <v>1363</v>
      </c>
      <c r="E370" s="453" t="s">
        <v>1512</v>
      </c>
      <c r="F370" s="397">
        <v>4469.95</v>
      </c>
      <c r="G370" s="463" t="s">
        <v>1491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501</v>
      </c>
      <c r="C371" s="338">
        <v>512103100</v>
      </c>
      <c r="D371" s="338">
        <v>1364</v>
      </c>
      <c r="E371" s="453" t="s">
        <v>1513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501</v>
      </c>
      <c r="C372" s="338">
        <v>512103100</v>
      </c>
      <c r="D372" s="338">
        <v>1365</v>
      </c>
      <c r="E372" s="453" t="s">
        <v>1462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501</v>
      </c>
      <c r="C373" s="338">
        <v>512103100</v>
      </c>
      <c r="D373" s="338">
        <v>1366</v>
      </c>
      <c r="E373" s="453" t="s">
        <v>1514</v>
      </c>
      <c r="F373" s="397">
        <v>3211.67</v>
      </c>
      <c r="G373" s="463" t="s">
        <v>1499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501</v>
      </c>
      <c r="C374" s="338">
        <v>512103100</v>
      </c>
      <c r="D374" s="338">
        <v>1367</v>
      </c>
      <c r="E374" s="453" t="s">
        <v>1515</v>
      </c>
      <c r="F374" s="397">
        <v>5157.46</v>
      </c>
      <c r="G374" s="463" t="s">
        <v>1501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501</v>
      </c>
      <c r="C375" s="338">
        <v>512103100</v>
      </c>
      <c r="D375" s="338">
        <v>1368</v>
      </c>
      <c r="E375" s="453" t="s">
        <v>1516</v>
      </c>
      <c r="F375" s="397">
        <v>3569.47</v>
      </c>
      <c r="G375" s="463" t="s">
        <v>1491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501</v>
      </c>
      <c r="C376" s="338">
        <v>512103100</v>
      </c>
      <c r="D376" s="338">
        <v>1369</v>
      </c>
      <c r="E376" s="453" t="s">
        <v>1517</v>
      </c>
      <c r="F376" s="397">
        <v>1278.8800000000001</v>
      </c>
      <c r="G376" s="463" t="s">
        <v>1491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501</v>
      </c>
      <c r="C377" s="338">
        <v>512103100</v>
      </c>
      <c r="D377" s="338">
        <v>1370</v>
      </c>
      <c r="E377" s="453" t="s">
        <v>1518</v>
      </c>
      <c r="F377" s="397">
        <v>1720.93</v>
      </c>
      <c r="G377" s="463" t="s">
        <v>1505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501</v>
      </c>
      <c r="C378" s="338">
        <v>512103100</v>
      </c>
      <c r="D378" s="338">
        <v>1371</v>
      </c>
      <c r="E378" s="453" t="s">
        <v>1519</v>
      </c>
      <c r="F378" s="397">
        <v>4302.34</v>
      </c>
      <c r="G378" s="463" t="s">
        <v>1507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501</v>
      </c>
      <c r="C379" s="338">
        <v>512103100</v>
      </c>
      <c r="D379" s="338">
        <v>1372</v>
      </c>
      <c r="E379" s="453" t="s">
        <v>1520</v>
      </c>
      <c r="F379" s="397">
        <v>637.5</v>
      </c>
      <c r="G379" s="463" t="s">
        <v>1507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501</v>
      </c>
      <c r="C380" s="338">
        <v>512103100</v>
      </c>
      <c r="D380" s="338"/>
      <c r="E380" s="453" t="s">
        <v>1630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501</v>
      </c>
      <c r="C381" s="338">
        <v>512103100</v>
      </c>
      <c r="D381" s="338"/>
      <c r="E381" s="453" t="s">
        <v>1631</v>
      </c>
      <c r="F381" s="397">
        <v>5381.64</v>
      </c>
      <c r="G381" s="463" t="s">
        <v>1632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501</v>
      </c>
      <c r="C382" s="338">
        <v>512103100</v>
      </c>
      <c r="D382" s="338">
        <v>1412</v>
      </c>
      <c r="E382" s="453" t="s">
        <v>1633</v>
      </c>
      <c r="F382" s="397">
        <v>7975.3</v>
      </c>
      <c r="G382" s="463" t="s">
        <v>1597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501</v>
      </c>
      <c r="C383" s="338">
        <v>512103100</v>
      </c>
      <c r="D383" s="338">
        <v>1422</v>
      </c>
      <c r="E383" s="453" t="s">
        <v>1634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501</v>
      </c>
      <c r="C384" s="338">
        <v>512103100</v>
      </c>
      <c r="D384" s="338">
        <v>1468</v>
      </c>
      <c r="E384" s="453" t="s">
        <v>1844</v>
      </c>
      <c r="F384" s="397">
        <v>4406.62</v>
      </c>
      <c r="G384" s="463" t="s">
        <v>1845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501</v>
      </c>
      <c r="C385" s="338">
        <v>512103100</v>
      </c>
      <c r="D385" s="338">
        <v>1469</v>
      </c>
      <c r="E385" s="453" t="s">
        <v>1846</v>
      </c>
      <c r="F385" s="397">
        <v>3262.54</v>
      </c>
      <c r="G385" s="463" t="s">
        <v>1845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501</v>
      </c>
      <c r="C386" s="338">
        <v>512103100</v>
      </c>
      <c r="D386" s="338">
        <v>1470</v>
      </c>
      <c r="E386" s="453" t="s">
        <v>1847</v>
      </c>
      <c r="F386" s="397">
        <v>2745.91</v>
      </c>
      <c r="G386" s="463" t="s">
        <v>1845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501</v>
      </c>
      <c r="C387" s="338">
        <v>512103100</v>
      </c>
      <c r="D387" s="338">
        <v>1471</v>
      </c>
      <c r="E387" s="453" t="s">
        <v>1848</v>
      </c>
      <c r="F387" s="397">
        <v>1009.11</v>
      </c>
      <c r="G387" s="463" t="s">
        <v>1845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501</v>
      </c>
      <c r="C388" s="338">
        <v>512103100</v>
      </c>
      <c r="D388" s="338">
        <v>1472</v>
      </c>
      <c r="E388" s="453" t="s">
        <v>1849</v>
      </c>
      <c r="F388" s="397">
        <v>7364.94</v>
      </c>
      <c r="G388" s="463" t="s">
        <v>1845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501</v>
      </c>
      <c r="C389" s="338">
        <v>512103100</v>
      </c>
      <c r="D389" s="338">
        <v>1473</v>
      </c>
      <c r="E389" s="453" t="s">
        <v>1850</v>
      </c>
      <c r="F389" s="397">
        <v>1946.61</v>
      </c>
      <c r="G389" s="463" t="s">
        <v>1845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501</v>
      </c>
      <c r="C390" s="338">
        <v>512103100</v>
      </c>
      <c r="D390" s="338">
        <v>1490</v>
      </c>
      <c r="E390" s="453" t="s">
        <v>1899</v>
      </c>
      <c r="F390" s="397">
        <v>5045.5600000000004</v>
      </c>
      <c r="G390" s="463" t="s">
        <v>1892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501</v>
      </c>
      <c r="C391" s="338">
        <v>512103100</v>
      </c>
      <c r="D391" s="338">
        <v>1491</v>
      </c>
      <c r="E391" s="453" t="s">
        <v>1900</v>
      </c>
      <c r="F391" s="397">
        <v>3257.18</v>
      </c>
      <c r="G391" s="463" t="s">
        <v>1892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501</v>
      </c>
      <c r="C392" s="338">
        <v>512103100</v>
      </c>
      <c r="D392" s="338">
        <v>1492</v>
      </c>
      <c r="E392" s="453" t="s">
        <v>1901</v>
      </c>
      <c r="F392" s="397">
        <v>9782.4699999999993</v>
      </c>
      <c r="G392" s="463" t="s">
        <v>1892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501</v>
      </c>
      <c r="C393" s="338">
        <v>512103100</v>
      </c>
      <c r="D393" s="338">
        <v>1493</v>
      </c>
      <c r="E393" s="453" t="s">
        <v>1902</v>
      </c>
      <c r="F393" s="397">
        <v>1434.06</v>
      </c>
      <c r="G393" s="463" t="s">
        <v>1892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501</v>
      </c>
      <c r="C394" s="338">
        <v>512103100</v>
      </c>
      <c r="D394" s="338">
        <v>1494</v>
      </c>
      <c r="E394" s="453" t="s">
        <v>1903</v>
      </c>
      <c r="F394" s="397">
        <v>4372.1000000000004</v>
      </c>
      <c r="G394" s="463" t="s">
        <v>1892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1904</v>
      </c>
      <c r="F395" s="397">
        <v>1419.15</v>
      </c>
      <c r="G395" s="463" t="s">
        <v>1873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378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1137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502</v>
      </c>
      <c r="C400" s="338">
        <v>512104100</v>
      </c>
      <c r="D400" s="338">
        <v>1049</v>
      </c>
      <c r="E400" s="433" t="s">
        <v>1188</v>
      </c>
      <c r="F400" s="397">
        <v>187.5</v>
      </c>
      <c r="G400" s="402" t="s">
        <v>1186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502</v>
      </c>
      <c r="C401" s="338">
        <v>512104100</v>
      </c>
      <c r="D401" s="338">
        <v>1158</v>
      </c>
      <c r="E401" s="464" t="s">
        <v>1294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502</v>
      </c>
      <c r="C402" s="338">
        <v>512104100</v>
      </c>
      <c r="D402" s="338"/>
      <c r="E402" s="482" t="s">
        <v>1378</v>
      </c>
      <c r="F402" s="376">
        <v>2500</v>
      </c>
      <c r="G402" s="502" t="s">
        <v>1351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502</v>
      </c>
      <c r="C403" s="338">
        <v>512104100</v>
      </c>
      <c r="D403" s="338">
        <v>1285</v>
      </c>
      <c r="E403" s="482" t="s">
        <v>1424</v>
      </c>
      <c r="F403" s="376">
        <v>7995</v>
      </c>
      <c r="G403" s="502" t="s">
        <v>1414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502</v>
      </c>
      <c r="C404" s="338">
        <v>512104100</v>
      </c>
      <c r="D404" s="338">
        <v>1330</v>
      </c>
      <c r="E404" s="483" t="s">
        <v>1467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502</v>
      </c>
      <c r="C405" s="338">
        <v>512104100</v>
      </c>
      <c r="D405" s="338">
        <v>1331</v>
      </c>
      <c r="E405" s="433" t="s">
        <v>1468</v>
      </c>
      <c r="F405" s="340">
        <v>731.25</v>
      </c>
      <c r="G405" s="502" t="s">
        <v>1469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502</v>
      </c>
      <c r="C406" s="338">
        <v>512104100</v>
      </c>
      <c r="D406" s="338">
        <v>1373</v>
      </c>
      <c r="E406" s="464" t="s">
        <v>1521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502</v>
      </c>
      <c r="C407" s="338">
        <v>512104100</v>
      </c>
      <c r="D407" s="338">
        <v>1374</v>
      </c>
      <c r="E407" s="464" t="s">
        <v>1522</v>
      </c>
      <c r="F407" s="376">
        <v>3750</v>
      </c>
      <c r="G407" s="502" t="s">
        <v>1497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1851</v>
      </c>
      <c r="F408" s="376">
        <v>150</v>
      </c>
      <c r="G408" s="502" t="s">
        <v>1852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378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458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502</v>
      </c>
      <c r="C413" s="338">
        <v>512104100</v>
      </c>
      <c r="D413" s="338">
        <v>1255</v>
      </c>
      <c r="E413" s="464" t="s">
        <v>1379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377</v>
      </c>
      <c r="AN413" s="436"/>
      <c r="AO413" s="479"/>
      <c r="AP413" s="348"/>
      <c r="AQ413" s="348"/>
    </row>
    <row r="414" spans="1:43" ht="24" customHeight="1">
      <c r="A414" s="339"/>
      <c r="B414" s="350" t="s">
        <v>502</v>
      </c>
      <c r="C414" s="338">
        <v>512104100</v>
      </c>
      <c r="D414" s="338">
        <v>1256</v>
      </c>
      <c r="E414" s="464" t="s">
        <v>1380</v>
      </c>
      <c r="F414" s="376">
        <v>557.48</v>
      </c>
      <c r="G414" s="434" t="s">
        <v>1375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1381</v>
      </c>
      <c r="AN414" s="436"/>
      <c r="AO414" s="479"/>
      <c r="AP414" s="348"/>
      <c r="AQ414" s="348"/>
    </row>
    <row r="415" spans="1:43" ht="24" customHeight="1">
      <c r="A415" s="339"/>
      <c r="B415" s="350" t="s">
        <v>502</v>
      </c>
      <c r="C415" s="338">
        <v>512104100</v>
      </c>
      <c r="D415" s="338">
        <v>1332</v>
      </c>
      <c r="E415" s="433" t="s">
        <v>1470</v>
      </c>
      <c r="F415" s="340">
        <v>885</v>
      </c>
      <c r="G415" s="434" t="s">
        <v>1469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502</v>
      </c>
      <c r="C416" s="338">
        <v>512104100</v>
      </c>
      <c r="D416" s="338">
        <v>1375</v>
      </c>
      <c r="E416" s="433" t="s">
        <v>1471</v>
      </c>
      <c r="F416" s="340">
        <v>1075</v>
      </c>
      <c r="G416" s="434" t="s">
        <v>1437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459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502</v>
      </c>
      <c r="C421" s="338">
        <v>512104100</v>
      </c>
      <c r="D421" s="338">
        <v>1216</v>
      </c>
      <c r="E421" s="464" t="s">
        <v>1295</v>
      </c>
      <c r="F421" s="397">
        <v>4000</v>
      </c>
      <c r="G421" s="402" t="s">
        <v>1282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502</v>
      </c>
      <c r="C422" s="338">
        <v>512104100</v>
      </c>
      <c r="D422" s="338">
        <v>1278</v>
      </c>
      <c r="E422" s="433" t="s">
        <v>1425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502</v>
      </c>
      <c r="C423" s="338">
        <v>512104100</v>
      </c>
      <c r="D423" s="338">
        <v>1376</v>
      </c>
      <c r="E423" s="433" t="s">
        <v>1425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502</v>
      </c>
      <c r="C424" s="338">
        <v>512104100</v>
      </c>
      <c r="D424" s="338"/>
      <c r="E424" s="468" t="s">
        <v>1635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502</v>
      </c>
      <c r="C425" s="338">
        <v>512104100</v>
      </c>
      <c r="D425" s="338">
        <v>1424</v>
      </c>
      <c r="E425" s="433" t="s">
        <v>1636</v>
      </c>
      <c r="F425" s="397">
        <v>3216.82</v>
      </c>
      <c r="G425" s="434" t="s">
        <v>1628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502</v>
      </c>
      <c r="C426" s="338">
        <v>512104100</v>
      </c>
      <c r="D426" s="338">
        <v>1450</v>
      </c>
      <c r="E426" s="433" t="s">
        <v>1636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460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502</v>
      </c>
      <c r="C430" s="338">
        <v>512104100</v>
      </c>
      <c r="D430" s="338">
        <v>775</v>
      </c>
      <c r="E430" s="508" t="s">
        <v>481</v>
      </c>
      <c r="F430" s="397">
        <v>2527.69</v>
      </c>
      <c r="G430" s="450" t="s">
        <v>454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400</v>
      </c>
      <c r="AN430" s="405"/>
      <c r="AO430" s="479"/>
      <c r="AP430" s="348"/>
      <c r="AQ430" s="348"/>
    </row>
    <row r="431" spans="1:43" ht="24" customHeight="1">
      <c r="A431" s="507"/>
      <c r="B431" s="350" t="s">
        <v>502</v>
      </c>
      <c r="C431" s="338">
        <v>512104100</v>
      </c>
      <c r="D431" s="338">
        <v>808</v>
      </c>
      <c r="E431" s="508" t="s">
        <v>462</v>
      </c>
      <c r="F431" s="397">
        <v>343.46</v>
      </c>
      <c r="G431" s="450" t="s">
        <v>429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400</v>
      </c>
      <c r="AN431" s="405"/>
      <c r="AO431" s="479"/>
      <c r="AP431" s="348"/>
      <c r="AQ431" s="348"/>
    </row>
    <row r="432" spans="1:43" ht="24" customHeight="1">
      <c r="A432" s="507"/>
      <c r="B432" s="350" t="s">
        <v>502</v>
      </c>
      <c r="C432" s="338">
        <v>512104100</v>
      </c>
      <c r="D432" s="338">
        <v>809</v>
      </c>
      <c r="E432" s="508" t="s">
        <v>486</v>
      </c>
      <c r="F432" s="397">
        <v>2203.96</v>
      </c>
      <c r="G432" s="450" t="s">
        <v>429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400</v>
      </c>
      <c r="AN432" s="405"/>
      <c r="AO432" s="479"/>
      <c r="AP432" s="348"/>
      <c r="AQ432" s="348"/>
    </row>
    <row r="433" spans="1:43" ht="24" customHeight="1">
      <c r="A433" s="507"/>
      <c r="B433" s="350" t="s">
        <v>502</v>
      </c>
      <c r="C433" s="338">
        <v>512104100</v>
      </c>
      <c r="D433" s="338">
        <v>811</v>
      </c>
      <c r="E433" s="508" t="s">
        <v>487</v>
      </c>
      <c r="F433" s="397">
        <v>260</v>
      </c>
      <c r="G433" s="450" t="s">
        <v>488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400</v>
      </c>
      <c r="AN433" s="405"/>
      <c r="AO433" s="479"/>
      <c r="AP433" s="348"/>
      <c r="AQ433" s="348"/>
    </row>
    <row r="434" spans="1:43" ht="24" customHeight="1">
      <c r="A434" s="507"/>
      <c r="B434" s="350" t="s">
        <v>502</v>
      </c>
      <c r="C434" s="338">
        <v>512104100</v>
      </c>
      <c r="D434" s="338">
        <v>812</v>
      </c>
      <c r="E434" s="508" t="s">
        <v>489</v>
      </c>
      <c r="F434" s="397">
        <v>150.53</v>
      </c>
      <c r="G434" s="450" t="s">
        <v>418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400</v>
      </c>
      <c r="AN434" s="405"/>
      <c r="AO434" s="479"/>
      <c r="AP434" s="348"/>
      <c r="AQ434" s="348"/>
    </row>
    <row r="435" spans="1:43" ht="24" customHeight="1">
      <c r="A435" s="507"/>
      <c r="B435" s="350" t="s">
        <v>502</v>
      </c>
      <c r="C435" s="338">
        <v>512104100</v>
      </c>
      <c r="D435" s="338">
        <v>813</v>
      </c>
      <c r="E435" s="508" t="s">
        <v>490</v>
      </c>
      <c r="F435" s="397">
        <v>993.88</v>
      </c>
      <c r="G435" s="450" t="s">
        <v>418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400</v>
      </c>
      <c r="AN435" s="405"/>
      <c r="AO435" s="479"/>
      <c r="AP435" s="348"/>
      <c r="AQ435" s="348"/>
    </row>
    <row r="436" spans="1:43" ht="24" customHeight="1">
      <c r="A436" s="507"/>
      <c r="B436" s="350" t="s">
        <v>502</v>
      </c>
      <c r="C436" s="338">
        <v>512104100</v>
      </c>
      <c r="D436" s="338">
        <v>814</v>
      </c>
      <c r="E436" s="508" t="s">
        <v>491</v>
      </c>
      <c r="F436" s="397">
        <v>787.08</v>
      </c>
      <c r="G436" s="450" t="s">
        <v>418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400</v>
      </c>
      <c r="AN436" s="405"/>
      <c r="AO436" s="479"/>
      <c r="AP436" s="348"/>
      <c r="AQ436" s="348"/>
    </row>
    <row r="437" spans="1:43" ht="24" customHeight="1">
      <c r="A437" s="507"/>
      <c r="B437" s="350" t="s">
        <v>502</v>
      </c>
      <c r="C437" s="338">
        <v>512104100</v>
      </c>
      <c r="D437" s="338">
        <v>815</v>
      </c>
      <c r="E437" s="508" t="s">
        <v>492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400</v>
      </c>
      <c r="AN437" s="405"/>
      <c r="AO437" s="479"/>
      <c r="AP437" s="348"/>
      <c r="AQ437" s="348"/>
    </row>
    <row r="438" spans="1:43" ht="24" customHeight="1">
      <c r="A438" s="507"/>
      <c r="B438" s="350" t="s">
        <v>502</v>
      </c>
      <c r="C438" s="338">
        <v>512104100</v>
      </c>
      <c r="D438" s="338">
        <v>816</v>
      </c>
      <c r="E438" s="508" t="s">
        <v>477</v>
      </c>
      <c r="F438" s="397">
        <v>1993.49</v>
      </c>
      <c r="G438" s="450" t="s">
        <v>455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400</v>
      </c>
      <c r="AN438" s="405"/>
      <c r="AO438" s="479"/>
      <c r="AP438" s="348"/>
      <c r="AQ438" s="348"/>
    </row>
    <row r="439" spans="1:43" ht="24" customHeight="1">
      <c r="A439" s="507"/>
      <c r="B439" s="350" t="s">
        <v>502</v>
      </c>
      <c r="C439" s="338">
        <v>512104100</v>
      </c>
      <c r="D439" s="338">
        <v>817</v>
      </c>
      <c r="E439" s="508" t="s">
        <v>478</v>
      </c>
      <c r="F439" s="397">
        <v>2673.43</v>
      </c>
      <c r="G439" s="450" t="s">
        <v>455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400</v>
      </c>
      <c r="AN439" s="405"/>
      <c r="AO439" s="479"/>
      <c r="AP439" s="348"/>
      <c r="AQ439" s="348"/>
    </row>
    <row r="440" spans="1:43" ht="24" customHeight="1">
      <c r="A440" s="507"/>
      <c r="B440" s="350" t="s">
        <v>502</v>
      </c>
      <c r="C440" s="338">
        <v>512104100</v>
      </c>
      <c r="D440" s="338">
        <v>818</v>
      </c>
      <c r="E440" s="508" t="s">
        <v>485</v>
      </c>
      <c r="F440" s="397">
        <v>190.84</v>
      </c>
      <c r="G440" s="450" t="s">
        <v>456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400</v>
      </c>
      <c r="AN440" s="405"/>
      <c r="AO440" s="479"/>
      <c r="AP440" s="348"/>
      <c r="AQ440" s="348"/>
    </row>
    <row r="441" spans="1:43" ht="24" customHeight="1">
      <c r="A441" s="507"/>
      <c r="B441" s="350" t="s">
        <v>502</v>
      </c>
      <c r="C441" s="338">
        <v>512104100</v>
      </c>
      <c r="D441" s="338">
        <v>819</v>
      </c>
      <c r="E441" s="508" t="s">
        <v>489</v>
      </c>
      <c r="F441" s="397">
        <v>740.93</v>
      </c>
      <c r="G441" s="450" t="s">
        <v>413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400</v>
      </c>
      <c r="AN441" s="405"/>
      <c r="AO441" s="479"/>
      <c r="AP441" s="348"/>
      <c r="AQ441" s="348"/>
    </row>
    <row r="442" spans="1:43" ht="24" customHeight="1">
      <c r="A442" s="507"/>
      <c r="B442" s="350" t="s">
        <v>502</v>
      </c>
      <c r="C442" s="338">
        <v>512104100</v>
      </c>
      <c r="D442" s="338">
        <v>820</v>
      </c>
      <c r="E442" s="508" t="s">
        <v>481</v>
      </c>
      <c r="F442" s="397">
        <v>250</v>
      </c>
      <c r="G442" s="450" t="s">
        <v>413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400</v>
      </c>
      <c r="AN442" s="405"/>
      <c r="AO442" s="479"/>
      <c r="AP442" s="348"/>
      <c r="AQ442" s="348"/>
    </row>
    <row r="443" spans="1:43" ht="24" customHeight="1">
      <c r="A443" s="507"/>
      <c r="B443" s="350" t="s">
        <v>502</v>
      </c>
      <c r="C443" s="338">
        <v>512104100</v>
      </c>
      <c r="D443" s="338">
        <v>821</v>
      </c>
      <c r="E443" s="508" t="s">
        <v>484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400</v>
      </c>
      <c r="AN443" s="405"/>
      <c r="AO443" s="479"/>
      <c r="AP443" s="348"/>
      <c r="AQ443" s="348"/>
    </row>
    <row r="444" spans="1:43" ht="24" customHeight="1">
      <c r="A444" s="507"/>
      <c r="B444" s="350" t="s">
        <v>502</v>
      </c>
      <c r="C444" s="338">
        <v>512104100</v>
      </c>
      <c r="D444" s="338">
        <v>822</v>
      </c>
      <c r="E444" s="508" t="s">
        <v>483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400</v>
      </c>
      <c r="AN444" s="405"/>
      <c r="AO444" s="479"/>
      <c r="AP444" s="348"/>
      <c r="AQ444" s="348"/>
    </row>
    <row r="445" spans="1:43" ht="24" customHeight="1">
      <c r="A445" s="507"/>
      <c r="B445" s="350" t="s">
        <v>502</v>
      </c>
      <c r="C445" s="338">
        <v>512104100</v>
      </c>
      <c r="D445" s="338">
        <v>826</v>
      </c>
      <c r="E445" s="508" t="s">
        <v>461</v>
      </c>
      <c r="F445" s="397">
        <v>343.46</v>
      </c>
      <c r="G445" s="450" t="s">
        <v>422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400</v>
      </c>
      <c r="AN445" s="405"/>
      <c r="AO445" s="479"/>
      <c r="AP445" s="348"/>
      <c r="AQ445" s="348"/>
    </row>
    <row r="446" spans="1:43" ht="24" customHeight="1">
      <c r="A446" s="507"/>
      <c r="B446" s="350" t="s">
        <v>502</v>
      </c>
      <c r="C446" s="338">
        <v>512104100</v>
      </c>
      <c r="D446" s="338">
        <v>827</v>
      </c>
      <c r="E446" s="508" t="s">
        <v>462</v>
      </c>
      <c r="F446" s="397">
        <v>343.46</v>
      </c>
      <c r="G446" s="450" t="s">
        <v>422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400</v>
      </c>
      <c r="AN446" s="405"/>
      <c r="AO446" s="479"/>
      <c r="AP446" s="348"/>
      <c r="AQ446" s="348"/>
    </row>
    <row r="447" spans="1:43" ht="24" customHeight="1">
      <c r="A447" s="507"/>
      <c r="B447" s="350" t="s">
        <v>502</v>
      </c>
      <c r="C447" s="338">
        <v>512104100</v>
      </c>
      <c r="D447" s="338"/>
      <c r="E447" s="508" t="s">
        <v>492</v>
      </c>
      <c r="F447" s="397">
        <v>2099.27</v>
      </c>
      <c r="G447" s="450" t="s">
        <v>419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400</v>
      </c>
      <c r="AN447" s="405"/>
      <c r="AO447" s="479"/>
      <c r="AP447" s="348"/>
      <c r="AQ447" s="348"/>
    </row>
    <row r="448" spans="1:43" ht="24" customHeight="1">
      <c r="A448" s="507"/>
      <c r="B448" s="350" t="s">
        <v>502</v>
      </c>
      <c r="C448" s="338">
        <v>512104100</v>
      </c>
      <c r="D448" s="338">
        <v>878</v>
      </c>
      <c r="E448" s="508" t="s">
        <v>485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400</v>
      </c>
      <c r="AN448" s="405"/>
      <c r="AO448" s="479"/>
      <c r="AP448" s="348"/>
      <c r="AQ448" s="348"/>
    </row>
    <row r="449" spans="1:43" ht="24" customHeight="1">
      <c r="A449" s="507"/>
      <c r="B449" s="350" t="s">
        <v>502</v>
      </c>
      <c r="C449" s="338">
        <v>512104100</v>
      </c>
      <c r="D449" s="338">
        <v>879</v>
      </c>
      <c r="E449" s="508" t="s">
        <v>486</v>
      </c>
      <c r="F449" s="397">
        <v>2198.4299999999998</v>
      </c>
      <c r="G449" s="450" t="s">
        <v>450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400</v>
      </c>
      <c r="AN449" s="405"/>
      <c r="AO449" s="479"/>
      <c r="AP449" s="348"/>
      <c r="AQ449" s="348"/>
    </row>
    <row r="450" spans="1:43" ht="24" customHeight="1">
      <c r="A450" s="507"/>
      <c r="B450" s="350" t="s">
        <v>502</v>
      </c>
      <c r="C450" s="338">
        <v>512104100</v>
      </c>
      <c r="D450" s="338">
        <v>880</v>
      </c>
      <c r="E450" s="508" t="s">
        <v>493</v>
      </c>
      <c r="F450" s="397">
        <v>2305.9499999999998</v>
      </c>
      <c r="G450" s="450" t="s">
        <v>425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400</v>
      </c>
      <c r="AN450" s="405"/>
      <c r="AO450" s="479"/>
      <c r="AP450" s="348"/>
      <c r="AQ450" s="348"/>
    </row>
    <row r="451" spans="1:43" ht="24" customHeight="1">
      <c r="A451" s="507"/>
      <c r="B451" s="350" t="s">
        <v>502</v>
      </c>
      <c r="C451" s="338">
        <v>512104100</v>
      </c>
      <c r="D451" s="338">
        <v>881</v>
      </c>
      <c r="E451" s="508" t="s">
        <v>478</v>
      </c>
      <c r="F451" s="397">
        <v>27.5</v>
      </c>
      <c r="G451" s="450" t="s">
        <v>412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400</v>
      </c>
      <c r="AN451" s="405"/>
      <c r="AO451" s="479"/>
      <c r="AP451" s="348"/>
      <c r="AQ451" s="348"/>
    </row>
    <row r="452" spans="1:43" ht="24" customHeight="1">
      <c r="A452" s="507"/>
      <c r="B452" s="350" t="s">
        <v>502</v>
      </c>
      <c r="C452" s="338">
        <v>512104100</v>
      </c>
      <c r="D452" s="338">
        <v>882</v>
      </c>
      <c r="E452" s="508" t="s">
        <v>489</v>
      </c>
      <c r="F452" s="397">
        <v>2259.37</v>
      </c>
      <c r="G452" s="450" t="s">
        <v>494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400</v>
      </c>
      <c r="AN452" s="405"/>
      <c r="AO452" s="479"/>
      <c r="AP452" s="348"/>
      <c r="AQ452" s="348"/>
    </row>
    <row r="453" spans="1:43" ht="24" customHeight="1">
      <c r="A453" s="507"/>
      <c r="B453" s="350" t="s">
        <v>502</v>
      </c>
      <c r="C453" s="338">
        <v>512104100</v>
      </c>
      <c r="D453" s="338">
        <v>925</v>
      </c>
      <c r="E453" s="508" t="s">
        <v>492</v>
      </c>
      <c r="F453" s="397">
        <v>2522.2399999999998</v>
      </c>
      <c r="G453" s="450" t="s">
        <v>391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400</v>
      </c>
      <c r="AN453" s="405"/>
      <c r="AO453" s="479"/>
      <c r="AP453" s="348"/>
      <c r="AQ453" s="348"/>
    </row>
    <row r="454" spans="1:43" ht="24" customHeight="1">
      <c r="A454" s="507"/>
      <c r="B454" s="350" t="s">
        <v>502</v>
      </c>
      <c r="C454" s="338">
        <v>512104100</v>
      </c>
      <c r="D454" s="338">
        <v>926</v>
      </c>
      <c r="E454" s="508" t="s">
        <v>495</v>
      </c>
      <c r="F454" s="397">
        <v>7418.33</v>
      </c>
      <c r="G454" s="450" t="s">
        <v>396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400</v>
      </c>
      <c r="AN454" s="405"/>
      <c r="AO454" s="479"/>
      <c r="AP454" s="348"/>
      <c r="AQ454" s="348"/>
    </row>
    <row r="455" spans="1:43" ht="24" customHeight="1">
      <c r="A455" s="507"/>
      <c r="B455" s="350" t="s">
        <v>502</v>
      </c>
      <c r="C455" s="338">
        <v>512104100</v>
      </c>
      <c r="D455" s="338">
        <v>927</v>
      </c>
      <c r="E455" s="508" t="s">
        <v>496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400</v>
      </c>
      <c r="AN455" s="405"/>
      <c r="AO455" s="479"/>
      <c r="AP455" s="348"/>
      <c r="AQ455" s="348"/>
    </row>
    <row r="456" spans="1:43" ht="24" customHeight="1">
      <c r="A456" s="507"/>
      <c r="B456" s="350" t="s">
        <v>502</v>
      </c>
      <c r="C456" s="338">
        <v>512104100</v>
      </c>
      <c r="D456" s="338">
        <v>928</v>
      </c>
      <c r="E456" s="508" t="s">
        <v>497</v>
      </c>
      <c r="F456" s="397">
        <v>7881.03</v>
      </c>
      <c r="G456" s="450" t="s">
        <v>498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400</v>
      </c>
      <c r="AN456" s="405"/>
      <c r="AO456" s="479"/>
      <c r="AP456" s="348"/>
      <c r="AQ456" s="348"/>
    </row>
    <row r="457" spans="1:43" ht="24" customHeight="1">
      <c r="A457" s="507"/>
      <c r="B457" s="350" t="s">
        <v>502</v>
      </c>
      <c r="C457" s="338">
        <v>512104100</v>
      </c>
      <c r="D457" s="338">
        <v>956</v>
      </c>
      <c r="E457" s="508" t="s">
        <v>1138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400</v>
      </c>
      <c r="AN457" s="405"/>
      <c r="AO457" s="479"/>
      <c r="AP457" s="348"/>
      <c r="AQ457" s="348"/>
    </row>
    <row r="458" spans="1:43" ht="24" customHeight="1">
      <c r="A458" s="507"/>
      <c r="B458" s="350" t="s">
        <v>502</v>
      </c>
      <c r="C458" s="338">
        <v>512104100</v>
      </c>
      <c r="D458" s="338">
        <v>957</v>
      </c>
      <c r="E458" s="508" t="s">
        <v>1139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400</v>
      </c>
      <c r="AN458" s="405"/>
      <c r="AO458" s="479"/>
      <c r="AP458" s="348"/>
      <c r="AQ458" s="348"/>
    </row>
    <row r="459" spans="1:43" ht="24" customHeight="1">
      <c r="A459" s="507"/>
      <c r="B459" s="350" t="s">
        <v>502</v>
      </c>
      <c r="C459" s="338">
        <v>512104100</v>
      </c>
      <c r="D459" s="338">
        <v>958</v>
      </c>
      <c r="E459" s="508" t="s">
        <v>1140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400</v>
      </c>
      <c r="AN459" s="405"/>
      <c r="AO459" s="479"/>
      <c r="AP459" s="348"/>
      <c r="AQ459" s="348"/>
    </row>
    <row r="460" spans="1:43" ht="24" customHeight="1">
      <c r="A460" s="507"/>
      <c r="B460" s="350" t="s">
        <v>502</v>
      </c>
      <c r="C460" s="338">
        <v>512104100</v>
      </c>
      <c r="D460" s="338">
        <v>959</v>
      </c>
      <c r="E460" s="508" t="s">
        <v>466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400</v>
      </c>
      <c r="AN460" s="405"/>
      <c r="AO460" s="479"/>
      <c r="AP460" s="348"/>
      <c r="AQ460" s="348"/>
    </row>
    <row r="461" spans="1:43" ht="24" customHeight="1">
      <c r="A461" s="507"/>
      <c r="B461" s="350" t="s">
        <v>502</v>
      </c>
      <c r="C461" s="338">
        <v>512104100</v>
      </c>
      <c r="D461" s="338">
        <v>960</v>
      </c>
      <c r="E461" s="508" t="s">
        <v>1141</v>
      </c>
      <c r="F461" s="397">
        <v>5739.04</v>
      </c>
      <c r="G461" s="450" t="s">
        <v>1124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400</v>
      </c>
      <c r="AN461" s="405"/>
      <c r="AO461" s="479"/>
      <c r="AP461" s="348"/>
      <c r="AQ461" s="348"/>
    </row>
    <row r="462" spans="1:43" ht="24" customHeight="1">
      <c r="A462" s="507"/>
      <c r="B462" s="350" t="s">
        <v>502</v>
      </c>
      <c r="C462" s="338">
        <v>512104100</v>
      </c>
      <c r="D462" s="338">
        <v>977</v>
      </c>
      <c r="E462" s="508" t="s">
        <v>1142</v>
      </c>
      <c r="F462" s="397">
        <v>12109.12</v>
      </c>
      <c r="G462" s="450" t="s">
        <v>1143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400</v>
      </c>
      <c r="AN462" s="405"/>
      <c r="AO462" s="479"/>
      <c r="AP462" s="348"/>
      <c r="AQ462" s="348"/>
    </row>
    <row r="463" spans="1:43" ht="24" customHeight="1">
      <c r="A463" s="507"/>
      <c r="B463" s="350" t="s">
        <v>502</v>
      </c>
      <c r="C463" s="338">
        <v>512104100</v>
      </c>
      <c r="D463" s="338">
        <v>978</v>
      </c>
      <c r="E463" s="508" t="s">
        <v>1144</v>
      </c>
      <c r="F463" s="397">
        <v>6765</v>
      </c>
      <c r="G463" s="450" t="s">
        <v>1145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400</v>
      </c>
      <c r="AN463" s="405"/>
      <c r="AO463" s="479"/>
      <c r="AP463" s="348"/>
      <c r="AQ463" s="348"/>
    </row>
    <row r="464" spans="1:43" ht="24" customHeight="1">
      <c r="A464" s="507"/>
      <c r="B464" s="350" t="s">
        <v>502</v>
      </c>
      <c r="C464" s="338">
        <v>512104100</v>
      </c>
      <c r="D464" s="338">
        <v>1028</v>
      </c>
      <c r="E464" s="508" t="s">
        <v>1141</v>
      </c>
      <c r="F464" s="397">
        <v>3535.8</v>
      </c>
      <c r="G464" s="450" t="s">
        <v>1146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400</v>
      </c>
      <c r="AN464" s="405"/>
      <c r="AO464" s="479"/>
      <c r="AP464" s="348"/>
      <c r="AQ464" s="348"/>
    </row>
    <row r="465" spans="1:43" ht="24" customHeight="1">
      <c r="A465" s="507"/>
      <c r="B465" s="350" t="s">
        <v>502</v>
      </c>
      <c r="C465" s="338">
        <v>512104100</v>
      </c>
      <c r="D465" s="338">
        <v>1029</v>
      </c>
      <c r="E465" s="508" t="s">
        <v>1147</v>
      </c>
      <c r="F465" s="397">
        <v>2344.65</v>
      </c>
      <c r="G465" s="450" t="s">
        <v>1148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400</v>
      </c>
      <c r="AN465" s="405"/>
      <c r="AO465" s="479"/>
      <c r="AP465" s="348"/>
      <c r="AQ465" s="348"/>
    </row>
    <row r="466" spans="1:43" ht="24" customHeight="1">
      <c r="A466" s="507"/>
      <c r="B466" s="350" t="s">
        <v>502</v>
      </c>
      <c r="C466" s="338">
        <v>512104100</v>
      </c>
      <c r="D466" s="338">
        <v>1020</v>
      </c>
      <c r="E466" s="508" t="s">
        <v>1149</v>
      </c>
      <c r="F466" s="397">
        <v>2383.6799999999998</v>
      </c>
      <c r="G466" s="450" t="s">
        <v>1148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400</v>
      </c>
      <c r="AN466" s="405"/>
      <c r="AO466" s="479"/>
      <c r="AP466" s="348"/>
      <c r="AQ466" s="348"/>
    </row>
    <row r="467" spans="1:43" ht="24" customHeight="1">
      <c r="A467" s="507"/>
      <c r="B467" s="350" t="s">
        <v>502</v>
      </c>
      <c r="C467" s="338">
        <v>512104100</v>
      </c>
      <c r="D467" s="338">
        <v>1005</v>
      </c>
      <c r="E467" s="508" t="s">
        <v>1138</v>
      </c>
      <c r="F467" s="397">
        <v>4199.8900000000003</v>
      </c>
      <c r="G467" s="450" t="s">
        <v>1126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400</v>
      </c>
      <c r="AN467" s="405"/>
      <c r="AO467" s="479"/>
      <c r="AP467" s="348"/>
      <c r="AQ467" s="348"/>
    </row>
    <row r="468" spans="1:43" ht="24" customHeight="1">
      <c r="A468" s="507"/>
      <c r="B468" s="350" t="s">
        <v>502</v>
      </c>
      <c r="C468" s="338">
        <v>512104100</v>
      </c>
      <c r="D468" s="338">
        <v>1006</v>
      </c>
      <c r="E468" s="508" t="s">
        <v>1150</v>
      </c>
      <c r="F468" s="397">
        <v>4599.63</v>
      </c>
      <c r="G468" s="450" t="s">
        <v>1127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400</v>
      </c>
      <c r="AN468" s="405"/>
      <c r="AO468" s="479"/>
      <c r="AP468" s="348"/>
      <c r="AQ468" s="348"/>
    </row>
    <row r="469" spans="1:43" ht="24" customHeight="1">
      <c r="A469" s="507"/>
      <c r="B469" s="350" t="s">
        <v>502</v>
      </c>
      <c r="C469" s="338">
        <v>512104100</v>
      </c>
      <c r="D469" s="338">
        <v>1007</v>
      </c>
      <c r="E469" s="508" t="s">
        <v>1151</v>
      </c>
      <c r="F469" s="397">
        <v>1882.5</v>
      </c>
      <c r="G469" s="450" t="s">
        <v>1129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400</v>
      </c>
      <c r="AN469" s="405"/>
      <c r="AO469" s="479"/>
      <c r="AP469" s="348"/>
      <c r="AQ469" s="348"/>
    </row>
    <row r="470" spans="1:43" ht="24" customHeight="1">
      <c r="A470" s="507"/>
      <c r="B470" s="350" t="s">
        <v>502</v>
      </c>
      <c r="C470" s="338">
        <v>512104100</v>
      </c>
      <c r="D470" s="338">
        <v>1008</v>
      </c>
      <c r="E470" s="508" t="s">
        <v>476</v>
      </c>
      <c r="F470" s="397">
        <v>2083.7800000000002</v>
      </c>
      <c r="G470" s="450" t="s">
        <v>1127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400</v>
      </c>
      <c r="AN470" s="405"/>
      <c r="AO470" s="479"/>
      <c r="AP470" s="348"/>
      <c r="AQ470" s="348"/>
    </row>
    <row r="471" spans="1:43" ht="24" customHeight="1">
      <c r="A471" s="507"/>
      <c r="B471" s="350" t="s">
        <v>502</v>
      </c>
      <c r="C471" s="338">
        <v>512104100</v>
      </c>
      <c r="D471" s="338">
        <v>1009</v>
      </c>
      <c r="E471" s="508" t="s">
        <v>1152</v>
      </c>
      <c r="F471" s="397">
        <v>5018.5</v>
      </c>
      <c r="G471" s="450" t="s">
        <v>1125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400</v>
      </c>
      <c r="AN471" s="405"/>
      <c r="AO471" s="479"/>
      <c r="AP471" s="348"/>
      <c r="AQ471" s="348"/>
    </row>
    <row r="472" spans="1:43" ht="24" customHeight="1">
      <c r="A472" s="507"/>
      <c r="B472" s="350" t="s">
        <v>502</v>
      </c>
      <c r="C472" s="338">
        <v>512104100</v>
      </c>
      <c r="D472" s="338">
        <v>1010</v>
      </c>
      <c r="E472" s="508" t="s">
        <v>1153</v>
      </c>
      <c r="F472" s="397">
        <v>7492.29</v>
      </c>
      <c r="G472" s="450" t="s">
        <v>1126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400</v>
      </c>
      <c r="AN472" s="405"/>
      <c r="AO472" s="479"/>
      <c r="AP472" s="348"/>
      <c r="AQ472" s="348"/>
    </row>
    <row r="473" spans="1:43" ht="24" customHeight="1">
      <c r="A473" s="507"/>
      <c r="B473" s="350" t="s">
        <v>502</v>
      </c>
      <c r="C473" s="338">
        <v>512104100</v>
      </c>
      <c r="D473" s="338">
        <v>1018</v>
      </c>
      <c r="E473" s="508" t="s">
        <v>463</v>
      </c>
      <c r="F473" s="397">
        <v>4534.72</v>
      </c>
      <c r="G473" s="450" t="s">
        <v>1189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400</v>
      </c>
      <c r="AN473" s="405"/>
      <c r="AO473" s="479"/>
      <c r="AP473" s="348"/>
      <c r="AQ473" s="348"/>
    </row>
    <row r="474" spans="1:43" ht="24" customHeight="1">
      <c r="A474" s="507"/>
      <c r="B474" s="350" t="s">
        <v>502</v>
      </c>
      <c r="C474" s="338">
        <v>512104100</v>
      </c>
      <c r="D474" s="338">
        <v>1019</v>
      </c>
      <c r="E474" s="508" t="s">
        <v>1190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400</v>
      </c>
      <c r="AN474" s="405"/>
      <c r="AO474" s="479"/>
      <c r="AP474" s="348"/>
      <c r="AQ474" s="348"/>
    </row>
    <row r="475" spans="1:43" ht="24" customHeight="1">
      <c r="A475" s="507"/>
      <c r="B475" s="350" t="s">
        <v>502</v>
      </c>
      <c r="C475" s="338">
        <v>512104100</v>
      </c>
      <c r="D475" s="338">
        <v>1020</v>
      </c>
      <c r="E475" s="508" t="s">
        <v>1191</v>
      </c>
      <c r="F475" s="397">
        <v>3816.84</v>
      </c>
      <c r="G475" s="450" t="s">
        <v>1192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400</v>
      </c>
      <c r="AN475" s="405"/>
      <c r="AO475" s="479"/>
      <c r="AP475" s="348"/>
      <c r="AQ475" s="348"/>
    </row>
    <row r="476" spans="1:43" ht="24" customHeight="1">
      <c r="A476" s="507"/>
      <c r="B476" s="350" t="s">
        <v>502</v>
      </c>
      <c r="C476" s="338">
        <v>512104100</v>
      </c>
      <c r="D476" s="338">
        <v>1050</v>
      </c>
      <c r="E476" s="508" t="s">
        <v>1193</v>
      </c>
      <c r="F476" s="397">
        <v>1316.85</v>
      </c>
      <c r="G476" s="450" t="s">
        <v>1187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400</v>
      </c>
      <c r="AN476" s="405"/>
      <c r="AO476" s="479"/>
      <c r="AP476" s="348"/>
      <c r="AQ476" s="348"/>
    </row>
    <row r="477" spans="1:43" ht="24" customHeight="1">
      <c r="A477" s="507"/>
      <c r="B477" s="350" t="s">
        <v>502</v>
      </c>
      <c r="C477" s="338">
        <v>512104100</v>
      </c>
      <c r="D477" s="338">
        <v>1051</v>
      </c>
      <c r="E477" s="508" t="s">
        <v>1216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400</v>
      </c>
      <c r="AN477" s="405"/>
      <c r="AO477" s="479"/>
      <c r="AP477" s="348"/>
      <c r="AQ477" s="348"/>
    </row>
    <row r="478" spans="1:43" ht="24" customHeight="1">
      <c r="A478" s="507"/>
      <c r="B478" s="350" t="s">
        <v>502</v>
      </c>
      <c r="C478" s="338">
        <v>512104100</v>
      </c>
      <c r="D478" s="338">
        <v>1052</v>
      </c>
      <c r="E478" s="508" t="s">
        <v>1217</v>
      </c>
      <c r="F478" s="397">
        <v>16321.71</v>
      </c>
      <c r="G478" s="450" t="s">
        <v>1215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400</v>
      </c>
      <c r="AN478" s="405"/>
      <c r="AO478" s="479"/>
      <c r="AP478" s="348"/>
      <c r="AQ478" s="348"/>
    </row>
    <row r="479" spans="1:43" ht="24" customHeight="1">
      <c r="A479" s="507"/>
      <c r="B479" s="350" t="s">
        <v>502</v>
      </c>
      <c r="C479" s="338">
        <v>512104100</v>
      </c>
      <c r="D479" s="338">
        <v>1053</v>
      </c>
      <c r="E479" s="508" t="s">
        <v>470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400</v>
      </c>
      <c r="AN479" s="405"/>
      <c r="AO479" s="479"/>
      <c r="AP479" s="348"/>
      <c r="AQ479" s="348"/>
    </row>
    <row r="480" spans="1:43" ht="24" customHeight="1">
      <c r="A480" s="507"/>
      <c r="B480" s="350" t="s">
        <v>502</v>
      </c>
      <c r="C480" s="338">
        <v>512104100</v>
      </c>
      <c r="D480" s="338">
        <v>1069</v>
      </c>
      <c r="E480" s="508" t="s">
        <v>1218</v>
      </c>
      <c r="F480" s="397">
        <v>10500</v>
      </c>
      <c r="G480" s="450" t="s">
        <v>1214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400</v>
      </c>
      <c r="AN480" s="405"/>
      <c r="AO480" s="479"/>
      <c r="AP480" s="348"/>
      <c r="AQ480" s="348"/>
    </row>
    <row r="481" spans="1:43" ht="24" customHeight="1">
      <c r="A481" s="507"/>
      <c r="B481" s="350" t="s">
        <v>502</v>
      </c>
      <c r="C481" s="338">
        <v>512104100</v>
      </c>
      <c r="D481" s="338">
        <v>1070</v>
      </c>
      <c r="E481" s="508" t="s">
        <v>1219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400</v>
      </c>
      <c r="AN481" s="405"/>
      <c r="AO481" s="479"/>
      <c r="AP481" s="348"/>
      <c r="AQ481" s="348"/>
    </row>
    <row r="482" spans="1:43" ht="24" customHeight="1">
      <c r="A482" s="507"/>
      <c r="B482" s="350" t="s">
        <v>502</v>
      </c>
      <c r="C482" s="338">
        <v>512104100</v>
      </c>
      <c r="D482" s="338">
        <v>1071</v>
      </c>
      <c r="E482" s="508" t="s">
        <v>1220</v>
      </c>
      <c r="F482" s="397">
        <v>6584.2</v>
      </c>
      <c r="G482" s="450" t="s">
        <v>1210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400</v>
      </c>
      <c r="AN482" s="405"/>
      <c r="AO482" s="479"/>
      <c r="AP482" s="348"/>
      <c r="AQ482" s="348"/>
    </row>
    <row r="483" spans="1:43" ht="24" customHeight="1">
      <c r="A483" s="507"/>
      <c r="B483" s="350" t="s">
        <v>502</v>
      </c>
      <c r="C483" s="338">
        <v>512104100</v>
      </c>
      <c r="D483" s="338">
        <v>1127</v>
      </c>
      <c r="E483" s="508" t="s">
        <v>1247</v>
      </c>
      <c r="F483" s="397">
        <v>8176.99</v>
      </c>
      <c r="G483" s="450" t="s">
        <v>1246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400</v>
      </c>
      <c r="AN483" s="405"/>
      <c r="AO483" s="479"/>
      <c r="AP483" s="348"/>
      <c r="AQ483" s="348"/>
    </row>
    <row r="484" spans="1:43" ht="24" customHeight="1">
      <c r="A484" s="507"/>
      <c r="B484" s="350" t="s">
        <v>502</v>
      </c>
      <c r="C484" s="338">
        <v>512104100</v>
      </c>
      <c r="D484" s="338">
        <v>1129</v>
      </c>
      <c r="E484" s="508" t="s">
        <v>1248</v>
      </c>
      <c r="F484" s="397">
        <v>5720.84</v>
      </c>
      <c r="G484" s="450" t="s">
        <v>1249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400</v>
      </c>
      <c r="AN484" s="405"/>
      <c r="AO484" s="479"/>
      <c r="AP484" s="348"/>
      <c r="AQ484" s="348"/>
    </row>
    <row r="485" spans="1:43" ht="24" customHeight="1">
      <c r="A485" s="507"/>
      <c r="B485" s="350" t="s">
        <v>502</v>
      </c>
      <c r="C485" s="338">
        <v>512104100</v>
      </c>
      <c r="D485" s="338">
        <v>1159</v>
      </c>
      <c r="E485" s="508" t="s">
        <v>472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400</v>
      </c>
      <c r="AN485" s="405"/>
      <c r="AO485" s="479"/>
      <c r="AP485" s="348"/>
      <c r="AQ485" s="348"/>
    </row>
    <row r="486" spans="1:43" ht="24" customHeight="1">
      <c r="A486" s="507"/>
      <c r="B486" s="350" t="s">
        <v>502</v>
      </c>
      <c r="C486" s="338">
        <v>512104100</v>
      </c>
      <c r="D486" s="338">
        <v>1160</v>
      </c>
      <c r="E486" s="508" t="s">
        <v>480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400</v>
      </c>
      <c r="AN486" s="405"/>
      <c r="AO486" s="479"/>
      <c r="AP486" s="348"/>
      <c r="AQ486" s="348"/>
    </row>
    <row r="487" spans="1:43" ht="24" customHeight="1">
      <c r="A487" s="507"/>
      <c r="B487" s="350" t="s">
        <v>502</v>
      </c>
      <c r="C487" s="338">
        <v>512104100</v>
      </c>
      <c r="D487" s="338">
        <v>1161</v>
      </c>
      <c r="E487" s="508" t="s">
        <v>482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400</v>
      </c>
      <c r="AN487" s="405"/>
      <c r="AO487" s="479"/>
      <c r="AP487" s="348"/>
      <c r="AQ487" s="348"/>
    </row>
    <row r="488" spans="1:43" ht="24" customHeight="1">
      <c r="A488" s="507"/>
      <c r="B488" s="350" t="s">
        <v>502</v>
      </c>
      <c r="C488" s="338">
        <v>512104100</v>
      </c>
      <c r="D488" s="338">
        <v>1162</v>
      </c>
      <c r="E488" s="508" t="s">
        <v>1250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400</v>
      </c>
      <c r="AN488" s="405"/>
      <c r="AO488" s="479"/>
      <c r="AP488" s="348"/>
      <c r="AQ488" s="348"/>
    </row>
    <row r="489" spans="1:43" ht="24" customHeight="1">
      <c r="A489" s="507"/>
      <c r="B489" s="350" t="s">
        <v>502</v>
      </c>
      <c r="C489" s="338">
        <v>512104100</v>
      </c>
      <c r="D489" s="338">
        <v>1163</v>
      </c>
      <c r="E489" s="508" t="s">
        <v>1251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400</v>
      </c>
      <c r="AN489" s="405"/>
      <c r="AO489" s="479"/>
      <c r="AP489" s="348"/>
      <c r="AQ489" s="348"/>
    </row>
    <row r="490" spans="1:43" ht="24" customHeight="1">
      <c r="A490" s="507"/>
      <c r="B490" s="350" t="s">
        <v>502</v>
      </c>
      <c r="C490" s="338">
        <v>512104100</v>
      </c>
      <c r="D490" s="338">
        <v>1164</v>
      </c>
      <c r="E490" s="508" t="s">
        <v>1252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400</v>
      </c>
      <c r="AN490" s="405"/>
      <c r="AO490" s="479"/>
      <c r="AP490" s="348"/>
      <c r="AQ490" s="348"/>
    </row>
    <row r="491" spans="1:43" ht="24" customHeight="1">
      <c r="A491" s="507"/>
      <c r="B491" s="350" t="s">
        <v>502</v>
      </c>
      <c r="C491" s="338">
        <v>512104100</v>
      </c>
      <c r="D491" s="338">
        <v>1165</v>
      </c>
      <c r="E491" s="508" t="s">
        <v>1253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400</v>
      </c>
      <c r="AN491" s="405"/>
      <c r="AO491" s="479"/>
      <c r="AP491" s="348"/>
      <c r="AQ491" s="348"/>
    </row>
    <row r="492" spans="1:43" ht="24" customHeight="1">
      <c r="A492" s="507"/>
      <c r="B492" s="350" t="s">
        <v>502</v>
      </c>
      <c r="C492" s="338">
        <v>512104100</v>
      </c>
      <c r="D492" s="338">
        <v>1166</v>
      </c>
      <c r="E492" s="508" t="s">
        <v>1254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400</v>
      </c>
      <c r="AN492" s="405"/>
      <c r="AO492" s="479"/>
      <c r="AP492" s="348"/>
      <c r="AQ492" s="348"/>
    </row>
    <row r="493" spans="1:43" ht="24" customHeight="1">
      <c r="A493" s="507"/>
      <c r="B493" s="350" t="s">
        <v>502</v>
      </c>
      <c r="C493" s="338">
        <v>512104100</v>
      </c>
      <c r="D493" s="338">
        <v>1167</v>
      </c>
      <c r="E493" s="508" t="s">
        <v>1255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400</v>
      </c>
      <c r="AN493" s="405"/>
      <c r="AO493" s="479"/>
      <c r="AP493" s="348"/>
      <c r="AQ493" s="348"/>
    </row>
    <row r="494" spans="1:43" ht="24" customHeight="1">
      <c r="A494" s="507"/>
      <c r="B494" s="350" t="s">
        <v>502</v>
      </c>
      <c r="C494" s="338">
        <v>512104100</v>
      </c>
      <c r="D494" s="338">
        <v>1168</v>
      </c>
      <c r="E494" s="508" t="s">
        <v>1256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400</v>
      </c>
      <c r="AN494" s="405"/>
      <c r="AO494" s="479"/>
      <c r="AP494" s="348"/>
      <c r="AQ494" s="348"/>
    </row>
    <row r="495" spans="1:43" ht="24" customHeight="1">
      <c r="A495" s="507"/>
      <c r="B495" s="350" t="s">
        <v>502</v>
      </c>
      <c r="C495" s="338">
        <v>512104100</v>
      </c>
      <c r="D495" s="338">
        <v>1169</v>
      </c>
      <c r="E495" s="508" t="s">
        <v>464</v>
      </c>
      <c r="F495" s="397">
        <v>1454.57</v>
      </c>
      <c r="G495" s="450" t="s">
        <v>1281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1296</v>
      </c>
      <c r="AN495" s="405"/>
      <c r="AO495" s="479"/>
      <c r="AP495" s="348"/>
      <c r="AQ495" s="348"/>
    </row>
    <row r="496" spans="1:43" ht="24" customHeight="1">
      <c r="A496" s="507"/>
      <c r="B496" s="350" t="s">
        <v>502</v>
      </c>
      <c r="C496" s="338">
        <v>512104100</v>
      </c>
      <c r="D496" s="338">
        <v>1170</v>
      </c>
      <c r="E496" s="508" t="s">
        <v>465</v>
      </c>
      <c r="F496" s="397">
        <v>739.84</v>
      </c>
      <c r="G496" s="450" t="s">
        <v>1281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1297</v>
      </c>
      <c r="AN496" s="405"/>
      <c r="AO496" s="479"/>
      <c r="AP496" s="348"/>
      <c r="AQ496" s="348"/>
    </row>
    <row r="497" spans="1:43" ht="24" customHeight="1">
      <c r="A497" s="507"/>
      <c r="B497" s="350" t="s">
        <v>502</v>
      </c>
      <c r="C497" s="338">
        <v>512104100</v>
      </c>
      <c r="D497" s="338">
        <v>1171</v>
      </c>
      <c r="E497" s="508" t="s">
        <v>1298</v>
      </c>
      <c r="F497" s="397">
        <v>2028.83</v>
      </c>
      <c r="G497" s="450" t="s">
        <v>1281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1299</v>
      </c>
      <c r="AN497" s="405"/>
      <c r="AO497" s="479"/>
      <c r="AP497" s="348"/>
      <c r="AQ497" s="348"/>
    </row>
    <row r="498" spans="1:43" ht="24" customHeight="1">
      <c r="A498" s="507"/>
      <c r="B498" s="350" t="s">
        <v>502</v>
      </c>
      <c r="C498" s="338">
        <v>512104100</v>
      </c>
      <c r="D498" s="338">
        <v>1172</v>
      </c>
      <c r="E498" s="508" t="s">
        <v>467</v>
      </c>
      <c r="F498" s="397">
        <v>715.63</v>
      </c>
      <c r="G498" s="450" t="s">
        <v>1281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1300</v>
      </c>
      <c r="AN498" s="405"/>
      <c r="AO498" s="479"/>
      <c r="AP498" s="348"/>
      <c r="AQ498" s="348"/>
    </row>
    <row r="499" spans="1:43" ht="24" customHeight="1">
      <c r="A499" s="507"/>
      <c r="B499" s="350" t="s">
        <v>502</v>
      </c>
      <c r="C499" s="338">
        <v>512104100</v>
      </c>
      <c r="D499" s="338">
        <v>1173</v>
      </c>
      <c r="E499" s="508" t="s">
        <v>468</v>
      </c>
      <c r="F499" s="397">
        <v>1010.17</v>
      </c>
      <c r="G499" s="450" t="s">
        <v>1281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1301</v>
      </c>
      <c r="AN499" s="405"/>
      <c r="AO499" s="479"/>
      <c r="AP499" s="348"/>
      <c r="AQ499" s="348"/>
    </row>
    <row r="500" spans="1:43" ht="24" customHeight="1">
      <c r="A500" s="507"/>
      <c r="B500" s="350" t="s">
        <v>502</v>
      </c>
      <c r="C500" s="338">
        <v>512104100</v>
      </c>
      <c r="D500" s="338">
        <v>1174</v>
      </c>
      <c r="E500" s="508" t="s">
        <v>1302</v>
      </c>
      <c r="F500" s="397">
        <v>146.61000000000001</v>
      </c>
      <c r="G500" s="450" t="s">
        <v>1281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1303</v>
      </c>
      <c r="AN500" s="405"/>
      <c r="AO500" s="479"/>
      <c r="AP500" s="348"/>
      <c r="AQ500" s="348"/>
    </row>
    <row r="501" spans="1:43" ht="24" customHeight="1">
      <c r="A501" s="507"/>
      <c r="B501" s="350" t="s">
        <v>502</v>
      </c>
      <c r="C501" s="338">
        <v>512104100</v>
      </c>
      <c r="D501" s="338">
        <v>1175</v>
      </c>
      <c r="E501" s="508" t="s">
        <v>1304</v>
      </c>
      <c r="F501" s="397">
        <v>1853.12</v>
      </c>
      <c r="G501" s="450" t="s">
        <v>1281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1305</v>
      </c>
      <c r="AN501" s="405"/>
      <c r="AO501" s="479"/>
      <c r="AP501" s="348"/>
      <c r="AQ501" s="348"/>
    </row>
    <row r="502" spans="1:43" ht="24" customHeight="1">
      <c r="A502" s="507"/>
      <c r="B502" s="350" t="s">
        <v>502</v>
      </c>
      <c r="C502" s="338">
        <v>512104100</v>
      </c>
      <c r="D502" s="338">
        <v>1217</v>
      </c>
      <c r="E502" s="508" t="s">
        <v>1247</v>
      </c>
      <c r="F502" s="397">
        <v>1012.1600000000001</v>
      </c>
      <c r="G502" s="450" t="s">
        <v>1319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502</v>
      </c>
      <c r="C503" s="338">
        <v>512104100</v>
      </c>
      <c r="D503" s="338">
        <v>1218</v>
      </c>
      <c r="E503" s="508" t="s">
        <v>465</v>
      </c>
      <c r="F503" s="397">
        <v>10494.82</v>
      </c>
      <c r="G503" s="450" t="s">
        <v>1326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502</v>
      </c>
      <c r="C504" s="338">
        <v>512104100</v>
      </c>
      <c r="D504" s="338">
        <v>1219</v>
      </c>
      <c r="E504" s="508" t="s">
        <v>1298</v>
      </c>
      <c r="F504" s="397">
        <v>1783.16</v>
      </c>
      <c r="G504" s="450" t="s">
        <v>1326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502</v>
      </c>
      <c r="C505" s="338">
        <v>512104100</v>
      </c>
      <c r="D505" s="338">
        <v>1220</v>
      </c>
      <c r="E505" s="508" t="s">
        <v>471</v>
      </c>
      <c r="F505" s="397">
        <v>5262.85</v>
      </c>
      <c r="G505" s="450" t="s">
        <v>1326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502</v>
      </c>
      <c r="C506" s="338">
        <v>512104100</v>
      </c>
      <c r="D506" s="338">
        <v>1221</v>
      </c>
      <c r="E506" s="508" t="s">
        <v>1327</v>
      </c>
      <c r="F506" s="397">
        <v>3901.52</v>
      </c>
      <c r="G506" s="450" t="s">
        <v>1326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502</v>
      </c>
      <c r="C507" s="338">
        <v>512104100</v>
      </c>
      <c r="D507" s="338">
        <v>1222</v>
      </c>
      <c r="E507" s="508" t="s">
        <v>479</v>
      </c>
      <c r="F507" s="397">
        <v>6165.96</v>
      </c>
      <c r="G507" s="450" t="s">
        <v>1328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502</v>
      </c>
      <c r="C508" s="338">
        <v>512104100</v>
      </c>
      <c r="D508" s="338">
        <v>1257</v>
      </c>
      <c r="E508" s="508" t="s">
        <v>465</v>
      </c>
      <c r="F508" s="397">
        <v>2151.56</v>
      </c>
      <c r="G508" s="450" t="s">
        <v>1363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502</v>
      </c>
      <c r="C509" s="338">
        <v>512104100</v>
      </c>
      <c r="D509" s="338">
        <v>1258</v>
      </c>
      <c r="E509" s="508" t="s">
        <v>1298</v>
      </c>
      <c r="F509" s="397">
        <v>1788.6599999999999</v>
      </c>
      <c r="G509" s="450" t="s">
        <v>1363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502</v>
      </c>
      <c r="C510" s="338">
        <v>512104100</v>
      </c>
      <c r="D510" s="338">
        <v>1259</v>
      </c>
      <c r="E510" s="508" t="s">
        <v>468</v>
      </c>
      <c r="F510" s="397">
        <v>6367.72</v>
      </c>
      <c r="G510" s="450" t="s">
        <v>1363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502</v>
      </c>
      <c r="C511" s="338">
        <v>512104100</v>
      </c>
      <c r="D511" s="338">
        <v>1260</v>
      </c>
      <c r="E511" s="508" t="s">
        <v>471</v>
      </c>
      <c r="F511" s="397">
        <v>2626.42</v>
      </c>
      <c r="G511" s="450" t="s">
        <v>1363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502</v>
      </c>
      <c r="C512" s="338">
        <v>512104100</v>
      </c>
      <c r="D512" s="338">
        <v>1261</v>
      </c>
      <c r="E512" s="508" t="s">
        <v>474</v>
      </c>
      <c r="F512" s="397">
        <v>156.51</v>
      </c>
      <c r="G512" s="450" t="s">
        <v>1363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502</v>
      </c>
      <c r="C513" s="338">
        <v>512104100</v>
      </c>
      <c r="D513" s="338">
        <v>1380</v>
      </c>
      <c r="E513" s="508" t="s">
        <v>469</v>
      </c>
      <c r="F513" s="397">
        <v>3632.05</v>
      </c>
      <c r="G513" s="450" t="s">
        <v>1351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502</v>
      </c>
      <c r="C514" s="338">
        <v>512104100</v>
      </c>
      <c r="D514" s="338">
        <v>1381</v>
      </c>
      <c r="E514" s="508" t="s">
        <v>473</v>
      </c>
      <c r="F514" s="397">
        <v>251.56</v>
      </c>
      <c r="G514" s="450" t="s">
        <v>1351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502</v>
      </c>
      <c r="C515" s="338">
        <v>512104100</v>
      </c>
      <c r="D515" s="338">
        <v>1382</v>
      </c>
      <c r="E515" s="508" t="s">
        <v>475</v>
      </c>
      <c r="F515" s="397">
        <v>293.63</v>
      </c>
      <c r="G515" s="450" t="s">
        <v>1351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502</v>
      </c>
      <c r="C516" s="338">
        <v>512104100</v>
      </c>
      <c r="D516" s="338">
        <v>1270</v>
      </c>
      <c r="E516" s="508" t="s">
        <v>468</v>
      </c>
      <c r="F516" s="397">
        <v>644.22</v>
      </c>
      <c r="G516" s="499" t="s">
        <v>1403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502</v>
      </c>
      <c r="C517" s="338">
        <v>512104100</v>
      </c>
      <c r="D517" s="338">
        <v>1271</v>
      </c>
      <c r="E517" s="508" t="s">
        <v>469</v>
      </c>
      <c r="F517" s="397">
        <v>677.72</v>
      </c>
      <c r="G517" s="499" t="s">
        <v>1403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502</v>
      </c>
      <c r="C518" s="338">
        <v>512104100</v>
      </c>
      <c r="D518" s="338">
        <v>1272</v>
      </c>
      <c r="E518" s="508" t="s">
        <v>1426</v>
      </c>
      <c r="F518" s="397">
        <v>1047.2</v>
      </c>
      <c r="G518" s="499" t="s">
        <v>1403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502</v>
      </c>
      <c r="C519" s="338">
        <v>512104100</v>
      </c>
      <c r="D519" s="338">
        <v>1273</v>
      </c>
      <c r="E519" s="508" t="s">
        <v>1427</v>
      </c>
      <c r="F519" s="397">
        <v>2865.2799999999997</v>
      </c>
      <c r="G519" s="499" t="s">
        <v>1403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502</v>
      </c>
      <c r="C520" s="338">
        <v>512104100</v>
      </c>
      <c r="D520" s="338">
        <v>1274</v>
      </c>
      <c r="E520" s="508" t="s">
        <v>474</v>
      </c>
      <c r="F520" s="397">
        <v>2884.45</v>
      </c>
      <c r="G520" s="499" t="s">
        <v>1403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502</v>
      </c>
      <c r="C521" s="338">
        <v>512104100</v>
      </c>
      <c r="D521" s="338">
        <v>1333</v>
      </c>
      <c r="E521" s="508" t="s">
        <v>1426</v>
      </c>
      <c r="F521" s="397">
        <v>2885.36</v>
      </c>
      <c r="G521" s="499" t="s">
        <v>1449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502</v>
      </c>
      <c r="C522" s="338">
        <v>512104100</v>
      </c>
      <c r="D522" s="338">
        <v>1334</v>
      </c>
      <c r="E522" s="508" t="s">
        <v>1472</v>
      </c>
      <c r="F522" s="397">
        <v>145.84</v>
      </c>
      <c r="G522" s="499" t="s">
        <v>1449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502</v>
      </c>
      <c r="C523" s="338">
        <v>512104100</v>
      </c>
      <c r="D523" s="338">
        <v>1382</v>
      </c>
      <c r="E523" s="508" t="s">
        <v>1523</v>
      </c>
      <c r="F523" s="397">
        <v>2914.11</v>
      </c>
      <c r="G523" s="499" t="s">
        <v>1503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502</v>
      </c>
      <c r="C524" s="338">
        <v>512104100</v>
      </c>
      <c r="D524" s="338">
        <v>1383</v>
      </c>
      <c r="E524" s="508" t="s">
        <v>1472</v>
      </c>
      <c r="F524" s="397">
        <v>3329.44</v>
      </c>
      <c r="G524" s="499" t="s">
        <v>1491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502</v>
      </c>
      <c r="C525" s="338">
        <v>512104100</v>
      </c>
      <c r="D525" s="338">
        <v>1384</v>
      </c>
      <c r="E525" s="508" t="s">
        <v>1524</v>
      </c>
      <c r="F525" s="397">
        <v>576.98</v>
      </c>
      <c r="G525" s="499" t="s">
        <v>1505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502</v>
      </c>
      <c r="C526" s="338">
        <v>512104100</v>
      </c>
      <c r="D526" s="338">
        <v>1410</v>
      </c>
      <c r="E526" s="508" t="s">
        <v>1637</v>
      </c>
      <c r="F526" s="397">
        <v>10938.34</v>
      </c>
      <c r="G526" s="499" t="s">
        <v>1638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502</v>
      </c>
      <c r="C527" s="338">
        <v>512104100</v>
      </c>
      <c r="D527" s="338">
        <v>1451</v>
      </c>
      <c r="E527" s="508" t="s">
        <v>461</v>
      </c>
      <c r="F527" s="397">
        <v>2880.37</v>
      </c>
      <c r="G527" s="499" t="s">
        <v>1612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502</v>
      </c>
      <c r="C528" s="338">
        <v>512104100</v>
      </c>
      <c r="D528" s="338">
        <v>1474</v>
      </c>
      <c r="E528" s="508" t="s">
        <v>462</v>
      </c>
      <c r="F528" s="397">
        <v>10050</v>
      </c>
      <c r="G528" s="499" t="s">
        <v>1905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502</v>
      </c>
      <c r="C529" s="338">
        <v>512104100</v>
      </c>
      <c r="D529" s="338">
        <v>1495</v>
      </c>
      <c r="E529" s="508" t="s">
        <v>1906</v>
      </c>
      <c r="F529" s="397">
        <v>2998.44</v>
      </c>
      <c r="G529" s="499" t="s">
        <v>1892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502</v>
      </c>
      <c r="C530" s="338">
        <v>512104100</v>
      </c>
      <c r="D530" s="338">
        <v>1496</v>
      </c>
      <c r="E530" s="508" t="s">
        <v>1907</v>
      </c>
      <c r="F530" s="397">
        <v>2299.25</v>
      </c>
      <c r="G530" s="499" t="s">
        <v>1892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1908</v>
      </c>
      <c r="F531" s="397">
        <v>3766.11</v>
      </c>
      <c r="G531" s="499" t="s">
        <v>1873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499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500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2021-04-28T17:35:34Z</cp:lastPrinted>
  <dcterms:created xsi:type="dcterms:W3CDTF">2010-07-12T16:52:13Z</dcterms:created>
  <dcterms:modified xsi:type="dcterms:W3CDTF">2021-04-28T17:42:53Z</dcterms:modified>
</cp:coreProperties>
</file>