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ORTES BCO CUSCATLAN ES\mensual\2021\Estados Financieros para BVES\Marzo-21\"/>
    </mc:Choice>
  </mc:AlternateContent>
  <bookViews>
    <workbookView xWindow="0" yWindow="0" windowWidth="20490" windowHeight="7320"/>
  </bookViews>
  <sheets>
    <sheet name="EF IFIC INDIVIDUALES" sheetId="3" r:id="rId1"/>
    <sheet name="IFGIC" sheetId="5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>#REF!</definedName>
    <definedName name="\p">#REF!</definedName>
    <definedName name="__ago02">#REF!</definedName>
    <definedName name="__dic01">[1]Hoja1!$A$1:$B$271</definedName>
    <definedName name="_ago02">#REF!</definedName>
    <definedName name="_dic01">[1]Hoja1!$A$1:$B$271</definedName>
    <definedName name="_xlnm._FilterDatabase" localSheetId="1" hidden="1">IFGIC!$A$3:$E$219</definedName>
    <definedName name="A_impresión_IM">#REF!</definedName>
    <definedName name="Abrm">#REF!</definedName>
    <definedName name="agA">'[2]T Din 1'!$A$3:$BW$167</definedName>
    <definedName name="Agisto_men">#REF!</definedName>
    <definedName name="_xlnm.Print_Area">#REF!</definedName>
    <definedName name="ASD">#REF!</definedName>
    <definedName name="Avg_Days">#REF!</definedName>
    <definedName name="Branch">#REF!</definedName>
    <definedName name="cmpSpoolPath">"C:\Program Files\Symtrax\Compleo\Temp\00000000.txt"</definedName>
    <definedName name="Date_value">#REF!</definedName>
    <definedName name="dic">[3]DIC01!$A$3:$R$271</definedName>
    <definedName name="dicA">'[4]Tab Dinam 1'!$A$3:$CC$187</definedName>
    <definedName name="EGRESOS">#REF!</definedName>
    <definedName name="EGRESOS2">#REF!</definedName>
    <definedName name="gastonov">[5]Hoja1!$C$1:$D$268</definedName>
    <definedName name="history_top">#REF!</definedName>
    <definedName name="HOJA1">#REF!</definedName>
    <definedName name="INGRESOS">#REF!</definedName>
    <definedName name="INGRESOS2">#REF!</definedName>
    <definedName name="JUNIO">[6]JUNIO!$A$3:$R$241</definedName>
    <definedName name="lb">#REF!</definedName>
    <definedName name="lines">[7]lines!$A$1:$F$65536</definedName>
    <definedName name="mayo">'[3]GTO MAYO 02'!$A$5:$R$277</definedName>
    <definedName name="NvsASD">"V2004-07-31"</definedName>
    <definedName name="NvsAutoDrillOk">"VN"</definedName>
    <definedName name="NvsElapsedTime">0.000578703700739425</definedName>
    <definedName name="NvsEndTime">38219.6320833333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"VSLV10"</definedName>
    <definedName name="NvsPanelEffdt">"V2003-12-31"</definedName>
    <definedName name="NvsPanelSetid">"VSLV10"</definedName>
    <definedName name="NvsParentRef">"[RENTABIL.xls]Hoja1!$I$24"</definedName>
    <definedName name="NvsReqBU">"VSLV10"</definedName>
    <definedName name="NvsReqBUOnly">"VY"</definedName>
    <definedName name="NvsTransLed">"VN"</definedName>
    <definedName name="NvsTreeASD">"V2004-12-31"</definedName>
    <definedName name="NvsValTbl.ACCOUNT">"GL_ACCOUNT_TBL"</definedName>
    <definedName name="NvsValTbl.DEPTID">"SP_SETID_NONVW"</definedName>
    <definedName name="Oct_Acumulado">#REF!</definedName>
    <definedName name="offset">#REF!</definedName>
    <definedName name="Pool_Code">#REF!</definedName>
    <definedName name="ppto">'[3]T DINAM PPTO'!$A$3:$R$114</definedName>
    <definedName name="ppto_55">[8]Hoja1!$B$9:$E$354</definedName>
    <definedName name="RATES">'[7]FX rate'!$J$7:$K$13</definedName>
    <definedName name="reason">#REF!</definedName>
    <definedName name="reason_code">#REF!</definedName>
    <definedName name="reverse">#REF!</definedName>
    <definedName name="Reverse_Flag">#REF!</definedName>
    <definedName name="rngMonth1RptCopy">#REF!</definedName>
    <definedName name="rngMonth2RptCopy">#REF!</definedName>
    <definedName name="rngQuarter2RptCopy">#REF!</definedName>
    <definedName name="SEPT">#REF!</definedName>
    <definedName name="SpoolPath">"C:\Program Files\Symtrax\Compleo\Temp\00000000.txt"</definedName>
    <definedName name="t2104.">'[9]En detalle'!$V$6</definedName>
    <definedName name="TEST">[6]cb_prega_021602_1946!$A$27433:$A$27441,[6]cb_prega_021602_1946!$C$27433:$C$27441</definedName>
    <definedName name="teste">#REF!</definedName>
    <definedName name="USD_Rate">#REF!</definedName>
    <definedName name="yesno">#REF!</definedName>
  </definedNames>
  <calcPr calcId="162913"/>
</workbook>
</file>

<file path=xl/calcChain.xml><?xml version="1.0" encoding="utf-8"?>
<calcChain xmlns="http://schemas.openxmlformats.org/spreadsheetml/2006/main">
  <c r="B219" i="5" l="1"/>
  <c r="A219" i="5"/>
  <c r="B218" i="5"/>
  <c r="A218" i="5"/>
  <c r="B217" i="5"/>
  <c r="A217" i="5"/>
  <c r="B216" i="5"/>
  <c r="A216" i="5"/>
  <c r="B215" i="5"/>
  <c r="A215" i="5"/>
  <c r="B214" i="5"/>
  <c r="A214" i="5"/>
  <c r="B213" i="5"/>
  <c r="A213" i="5"/>
  <c r="B212" i="5"/>
  <c r="A212" i="5"/>
  <c r="B211" i="5"/>
  <c r="A211" i="5"/>
  <c r="B210" i="5"/>
  <c r="A210" i="5"/>
  <c r="B209" i="5"/>
  <c r="A209" i="5"/>
  <c r="B208" i="5"/>
  <c r="A208" i="5"/>
  <c r="B207" i="5"/>
  <c r="A207" i="5"/>
  <c r="B206" i="5"/>
  <c r="A206" i="5"/>
  <c r="B205" i="5"/>
  <c r="A205" i="5"/>
  <c r="B204" i="5"/>
  <c r="A204" i="5"/>
  <c r="B203" i="5"/>
  <c r="A203" i="5"/>
  <c r="B202" i="5"/>
  <c r="A202" i="5"/>
  <c r="B201" i="5"/>
  <c r="A201" i="5"/>
  <c r="B200" i="5"/>
  <c r="A200" i="5"/>
  <c r="B199" i="5"/>
  <c r="A199" i="5"/>
  <c r="B198" i="5"/>
  <c r="A198" i="5"/>
  <c r="B197" i="5"/>
  <c r="A197" i="5"/>
  <c r="B196" i="5"/>
  <c r="A196" i="5"/>
  <c r="B195" i="5"/>
  <c r="A195" i="5"/>
  <c r="B194" i="5"/>
  <c r="A194" i="5"/>
  <c r="B193" i="5"/>
  <c r="A193" i="5"/>
  <c r="B192" i="5"/>
  <c r="A192" i="5"/>
  <c r="B191" i="5"/>
  <c r="A191" i="5"/>
  <c r="B190" i="5"/>
  <c r="A190" i="5"/>
  <c r="B189" i="5"/>
  <c r="A189" i="5"/>
  <c r="B188" i="5"/>
  <c r="A188" i="5"/>
  <c r="B187" i="5"/>
  <c r="A187" i="5"/>
  <c r="B186" i="5"/>
  <c r="A186" i="5"/>
  <c r="B185" i="5"/>
  <c r="A185" i="5"/>
  <c r="B184" i="5"/>
  <c r="A184" i="5"/>
  <c r="B183" i="5"/>
  <c r="A183" i="5"/>
  <c r="B182" i="5"/>
  <c r="A182" i="5"/>
  <c r="B181" i="5"/>
  <c r="A181" i="5"/>
  <c r="B180" i="5"/>
  <c r="A180" i="5"/>
  <c r="B179" i="5"/>
  <c r="A179" i="5"/>
  <c r="B178" i="5"/>
  <c r="A178" i="5"/>
  <c r="B177" i="5"/>
  <c r="A177" i="5"/>
  <c r="B176" i="5"/>
  <c r="A176" i="5"/>
  <c r="B175" i="5"/>
  <c r="A175" i="5"/>
  <c r="B174" i="5"/>
  <c r="A174" i="5"/>
  <c r="B173" i="5"/>
  <c r="A173" i="5"/>
  <c r="B172" i="5"/>
  <c r="A172" i="5"/>
  <c r="B171" i="5"/>
  <c r="A171" i="5"/>
  <c r="B170" i="5"/>
  <c r="A170" i="5"/>
  <c r="B169" i="5"/>
  <c r="A169" i="5"/>
  <c r="B168" i="5"/>
  <c r="A168" i="5"/>
  <c r="B167" i="5"/>
  <c r="A167" i="5"/>
  <c r="B166" i="5"/>
  <c r="A166" i="5"/>
  <c r="B165" i="5"/>
  <c r="A165" i="5"/>
  <c r="B164" i="5"/>
  <c r="A164" i="5"/>
  <c r="B163" i="5"/>
  <c r="A163" i="5"/>
  <c r="B162" i="5"/>
  <c r="A162" i="5"/>
  <c r="B161" i="5"/>
  <c r="A161" i="5"/>
  <c r="B160" i="5"/>
  <c r="A160" i="5"/>
  <c r="B159" i="5"/>
  <c r="A159" i="5"/>
  <c r="B158" i="5"/>
  <c r="A158" i="5"/>
  <c r="B157" i="5"/>
  <c r="A157" i="5"/>
  <c r="B156" i="5"/>
  <c r="A156" i="5"/>
  <c r="B155" i="5"/>
  <c r="A155" i="5"/>
  <c r="B154" i="5"/>
  <c r="A154" i="5"/>
  <c r="B153" i="5"/>
  <c r="A153" i="5"/>
  <c r="B152" i="5"/>
  <c r="A152" i="5"/>
  <c r="B151" i="5"/>
  <c r="A151" i="5"/>
  <c r="B150" i="5"/>
  <c r="A150" i="5"/>
  <c r="B149" i="5"/>
  <c r="A149" i="5"/>
  <c r="B148" i="5"/>
  <c r="A148" i="5"/>
  <c r="B147" i="5"/>
  <c r="A147" i="5"/>
  <c r="B146" i="5"/>
  <c r="A146" i="5"/>
  <c r="B145" i="5"/>
  <c r="A145" i="5"/>
  <c r="B144" i="5"/>
  <c r="A144" i="5"/>
  <c r="B143" i="5"/>
  <c r="A143" i="5"/>
  <c r="B142" i="5"/>
  <c r="A142" i="5"/>
  <c r="B141" i="5"/>
  <c r="A141" i="5"/>
  <c r="B140" i="5"/>
  <c r="A140" i="5"/>
  <c r="B139" i="5"/>
  <c r="A139" i="5"/>
  <c r="B138" i="5"/>
  <c r="A138" i="5"/>
  <c r="B137" i="5"/>
  <c r="A137" i="5"/>
  <c r="B136" i="5"/>
  <c r="A136" i="5"/>
  <c r="B135" i="5"/>
  <c r="A135" i="5"/>
  <c r="B134" i="5"/>
  <c r="A134" i="5"/>
  <c r="B133" i="5"/>
  <c r="A133" i="5"/>
  <c r="B132" i="5"/>
  <c r="A132" i="5"/>
  <c r="B131" i="5"/>
  <c r="A131" i="5"/>
  <c r="B130" i="5"/>
  <c r="A130" i="5"/>
  <c r="B129" i="5"/>
  <c r="A129" i="5"/>
  <c r="B128" i="5"/>
  <c r="A128" i="5"/>
  <c r="B127" i="5"/>
  <c r="A127" i="5"/>
  <c r="B126" i="5"/>
  <c r="A126" i="5"/>
  <c r="B125" i="5"/>
  <c r="A125" i="5"/>
  <c r="B124" i="5"/>
  <c r="A124" i="5"/>
  <c r="B123" i="5"/>
  <c r="A123" i="5"/>
  <c r="B122" i="5"/>
  <c r="A122" i="5"/>
  <c r="B121" i="5"/>
  <c r="A121" i="5"/>
  <c r="B120" i="5"/>
  <c r="A120" i="5"/>
  <c r="B119" i="5"/>
  <c r="A119" i="5"/>
  <c r="B118" i="5"/>
  <c r="A118" i="5"/>
  <c r="B117" i="5"/>
  <c r="A117" i="5"/>
  <c r="B116" i="5"/>
  <c r="A116" i="5"/>
  <c r="B115" i="5"/>
  <c r="A115" i="5"/>
  <c r="B114" i="5"/>
  <c r="A114" i="5"/>
  <c r="B113" i="5"/>
  <c r="A113" i="5"/>
  <c r="B112" i="5"/>
  <c r="A112" i="5"/>
  <c r="B111" i="5"/>
  <c r="A111" i="5"/>
  <c r="B110" i="5"/>
  <c r="A110" i="5"/>
  <c r="B109" i="5"/>
  <c r="A109" i="5"/>
  <c r="B108" i="5"/>
  <c r="A108" i="5"/>
  <c r="B107" i="5"/>
  <c r="A107" i="5"/>
  <c r="B106" i="5"/>
  <c r="A106" i="5"/>
  <c r="B105" i="5"/>
  <c r="A105" i="5"/>
  <c r="B104" i="5"/>
  <c r="A104" i="5"/>
  <c r="B103" i="5"/>
  <c r="A103" i="5"/>
  <c r="B102" i="5"/>
  <c r="A102" i="5"/>
  <c r="B101" i="5"/>
  <c r="A101" i="5"/>
  <c r="B100" i="5"/>
  <c r="A100" i="5"/>
  <c r="B99" i="5"/>
  <c r="A99" i="5"/>
  <c r="B98" i="5"/>
  <c r="A98" i="5"/>
  <c r="B97" i="5"/>
  <c r="A97" i="5"/>
  <c r="B96" i="5"/>
  <c r="A96" i="5"/>
  <c r="B95" i="5"/>
  <c r="A95" i="5"/>
  <c r="B94" i="5"/>
  <c r="A94" i="5"/>
  <c r="B93" i="5"/>
  <c r="A93" i="5"/>
  <c r="B92" i="5"/>
  <c r="A92" i="5"/>
  <c r="B91" i="5"/>
  <c r="A91" i="5"/>
  <c r="B90" i="5"/>
  <c r="A90" i="5"/>
  <c r="B89" i="5"/>
  <c r="A89" i="5"/>
  <c r="B88" i="5"/>
  <c r="A88" i="5"/>
  <c r="B87" i="5"/>
  <c r="A87" i="5"/>
  <c r="B86" i="5"/>
  <c r="A86" i="5"/>
  <c r="B85" i="5"/>
  <c r="A85" i="5"/>
  <c r="B84" i="5"/>
  <c r="A84" i="5"/>
  <c r="B83" i="5"/>
  <c r="A83" i="5"/>
  <c r="B82" i="5"/>
  <c r="A82" i="5"/>
  <c r="B81" i="5"/>
  <c r="A81" i="5"/>
  <c r="B80" i="5"/>
  <c r="A80" i="5"/>
  <c r="B79" i="5"/>
  <c r="A79" i="5"/>
  <c r="B78" i="5"/>
  <c r="A78" i="5"/>
  <c r="B77" i="5"/>
  <c r="A77" i="5"/>
  <c r="B76" i="5"/>
  <c r="A76" i="5"/>
  <c r="B75" i="5"/>
  <c r="A75" i="5"/>
  <c r="B74" i="5"/>
  <c r="A74" i="5"/>
  <c r="B73" i="5"/>
  <c r="A73" i="5"/>
  <c r="B72" i="5"/>
  <c r="A72" i="5"/>
  <c r="B71" i="5"/>
  <c r="A71" i="5"/>
  <c r="B70" i="5"/>
  <c r="A70" i="5"/>
  <c r="B69" i="5"/>
  <c r="A69" i="5"/>
  <c r="B68" i="5"/>
  <c r="A68" i="5"/>
  <c r="B67" i="5"/>
  <c r="A67" i="5"/>
  <c r="B66" i="5"/>
  <c r="A66" i="5"/>
  <c r="B65" i="5"/>
  <c r="A65" i="5"/>
  <c r="B64" i="5"/>
  <c r="A64" i="5"/>
  <c r="B63" i="5"/>
  <c r="A63" i="5"/>
  <c r="B62" i="5"/>
  <c r="A62" i="5"/>
  <c r="B61" i="5"/>
  <c r="A61" i="5"/>
  <c r="B60" i="5"/>
  <c r="A60" i="5"/>
  <c r="B59" i="5"/>
  <c r="A59" i="5"/>
  <c r="B58" i="5"/>
  <c r="A58" i="5"/>
  <c r="B57" i="5"/>
  <c r="A57" i="5"/>
  <c r="B56" i="5"/>
  <c r="A56" i="5"/>
  <c r="B55" i="5"/>
  <c r="A55" i="5"/>
  <c r="B54" i="5"/>
  <c r="A54" i="5"/>
  <c r="B53" i="5"/>
  <c r="A53" i="5"/>
  <c r="B52" i="5"/>
  <c r="A52" i="5"/>
  <c r="B51" i="5"/>
  <c r="A51" i="5"/>
  <c r="B50" i="5"/>
  <c r="A50" i="5"/>
  <c r="B49" i="5"/>
  <c r="A49" i="5"/>
  <c r="B48" i="5"/>
  <c r="A48" i="5"/>
  <c r="B47" i="5"/>
  <c r="A47" i="5"/>
  <c r="B46" i="5"/>
  <c r="A46" i="5"/>
  <c r="B45" i="5"/>
  <c r="A45" i="5"/>
  <c r="B44" i="5"/>
  <c r="A44" i="5"/>
  <c r="B43" i="5"/>
  <c r="A43" i="5"/>
  <c r="B42" i="5"/>
  <c r="A42" i="5"/>
  <c r="B41" i="5"/>
  <c r="A41" i="5"/>
  <c r="B40" i="5"/>
  <c r="A40" i="5"/>
  <c r="B39" i="5"/>
  <c r="A39" i="5"/>
  <c r="B38" i="5"/>
  <c r="A38" i="5"/>
  <c r="B37" i="5"/>
  <c r="A37" i="5"/>
  <c r="B36" i="5"/>
  <c r="A36" i="5"/>
  <c r="B35" i="5"/>
  <c r="A35" i="5"/>
  <c r="B34" i="5"/>
  <c r="A34" i="5"/>
  <c r="B33" i="5"/>
  <c r="A33" i="5"/>
  <c r="B32" i="5"/>
  <c r="A32" i="5"/>
  <c r="B31" i="5"/>
  <c r="A31" i="5"/>
  <c r="B30" i="5"/>
  <c r="A30" i="5"/>
  <c r="B29" i="5"/>
  <c r="A29" i="5"/>
  <c r="B28" i="5"/>
  <c r="A28" i="5"/>
  <c r="B27" i="5"/>
  <c r="A27" i="5"/>
  <c r="B26" i="5"/>
  <c r="A26" i="5"/>
  <c r="B25" i="5"/>
  <c r="A25" i="5"/>
  <c r="B24" i="5"/>
  <c r="A24" i="5"/>
  <c r="B23" i="5"/>
  <c r="A23" i="5"/>
  <c r="B22" i="5"/>
  <c r="A22" i="5"/>
  <c r="B21" i="5"/>
  <c r="A21" i="5"/>
  <c r="B20" i="5"/>
  <c r="A20" i="5"/>
  <c r="B19" i="5"/>
  <c r="A19" i="5"/>
  <c r="B18" i="5"/>
  <c r="A18" i="5"/>
  <c r="B17" i="5"/>
  <c r="A17" i="5"/>
  <c r="B16" i="5"/>
  <c r="A16" i="5"/>
  <c r="B15" i="5"/>
  <c r="A15" i="5"/>
  <c r="B14" i="5"/>
  <c r="A14" i="5"/>
  <c r="B13" i="5"/>
  <c r="A13" i="5"/>
  <c r="B12" i="5"/>
  <c r="A12" i="5"/>
  <c r="B11" i="5"/>
  <c r="A11" i="5"/>
  <c r="B10" i="5"/>
  <c r="A10" i="5"/>
  <c r="B9" i="5"/>
  <c r="A9" i="5"/>
  <c r="B8" i="5"/>
  <c r="A8" i="5"/>
  <c r="B7" i="5"/>
  <c r="A7" i="5"/>
  <c r="B6" i="5"/>
  <c r="A6" i="5"/>
  <c r="B5" i="5"/>
  <c r="A5" i="5"/>
  <c r="B4" i="5"/>
  <c r="A4" i="5"/>
  <c r="I2" i="5"/>
  <c r="H2" i="5"/>
  <c r="G2" i="5"/>
  <c r="J2" i="5" s="1"/>
  <c r="K2" i="5" l="1"/>
  <c r="B79" i="3" l="1"/>
  <c r="B83" i="3" s="1"/>
  <c r="C79" i="3"/>
  <c r="B87" i="3" l="1"/>
  <c r="B90" i="3" s="1"/>
  <c r="D90" i="3" s="1"/>
  <c r="B31" i="3"/>
  <c r="B16" i="3"/>
  <c r="B25" i="3"/>
  <c r="C83" i="3"/>
  <c r="C31" i="3"/>
  <c r="C25" i="3"/>
  <c r="C16" i="3"/>
  <c r="C87" i="3" l="1"/>
  <c r="C90" i="3" s="1"/>
  <c r="E90" i="3" s="1"/>
  <c r="C32" i="3"/>
  <c r="E32" i="3" s="1"/>
  <c r="B32" i="3"/>
  <c r="D32" i="3" s="1"/>
</calcChain>
</file>

<file path=xl/sharedStrings.xml><?xml version="1.0" encoding="utf-8"?>
<sst xmlns="http://schemas.openxmlformats.org/spreadsheetml/2006/main" count="508" uniqueCount="441">
  <si>
    <t>(Expresado en Miles de US$)</t>
  </si>
  <si>
    <t/>
  </si>
  <si>
    <t>Caja y bancos</t>
  </si>
  <si>
    <t>Reportos y otras op. búrsatiles</t>
  </si>
  <si>
    <t>Inversiones fin. netas</t>
  </si>
  <si>
    <t>Cartera de préstamos neta</t>
  </si>
  <si>
    <t>Bienes recibidos en pago</t>
  </si>
  <si>
    <t>Inversiones accionarias</t>
  </si>
  <si>
    <t>Diversos</t>
  </si>
  <si>
    <t>Activo fijo neto</t>
  </si>
  <si>
    <t>Crédito mercantil</t>
  </si>
  <si>
    <t>Otros</t>
  </si>
  <si>
    <t>TOTAL ACTIVO</t>
  </si>
  <si>
    <t>Depósito de clientes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</si>
  <si>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</si>
  <si>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</si>
  <si>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</si>
  <si>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</si>
  <si>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</si>
  <si>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</si>
  <si>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</si>
  <si>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</si>
  <si>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</si>
  <si>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</si>
  <si>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</si>
  <si>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Comisiones y otros ing.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</si>
  <si>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</si>
  <si>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</si>
  <si>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</si>
  <si>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</si>
  <si>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</si>
  <si>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</si>
  <si>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</si>
  <si>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</si>
  <si>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</si>
  <si>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</si>
  <si>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</si>
  <si>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</si>
  <si>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</si>
  <si>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</si>
  <si>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Impuesto sobre la renta</t>
  </si>
  <si>
    <t>Cuentas por cobrar</t>
  </si>
  <si>
    <t>Utilidad antes de Impuesto</t>
  </si>
  <si>
    <t>Utilidad Neta</t>
  </si>
  <si>
    <t>Utilidad del presente ejercicio</t>
  </si>
  <si>
    <t>Pérdida de Operación</t>
  </si>
  <si>
    <t>Firmados por:</t>
  </si>
  <si>
    <t>José Eduardo Montenegro Palomo                         Gerardo Emilio Kuri Nosthas</t>
  </si>
  <si>
    <t xml:space="preserve">           Representante Legal                                              Director de Finanzas                                                 </t>
  </si>
  <si>
    <t>INVERSIONES FINANCIERAS GRUPO IMPERIA CUSCATLAN, S.A.</t>
  </si>
  <si>
    <r>
      <t xml:space="preserve">                                           Ricardo Ernesto Mej</t>
    </r>
    <r>
      <rPr>
        <sz val="11"/>
        <color theme="1"/>
        <rFont val="Calibri"/>
        <family val="2"/>
      </rPr>
      <t>ía Reinoza</t>
    </r>
  </si>
  <si>
    <t xml:space="preserve">                                                               Contador</t>
  </si>
  <si>
    <t>1</t>
  </si>
  <si>
    <t>ACTIVOS</t>
  </si>
  <si>
    <t>11</t>
  </si>
  <si>
    <t>ACTIVOS DE INTERMEDIACION</t>
  </si>
  <si>
    <t>111</t>
  </si>
  <si>
    <t>FONDOS DISPONIBLES</t>
  </si>
  <si>
    <t>1110</t>
  </si>
  <si>
    <t>111002</t>
  </si>
  <si>
    <t>DEPOSITOS EN EL BCR</t>
  </si>
  <si>
    <t>1110020201</t>
  </si>
  <si>
    <t>DEPOSITOS OTROS - ML</t>
  </si>
  <si>
    <t>111002020100</t>
  </si>
  <si>
    <t>CERTIFICADO DE DEPOSITO</t>
  </si>
  <si>
    <t>111004</t>
  </si>
  <si>
    <t>DEPOSITOS EN BANCOS LOCALES</t>
  </si>
  <si>
    <t>1110040101</t>
  </si>
  <si>
    <t>A LA VISTA - MN</t>
  </si>
  <si>
    <t>111004010100</t>
  </si>
  <si>
    <t>CUSCATLAN CTA. CORRIENTE 018301000060207</t>
  </si>
  <si>
    <t>111004010101</t>
  </si>
  <si>
    <t>Cuscatlán No. 008-301-000010218  (EXENTA)</t>
  </si>
  <si>
    <t>111004010102</t>
  </si>
  <si>
    <t>SCOTIABANK, S.A.  Cta Cte Nº 7140020979</t>
  </si>
  <si>
    <t>111004010103</t>
  </si>
  <si>
    <t>BCO G T CONTINENTAL, S.A. CTA CTE 017-100-000000985</t>
  </si>
  <si>
    <t>111004010104</t>
  </si>
  <si>
    <t>BCO. ATLANTIDA CTA. CTE. REMUNERADA 3103013121027</t>
  </si>
  <si>
    <t>111004010105</t>
  </si>
  <si>
    <t>BCO HIPOTECARIO CTA CTE REMUNERADA No. 00210298939</t>
  </si>
  <si>
    <t>111004010106</t>
  </si>
  <si>
    <t>CUENTA CTE BCO. CUSCATLAN 382301000003028_EXENTA</t>
  </si>
  <si>
    <t>111004010107</t>
  </si>
  <si>
    <t>SCOTIABANK, S.A. Cta Cte Nº 1740005657</t>
  </si>
  <si>
    <t>1110040201</t>
  </si>
  <si>
    <t>DEPOSITOS DE AHORRO</t>
  </si>
  <si>
    <t>111004020100</t>
  </si>
  <si>
    <t>DEPOSITO DE AHORROS BANCO G T CONTINENTAL</t>
  </si>
  <si>
    <t>111004020101</t>
  </si>
  <si>
    <t>CUENTA DE AHORROS BANCO DE AMERICA CENTRAL</t>
  </si>
  <si>
    <t>111004020102</t>
  </si>
  <si>
    <t>DEPOSITOS DE AHORRO APOYO INTEGRAL No. 022-015-000395056-01</t>
  </si>
  <si>
    <t>111004020103</t>
  </si>
  <si>
    <t>DPTO DE AHORRO BANCO HIPOTECARIO Cta. No. 00210298939</t>
  </si>
  <si>
    <t>1110040301</t>
  </si>
  <si>
    <t>A PLAZO - MN</t>
  </si>
  <si>
    <t>111004030100</t>
  </si>
  <si>
    <t>DEPOSITO A PLAZO BCO ATLANTIDA No. 3102010027362</t>
  </si>
  <si>
    <t>111004030101</t>
  </si>
  <si>
    <t>DEPOSITO A PLAZO BCO ATLANTIDA No. 3102010028051</t>
  </si>
  <si>
    <t>111004030102</t>
  </si>
  <si>
    <t>DEPOSITO A PLAZO BANCO HIPOTECARIO No. 20800105346</t>
  </si>
  <si>
    <t>111004030103</t>
  </si>
  <si>
    <t>DEPOSITO A PLAZO BANCO INDUSTRIAL 31-505-000362-0</t>
  </si>
  <si>
    <t>1110049901</t>
  </si>
  <si>
    <t>INTERESES Y OTROS POR COBRAR - MN</t>
  </si>
  <si>
    <t>111004990100</t>
  </si>
  <si>
    <t>PROVISION DE INTERESES POR DEPOSITO A PLAZO</t>
  </si>
  <si>
    <t>111004990101</t>
  </si>
  <si>
    <t>PROVISION INTERESES DEPOSITOS DE AHORROS</t>
  </si>
  <si>
    <t>111004990102</t>
  </si>
  <si>
    <t>PROVISION INTERESES DEPOSITOS EN CTA CORRIENTE REMUNERADA</t>
  </si>
  <si>
    <t>12</t>
  </si>
  <si>
    <t>OTROS ACTIVOS</t>
  </si>
  <si>
    <t>124</t>
  </si>
  <si>
    <t>GASTOS PAGADOS POR ANTICIPADO Y CARGOS DIFERIDOS</t>
  </si>
  <si>
    <t>1240</t>
  </si>
  <si>
    <t>124098</t>
  </si>
  <si>
    <t>OTROS PAGOS ANTICIPADOS</t>
  </si>
  <si>
    <t>1240980101</t>
  </si>
  <si>
    <t>PAGO A CUENTA DEL IMPUESTO SOBRE LA RENTA</t>
  </si>
  <si>
    <t>124098010101</t>
  </si>
  <si>
    <t>RETENCIONES SOBRE ISR</t>
  </si>
  <si>
    <t>1240980901</t>
  </si>
  <si>
    <t>OTROS</t>
  </si>
  <si>
    <t>124098090100</t>
  </si>
  <si>
    <t>CONTRIBUCIONES PRESUPUESTO SSF</t>
  </si>
  <si>
    <t>124098090102</t>
  </si>
  <si>
    <t>125</t>
  </si>
  <si>
    <t>CUENTAS POR COBRAR</t>
  </si>
  <si>
    <t>1250</t>
  </si>
  <si>
    <t>125004</t>
  </si>
  <si>
    <t>ANTICIPOS</t>
  </si>
  <si>
    <t>1250040201</t>
  </si>
  <si>
    <t>A PROVEEDORES - MN</t>
  </si>
  <si>
    <t>125004020101</t>
  </si>
  <si>
    <t>PROVEEDORES</t>
  </si>
  <si>
    <t>125099</t>
  </si>
  <si>
    <t>OTRAS</t>
  </si>
  <si>
    <t>1250990301</t>
  </si>
  <si>
    <t>CREDITO FISCAL- IVA</t>
  </si>
  <si>
    <t>125099030100</t>
  </si>
  <si>
    <t>CREDITO FISCAL - IVA</t>
  </si>
  <si>
    <t>1250999101</t>
  </si>
  <si>
    <t>OTRAS MN</t>
  </si>
  <si>
    <t>125099910103</t>
  </si>
  <si>
    <t>DIVIDENDOS POR COBRAR</t>
  </si>
  <si>
    <t>126</t>
  </si>
  <si>
    <t>DERECHOS Y PARTICIPACIONES</t>
  </si>
  <si>
    <t>1260</t>
  </si>
  <si>
    <t>126002</t>
  </si>
  <si>
    <t>AFILIADAS</t>
  </si>
  <si>
    <t>1260020101</t>
  </si>
  <si>
    <t>EN SOCIEDADES NACIONALES - MN - VALOR DE ADQUISICION</t>
  </si>
  <si>
    <t>126002010100</t>
  </si>
  <si>
    <t>BANCO CUSCATLAN, DE EL SALVADOR, S.A.</t>
  </si>
  <si>
    <t>126002010101</t>
  </si>
  <si>
    <t>TARJETAS CUSCATLAN, S.A.</t>
  </si>
  <si>
    <t>126002010102</t>
  </si>
  <si>
    <t>SISA INVERSIONES, S.A.</t>
  </si>
  <si>
    <t>126002010103</t>
  </si>
  <si>
    <t>PARTICIPACION EN UTILIDADES BANCO CUSCATLAN, EL SALVADOR,  S.A.</t>
  </si>
  <si>
    <t>126002010104</t>
  </si>
  <si>
    <t>PARTICIPACION EN UTILIDADES TARJETAS CUSCATLAN, S.A. DE C.V.</t>
  </si>
  <si>
    <t>126002010105</t>
  </si>
  <si>
    <t>PARTICIPACION EN UTILIDADES SEGUROS E INVERSIONES, S.A.</t>
  </si>
  <si>
    <t>126002010106</t>
  </si>
  <si>
    <t>SISA SV, S.A.</t>
  </si>
  <si>
    <t>126002010107</t>
  </si>
  <si>
    <t>BANCO CUSCATLAN SV, S.A.</t>
  </si>
  <si>
    <t>126003</t>
  </si>
  <si>
    <t>PARTICIPACIONES Y OTROS DERECHOS</t>
  </si>
  <si>
    <t>1260030101</t>
  </si>
  <si>
    <t>PARTICIPACIONES - MN - VALOR DE ADQUISICION</t>
  </si>
  <si>
    <t>126003010100</t>
  </si>
  <si>
    <t>126003010101</t>
  </si>
  <si>
    <t>PARTICIPACION EN UTILIDADES TARJETAS CUSCATLAN, S.A.</t>
  </si>
  <si>
    <t>126003010102</t>
  </si>
  <si>
    <t>PARTICIPACION EN UTILIDADES SISA INVERSIONES, S.A.</t>
  </si>
  <si>
    <t>2</t>
  </si>
  <si>
    <t>PASIVOS</t>
  </si>
  <si>
    <t>22</t>
  </si>
  <si>
    <t>OTROS PASIVOS</t>
  </si>
  <si>
    <t>222</t>
  </si>
  <si>
    <t>CUENTAS POR PAGAR</t>
  </si>
  <si>
    <t>2220</t>
  </si>
  <si>
    <t>222002</t>
  </si>
  <si>
    <t>DIVIDENDOS Y PARTICIPACIONES</t>
  </si>
  <si>
    <t>2220020101</t>
  </si>
  <si>
    <t>DIVIDENDOS</t>
  </si>
  <si>
    <t>222002010100</t>
  </si>
  <si>
    <t>DIVIDENDOS POR DISTRIBUIR</t>
  </si>
  <si>
    <t>222002010101</t>
  </si>
  <si>
    <t>CUENTAS POR PAGAR ACCIONISTAS</t>
  </si>
  <si>
    <t>222003</t>
  </si>
  <si>
    <t>IMPUESTOS SERVICIOS PUBLICOS Y OTRAS OBLIGACIONES</t>
  </si>
  <si>
    <t>2220030401</t>
  </si>
  <si>
    <t>222003040100</t>
  </si>
  <si>
    <t>CUENTAS POR PAGAR PROVEEDORES</t>
  </si>
  <si>
    <t>222003040101</t>
  </si>
  <si>
    <t>PROV.HONORARIOS AUDITORIA FISCAL</t>
  </si>
  <si>
    <t>222003040108</t>
  </si>
  <si>
    <t>222003040139</t>
  </si>
  <si>
    <t>PROV.HONORARIOS AUDITORIA FINANCIERA</t>
  </si>
  <si>
    <t>2220030501</t>
  </si>
  <si>
    <t>OTROS ACREEDORES - MN</t>
  </si>
  <si>
    <t>222003050127</t>
  </si>
  <si>
    <t>GASTOS DEVENGADOS POR LIQUIDAR</t>
  </si>
  <si>
    <t>222004</t>
  </si>
  <si>
    <t>IMPUESTO SOBRE LA RENTA</t>
  </si>
  <si>
    <t>2220040001</t>
  </si>
  <si>
    <t>222004000100</t>
  </si>
  <si>
    <t>222005</t>
  </si>
  <si>
    <t>PASIVOS TRANSITORIOS</t>
  </si>
  <si>
    <t>2220050201</t>
  </si>
  <si>
    <t>COBROS POR CUENTA AJENA - MN</t>
  </si>
  <si>
    <t>222005020161</t>
  </si>
  <si>
    <t>LIQUIDACION AP INTERCOMPANY</t>
  </si>
  <si>
    <t>222099</t>
  </si>
  <si>
    <t>2220999101</t>
  </si>
  <si>
    <t>222099910100</t>
  </si>
  <si>
    <t>CUENTAS POR PAGAR ACCIONISTAS APORTES</t>
  </si>
  <si>
    <t>223</t>
  </si>
  <si>
    <t>RETENCIONES</t>
  </si>
  <si>
    <t>2230</t>
  </si>
  <si>
    <t>223000</t>
  </si>
  <si>
    <t>2230000100</t>
  </si>
  <si>
    <t>223000010001</t>
  </si>
  <si>
    <t>RETENCIONES SERVICIOS INDEPENDIENTES</t>
  </si>
  <si>
    <t>2230000500</t>
  </si>
  <si>
    <t>OTRAS RETENCIONES</t>
  </si>
  <si>
    <t>223000050021</t>
  </si>
  <si>
    <t>IVA UNO POR CIENTO</t>
  </si>
  <si>
    <t>3</t>
  </si>
  <si>
    <t>PATRIMONIO</t>
  </si>
  <si>
    <t>31</t>
  </si>
  <si>
    <t>311</t>
  </si>
  <si>
    <t>CAPITAL SOCIAL PAGADO</t>
  </si>
  <si>
    <t>3110</t>
  </si>
  <si>
    <t>311001</t>
  </si>
  <si>
    <t>CAPITAL SUSCRITO</t>
  </si>
  <si>
    <t>3110010101</t>
  </si>
  <si>
    <t>ACCIONES COMUNES</t>
  </si>
  <si>
    <t>311001010100</t>
  </si>
  <si>
    <t>CAPITAL PAGADO</t>
  </si>
  <si>
    <t>313</t>
  </si>
  <si>
    <t>RESERVAS DE CAPITAL</t>
  </si>
  <si>
    <t>3130</t>
  </si>
  <si>
    <t>313000</t>
  </si>
  <si>
    <t>RESERVAS</t>
  </si>
  <si>
    <t>3130000100</t>
  </si>
  <si>
    <t>RESERVA LEGAL</t>
  </si>
  <si>
    <t>313000010000</t>
  </si>
  <si>
    <t>3130000300</t>
  </si>
  <si>
    <t>RESERVAS VOLUNTARIAS</t>
  </si>
  <si>
    <t>313000030000</t>
  </si>
  <si>
    <t>314</t>
  </si>
  <si>
    <t>RESULTADOS POR APLICAR</t>
  </si>
  <si>
    <t>3140</t>
  </si>
  <si>
    <t>314001</t>
  </si>
  <si>
    <t>RESULTADOS DE EJERCICIOS ANTERIORES</t>
  </si>
  <si>
    <t>3140010101</t>
  </si>
  <si>
    <t>UTILIDADES</t>
  </si>
  <si>
    <t>314001010100</t>
  </si>
  <si>
    <t>314002</t>
  </si>
  <si>
    <t>RESULTADOS DEL PRESENTE EJERCICIO</t>
  </si>
  <si>
    <t>3140020101</t>
  </si>
  <si>
    <t>314002010100</t>
  </si>
  <si>
    <t>32</t>
  </si>
  <si>
    <t>PATRIMONIO RESTRINGIDO</t>
  </si>
  <si>
    <t>321</t>
  </si>
  <si>
    <t>UTILIDADES NO DISTRIBUIBLES</t>
  </si>
  <si>
    <t>3210</t>
  </si>
  <si>
    <t>321000</t>
  </si>
  <si>
    <t>3210000101</t>
  </si>
  <si>
    <t>321000010100</t>
  </si>
  <si>
    <t>UTILIDADES NO DISTRIBUIBLES SV</t>
  </si>
  <si>
    <t>322</t>
  </si>
  <si>
    <t>REVALUACIONES</t>
  </si>
  <si>
    <t>3220</t>
  </si>
  <si>
    <t>322000</t>
  </si>
  <si>
    <t>REVALUOS</t>
  </si>
  <si>
    <t>3220000100</t>
  </si>
  <si>
    <t>REVALUO DE INMUEBLES DEL ACTIVO FIJO</t>
  </si>
  <si>
    <t>322000010000</t>
  </si>
  <si>
    <t>SUPERAVIT POR REVALUACION DE ACTIVOS</t>
  </si>
  <si>
    <t>325</t>
  </si>
  <si>
    <t>PROVISIONES</t>
  </si>
  <si>
    <t>3250</t>
  </si>
  <si>
    <t>325001</t>
  </si>
  <si>
    <t>POR RIESGOS GENERICOS DE LA ACTIVIDAD BANCARIO</t>
  </si>
  <si>
    <t>3250010100</t>
  </si>
  <si>
    <t>RIESGO PAIS</t>
  </si>
  <si>
    <t>325001010000</t>
  </si>
  <si>
    <t>6</t>
  </si>
  <si>
    <t>INGRESOS</t>
  </si>
  <si>
    <t>61</t>
  </si>
  <si>
    <t>INGRESOS DE OPERACIONES DE INTERMEDIACION</t>
  </si>
  <si>
    <t>611</t>
  </si>
  <si>
    <t>6110</t>
  </si>
  <si>
    <t>611004</t>
  </si>
  <si>
    <t>INTERESES SOBRE DEPOSITOS</t>
  </si>
  <si>
    <t>6110040200</t>
  </si>
  <si>
    <t>EN OTRAS INSTITUCIONES FINANCIERAS</t>
  </si>
  <si>
    <t>611004020001</t>
  </si>
  <si>
    <t>INTERESES DEPOSITOS A PLAZO</t>
  </si>
  <si>
    <t>611004020002</t>
  </si>
  <si>
    <t>INTERESES DEPOSITOS CTAS CTE</t>
  </si>
  <si>
    <t>611004020003</t>
  </si>
  <si>
    <t>INGRESO POR DEPOSITOS A PLAZO</t>
  </si>
  <si>
    <t>611004020004</t>
  </si>
  <si>
    <t>INGRESO POR DEPOSITOS DE AHORROS</t>
  </si>
  <si>
    <t>63</t>
  </si>
  <si>
    <t>INGRESOS NO OPERACIONALES</t>
  </si>
  <si>
    <t>631</t>
  </si>
  <si>
    <t>6310</t>
  </si>
  <si>
    <t>631001</t>
  </si>
  <si>
    <t>INGRESOS DE EJERCICIOS ANTERIORES</t>
  </si>
  <si>
    <t>6310010300</t>
  </si>
  <si>
    <t>RECUPERACIONES DE GASTOS</t>
  </si>
  <si>
    <t>631001030000</t>
  </si>
  <si>
    <t>631004</t>
  </si>
  <si>
    <t>6310040100</t>
  </si>
  <si>
    <t>631004010000</t>
  </si>
  <si>
    <t>631099</t>
  </si>
  <si>
    <t>6310990000</t>
  </si>
  <si>
    <t>631099000000</t>
  </si>
  <si>
    <t>OTROS INGRESOS NO DE OPERACION</t>
  </si>
  <si>
    <t>631099000002</t>
  </si>
  <si>
    <t>OTROS INGRESOS NO OPERACIONALES</t>
  </si>
  <si>
    <t>7</t>
  </si>
  <si>
    <t>COSTOS</t>
  </si>
  <si>
    <t>72</t>
  </si>
  <si>
    <t>COSTOS DE OTRAS OPERACIONES</t>
  </si>
  <si>
    <t>724</t>
  </si>
  <si>
    <t>PRESTACION DE SERVICIOS</t>
  </si>
  <si>
    <t>7240</t>
  </si>
  <si>
    <t>724000</t>
  </si>
  <si>
    <t>7240000400</t>
  </si>
  <si>
    <t>724000040001</t>
  </si>
  <si>
    <t>GASTO BOLSA DE VALORES Y CUOTAS DE SEGURIDAD</t>
  </si>
  <si>
    <t>724000040040</t>
  </si>
  <si>
    <t>COMISION POR TRANSFERENCIA DE FONDOS</t>
  </si>
  <si>
    <t>8</t>
  </si>
  <si>
    <t>GASTOS</t>
  </si>
  <si>
    <t>81</t>
  </si>
  <si>
    <t>GASTOS DE OPERACION</t>
  </si>
  <si>
    <t>812</t>
  </si>
  <si>
    <t>GASTOS GENERALES</t>
  </si>
  <si>
    <t>8120</t>
  </si>
  <si>
    <t>812001</t>
  </si>
  <si>
    <t>CONSUMO DE MATERIALES</t>
  </si>
  <si>
    <t>8120010200</t>
  </si>
  <si>
    <t>PAPELERIA Y UTILES</t>
  </si>
  <si>
    <t>812001020000</t>
  </si>
  <si>
    <t>812003</t>
  </si>
  <si>
    <t>SERVICIOS PUBLICOS E IMPUESTOS</t>
  </si>
  <si>
    <t>8120030400</t>
  </si>
  <si>
    <t>IMPUESTOS FISCALES</t>
  </si>
  <si>
    <t>812003040000</t>
  </si>
  <si>
    <t>812003040061</t>
  </si>
  <si>
    <t>OTROS GASTOS IMPUESTOS</t>
  </si>
  <si>
    <t>812003040065</t>
  </si>
  <si>
    <t>IMPUESTO A LAS OPERACIONES FINANCIERAS - GASTO</t>
  </si>
  <si>
    <t>8120030500</t>
  </si>
  <si>
    <t>IMPUESTOS MUNICIPALES</t>
  </si>
  <si>
    <t>812003050002</t>
  </si>
  <si>
    <t>IMPUESTOS MUNICIPALES (Taxes)</t>
  </si>
  <si>
    <t>812006</t>
  </si>
  <si>
    <t>SEGUROS SOBRE BIENES</t>
  </si>
  <si>
    <t>8120060200</t>
  </si>
  <si>
    <t>SOBRE RIESGOS BANCARIOS</t>
  </si>
  <si>
    <t>812006020000</t>
  </si>
  <si>
    <t>SEGUROS RIESGOS BANCARIOS</t>
  </si>
  <si>
    <t>812007</t>
  </si>
  <si>
    <t>HONORARIOS PROFESIONALES</t>
  </si>
  <si>
    <t>8120070100</t>
  </si>
  <si>
    <t>AUDITORES</t>
  </si>
  <si>
    <t>812007010000</t>
  </si>
  <si>
    <t>AUDITORIA FINANCIERA</t>
  </si>
  <si>
    <t>812007010001</t>
  </si>
  <si>
    <t>AUDITORES FISCAL</t>
  </si>
  <si>
    <t>8120070300</t>
  </si>
  <si>
    <t>EMPRESAS CONSULTORAS</t>
  </si>
  <si>
    <t>812007030000</t>
  </si>
  <si>
    <t>CONSULTORES</t>
  </si>
  <si>
    <t>812007030014</t>
  </si>
  <si>
    <t>HONORARIOS CALIFICADORAS DE RIESGO</t>
  </si>
  <si>
    <t>812008</t>
  </si>
  <si>
    <t>SUPERINTENDENCIA DEL SISTEMA FINANCIERO</t>
  </si>
  <si>
    <t>8120080100</t>
  </si>
  <si>
    <t>CUOTA OBLIGATORIA</t>
  </si>
  <si>
    <t>812008010000</t>
  </si>
  <si>
    <t>CONTRIBUCIONES SSF</t>
  </si>
  <si>
    <t>812008010001</t>
  </si>
  <si>
    <t>DERECHOS DE REGISTRO SSF</t>
  </si>
  <si>
    <t>812099</t>
  </si>
  <si>
    <t>8120990400</t>
  </si>
  <si>
    <t>PUBLICACIONES Y CONVOCATORIAS</t>
  </si>
  <si>
    <t>812099040000</t>
  </si>
  <si>
    <t>8120999900</t>
  </si>
  <si>
    <t>812099990000</t>
  </si>
  <si>
    <t>OTROS GASTOS</t>
  </si>
  <si>
    <t>812099990001</t>
  </si>
  <si>
    <t>OTROS GASTOS NO DEDUCIBLES</t>
  </si>
  <si>
    <t>812099990041</t>
  </si>
  <si>
    <t>PARTICIPACION DE SUBSIDIARIAS</t>
  </si>
  <si>
    <t>82</t>
  </si>
  <si>
    <t>GASTOS NO OPERACIONALES</t>
  </si>
  <si>
    <t>821</t>
  </si>
  <si>
    <t>GASTOS DE EJERCICIOS ANTERIORES</t>
  </si>
  <si>
    <t>8210</t>
  </si>
  <si>
    <t>821003</t>
  </si>
  <si>
    <t>8210030000</t>
  </si>
  <si>
    <t>821003000000</t>
  </si>
  <si>
    <t>OTROS GASTOS DE EJERCICIOS ANTERIORES</t>
  </si>
  <si>
    <t>83</t>
  </si>
  <si>
    <t>IMPUESTOS DIRECTOS</t>
  </si>
  <si>
    <t>831</t>
  </si>
  <si>
    <t>8310</t>
  </si>
  <si>
    <t>831000</t>
  </si>
  <si>
    <t>8310000000</t>
  </si>
  <si>
    <t>831000000000</t>
  </si>
  <si>
    <t>831000000003</t>
  </si>
  <si>
    <t>IMP SOBRE LA RENTA- DIVID EJER. ANT</t>
  </si>
  <si>
    <t>INVERSIONES FINANCIERAS GRUPO IMPERIA CUSCATLÁN, S.A.</t>
  </si>
  <si>
    <t>Utilidad</t>
  </si>
  <si>
    <t>Activo</t>
  </si>
  <si>
    <t>Pasivo</t>
  </si>
  <si>
    <t>Patrimonio</t>
  </si>
  <si>
    <t>LEN</t>
  </si>
  <si>
    <t>RUBRO</t>
  </si>
  <si>
    <t>Cuenta</t>
  </si>
  <si>
    <t>Descripción</t>
  </si>
  <si>
    <t>Saldo</t>
  </si>
  <si>
    <t>TRANSITORIA PAGOS A PROVEEDORES</t>
  </si>
  <si>
    <t>(Pérdida) Utilidad Bruta</t>
  </si>
  <si>
    <t>Balance General al 31 DE Marzo de 2021  2020</t>
  </si>
  <si>
    <t>Estado de Resultados del 1 de Enero al 31 de Marzo de 2021 y 2020</t>
  </si>
  <si>
    <t>CATALOGO DE CUENTAS CON SALDOS AL 31/03/2021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</si>
</sst>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#,##0.0_);[Red]\(#,##0.0\)"/>
    <numFmt numFmtId="166" formatCode="_(* #,##0.0_);_(* \(#,##0.0\);_(* &quot;-&quot;??_);_(@_)"/>
    <numFmt numFmtId="167" formatCode="_(* #,##0_);_(* \(#,##0\);_(* &quot;-&quot;??_);_(@_)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1"/>
      <color rgb="FFFF0000"/>
      <name val="Arial"/>
      <family val="2"/>
    </font>
    <font>
      <sz val="10"/>
      <name val="Univers for KPMG"/>
    </font>
    <font>
      <b/>
      <sz val="11.5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8" fillId="0" borderId="10" xfId="0" applyNumberFormat="1" applyFont="1" applyFill="1" applyBorder="1" applyAlignment="1" applyProtection="1">
      <alignment horizontal="righ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165" fontId="19" fillId="0" borderId="10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20" fillId="34" borderId="13" xfId="0" applyNumberFormat="1" applyFont="1" applyFill="1" applyBorder="1" applyAlignment="1" applyProtection="1">
      <alignment horizontal="centerContinuous" vertical="center"/>
    </xf>
    <xf numFmtId="0" fontId="18" fillId="0" borderId="14" xfId="0" applyFont="1" applyFill="1" applyBorder="1" applyAlignment="1" applyProtection="1">
      <alignment horizontal="left" vertical="center"/>
    </xf>
    <xf numFmtId="0" fontId="18" fillId="0" borderId="15" xfId="0" applyFont="1" applyFill="1" applyBorder="1" applyAlignment="1" applyProtection="1">
      <alignment horizontal="left" vertical="center"/>
    </xf>
    <xf numFmtId="0" fontId="19" fillId="0" borderId="16" xfId="0" applyFont="1" applyFill="1" applyBorder="1" applyAlignment="1" applyProtection="1">
      <alignment horizontal="left" vertical="center"/>
    </xf>
    <xf numFmtId="165" fontId="19" fillId="0" borderId="17" xfId="42" applyNumberFormat="1" applyFont="1" applyFill="1" applyBorder="1" applyAlignment="1" applyProtection="1">
      <alignment horizontal="right" vertical="center"/>
    </xf>
    <xf numFmtId="165" fontId="19" fillId="0" borderId="18" xfId="42" applyNumberFormat="1" applyFont="1" applyFill="1" applyBorder="1" applyAlignment="1" applyProtection="1">
      <alignment horizontal="right" vertical="center"/>
    </xf>
    <xf numFmtId="165" fontId="19" fillId="0" borderId="14" xfId="42" applyNumberFormat="1" applyFont="1" applyFill="1" applyBorder="1" applyAlignment="1" applyProtection="1">
      <alignment horizontal="right" vertical="center"/>
    </xf>
    <xf numFmtId="165" fontId="18" fillId="0" borderId="10" xfId="43" applyNumberFormat="1" applyFont="1" applyFill="1" applyBorder="1" applyAlignment="1" applyProtection="1">
      <alignment horizontal="right" vertical="center"/>
    </xf>
    <xf numFmtId="165" fontId="0" fillId="0" borderId="0" xfId="0" applyNumberFormat="1"/>
    <xf numFmtId="165" fontId="18" fillId="0" borderId="10" xfId="0" applyNumberFormat="1" applyFont="1" applyFill="1" applyBorder="1" applyAlignment="1" applyProtection="1">
      <alignment horizontal="right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165" fontId="0" fillId="0" borderId="10" xfId="0" applyNumberFormat="1" applyBorder="1"/>
    <xf numFmtId="165" fontId="18" fillId="0" borderId="14" xfId="0" applyNumberFormat="1" applyFont="1" applyFill="1" applyBorder="1" applyAlignment="1" applyProtection="1">
      <alignment horizontal="right" vertical="center"/>
    </xf>
    <xf numFmtId="165" fontId="18" fillId="0" borderId="14" xfId="42" applyNumberFormat="1" applyFont="1" applyFill="1" applyBorder="1" applyAlignment="1" applyProtection="1">
      <alignment horizontal="right" vertical="center"/>
    </xf>
    <xf numFmtId="165" fontId="19" fillId="0" borderId="17" xfId="43" applyNumberFormat="1" applyFont="1" applyFill="1" applyBorder="1" applyAlignment="1" applyProtection="1">
      <alignment horizontal="right" vertical="center"/>
    </xf>
    <xf numFmtId="165" fontId="19" fillId="0" borderId="18" xfId="43" applyNumberFormat="1" applyFont="1" applyFill="1" applyBorder="1" applyAlignment="1" applyProtection="1">
      <alignment horizontal="right" vertical="center"/>
    </xf>
    <xf numFmtId="165" fontId="18" fillId="0" borderId="15" xfId="0" applyNumberFormat="1" applyFont="1" applyFill="1" applyBorder="1" applyAlignment="1" applyProtection="1">
      <alignment horizontal="right" vertical="center"/>
    </xf>
    <xf numFmtId="165" fontId="18" fillId="0" borderId="15" xfId="42" applyNumberFormat="1" applyFont="1" applyFill="1" applyBorder="1" applyAlignment="1" applyProtection="1">
      <alignment horizontal="right" vertical="center"/>
    </xf>
    <xf numFmtId="43" fontId="21" fillId="0" borderId="0" xfId="42" applyFont="1"/>
    <xf numFmtId="43" fontId="0" fillId="0" borderId="0" xfId="42" applyFont="1"/>
    <xf numFmtId="0" fontId="23" fillId="0" borderId="0" xfId="44" applyAlignment="1">
      <alignment horizontal="center"/>
    </xf>
    <xf numFmtId="0" fontId="24" fillId="0" borderId="19" xfId="44" applyFont="1" applyBorder="1" applyAlignment="1">
      <alignment horizontal="center"/>
    </xf>
    <xf numFmtId="0" fontId="25" fillId="0" borderId="20" xfId="44" applyFont="1" applyBorder="1" applyAlignment="1">
      <alignment horizontal="center"/>
    </xf>
    <xf numFmtId="0" fontId="25" fillId="0" borderId="21" xfId="44" applyFont="1" applyBorder="1" applyAlignment="1">
      <alignment horizontal="center"/>
    </xf>
    <xf numFmtId="0" fontId="25" fillId="0" borderId="22" xfId="44" applyFont="1" applyBorder="1" applyAlignment="1">
      <alignment horizontal="center"/>
    </xf>
    <xf numFmtId="0" fontId="23" fillId="0" borderId="0" xfId="44"/>
    <xf numFmtId="0" fontId="24" fillId="0" borderId="0" xfId="44" applyFont="1" applyBorder="1" applyAlignment="1">
      <alignment horizontal="center"/>
    </xf>
    <xf numFmtId="43" fontId="26" fillId="35" borderId="23" xfId="42" applyFont="1" applyFill="1" applyBorder="1" applyAlignment="1">
      <alignment horizontal="center"/>
    </xf>
    <xf numFmtId="43" fontId="26" fillId="35" borderId="24" xfId="42" applyFont="1" applyFill="1" applyBorder="1" applyAlignment="1">
      <alignment horizontal="center"/>
    </xf>
    <xf numFmtId="43" fontId="26" fillId="35" borderId="25" xfId="42" applyFont="1" applyFill="1" applyBorder="1" applyAlignment="1">
      <alignment horizontal="center"/>
    </xf>
    <xf numFmtId="43" fontId="27" fillId="0" borderId="0" xfId="44" applyNumberFormat="1" applyFont="1"/>
    <xf numFmtId="0" fontId="13" fillId="36" borderId="26" xfId="0" applyFont="1" applyFill="1" applyBorder="1" applyAlignment="1">
      <alignment horizontal="center"/>
    </xf>
    <xf numFmtId="0" fontId="13" fillId="36" borderId="27" xfId="0" applyFont="1" applyFill="1" applyBorder="1" applyAlignment="1">
      <alignment horizontal="center"/>
    </xf>
    <xf numFmtId="0" fontId="13" fillId="36" borderId="28" xfId="0" applyFont="1" applyFill="1" applyBorder="1" applyAlignment="1">
      <alignment horizontal="center"/>
    </xf>
    <xf numFmtId="43" fontId="21" fillId="0" borderId="10" xfId="0" applyNumberFormat="1" applyFont="1" applyFill="1" applyBorder="1" applyAlignment="1">
      <alignment horizontal="center"/>
    </xf>
    <xf numFmtId="43" fontId="25" fillId="0" borderId="0" xfId="44" applyNumberFormat="1" applyFont="1"/>
    <xf numFmtId="0" fontId="23" fillId="0" borderId="29" xfId="44" applyBorder="1" applyAlignment="1">
      <alignment horizontal="center"/>
    </xf>
    <xf numFmtId="0" fontId="23" fillId="0" borderId="30" xfId="44" applyBorder="1" applyAlignment="1">
      <alignment horizontal="center"/>
    </xf>
    <xf numFmtId="49" fontId="0" fillId="0" borderId="30" xfId="0" applyNumberFormat="1" applyBorder="1"/>
    <xf numFmtId="40" fontId="0" fillId="0" borderId="31" xfId="42" applyNumberFormat="1" applyFont="1" applyBorder="1"/>
    <xf numFmtId="49" fontId="0" fillId="0" borderId="0" xfId="0" applyNumberFormat="1"/>
    <xf numFmtId="3" fontId="23" fillId="0" borderId="0" xfId="44" applyNumberFormat="1" applyFill="1"/>
    <xf numFmtId="3" fontId="23" fillId="0" borderId="0" xfId="44" applyNumberFormat="1"/>
    <xf numFmtId="43" fontId="0" fillId="0" borderId="0" xfId="45" applyFont="1"/>
    <xf numFmtId="43" fontId="23" fillId="0" borderId="0" xfId="44" applyNumberFormat="1"/>
    <xf numFmtId="166" fontId="23" fillId="0" borderId="0" xfId="42" applyNumberFormat="1" applyFont="1"/>
    <xf numFmtId="43" fontId="23" fillId="0" borderId="0" xfId="42" applyFont="1"/>
    <xf numFmtId="49" fontId="0" fillId="0" borderId="30" xfId="0" applyNumberFormat="1" applyFill="1" applyBorder="1"/>
    <xf numFmtId="40" fontId="0" fillId="0" borderId="31" xfId="42" applyNumberFormat="1" applyFont="1" applyFill="1" applyBorder="1"/>
    <xf numFmtId="0" fontId="23" fillId="0" borderId="32" xfId="44" applyBorder="1" applyAlignment="1">
      <alignment horizontal="center"/>
    </xf>
    <xf numFmtId="0" fontId="23" fillId="0" borderId="33" xfId="44" applyBorder="1" applyAlignment="1">
      <alignment horizontal="center"/>
    </xf>
    <xf numFmtId="49" fontId="0" fillId="0" borderId="33" xfId="0" applyNumberFormat="1" applyBorder="1"/>
    <xf numFmtId="40" fontId="0" fillId="0" borderId="34" xfId="42" applyNumberFormat="1" applyFont="1" applyBorder="1"/>
    <xf numFmtId="40" fontId="0" fillId="0" borderId="0" xfId="42" applyNumberFormat="1" applyFont="1"/>
    <xf numFmtId="4" fontId="0" fillId="0" borderId="0" xfId="0" applyNumberFormat="1"/>
    <xf numFmtId="166" fontId="28" fillId="0" borderId="0" xfId="42" applyNumberFormat="1" applyFont="1" applyFill="1" applyAlignment="1">
      <alignment horizontal="center"/>
    </xf>
    <xf numFmtId="43" fontId="23" fillId="0" borderId="0" xfId="44" applyNumberFormat="1" applyFill="1"/>
    <xf numFmtId="167" fontId="23" fillId="0" borderId="0" xfId="42" applyNumberFormat="1" applyFont="1"/>
    <xf numFmtId="0" fontId="16" fillId="37" borderId="0" xfId="0" applyFont="1" applyFill="1"/>
    <xf numFmtId="49" fontId="0" fillId="33" borderId="0" xfId="0" applyNumberFormat="1" applyFill="1"/>
    <xf numFmtId="4" fontId="0" fillId="33" borderId="0" xfId="0" applyNumberFormat="1" applyFill="1"/>
    <xf numFmtId="0" fontId="0" fillId="33" borderId="0" xfId="0" applyFill="1"/>
    <xf numFmtId="0" fontId="16" fillId="33" borderId="0" xfId="0" applyFont="1" applyFill="1"/>
    <xf numFmtId="49" fontId="1" fillId="33" borderId="0" xfId="46" applyNumberFormat="1" applyFill="1"/>
    <xf numFmtId="4" fontId="1" fillId="33" borderId="0" xfId="46" applyNumberFormat="1" applyFill="1"/>
    <xf numFmtId="0" fontId="1" fillId="33" borderId="0" xfId="46" applyFill="1"/>
    <xf numFmtId="0" fontId="16" fillId="33" borderId="0" xfId="46" applyFont="1" applyFill="1"/>
    <xf numFmtId="0" fontId="23" fillId="33" borderId="0" xfId="44" applyFill="1"/>
    <xf numFmtId="4" fontId="23" fillId="33" borderId="0" xfId="44" applyNumberFormat="1" applyFill="1"/>
    <xf numFmtId="0" fontId="29" fillId="34" borderId="11" xfId="0" applyNumberFormat="1" applyFont="1" applyFill="1" applyBorder="1" applyAlignment="1" applyProtection="1">
      <alignment horizontal="centerContinuous" vertical="center"/>
    </xf>
    <xf numFmtId="40" fontId="0" fillId="38" borderId="31" xfId="42" applyNumberFormat="1" applyFont="1" applyFill="1" applyBorder="1"/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DIC%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DATOS%20PARA%20HISTORICOS\m29%20Ag02%20GUILLE.x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Guillermo%20Alvarez\PERSONAL\GASTO%20MAYO%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IRENEVD\Escritorio\windows\TEMP\m29%20dic%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NOV%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GASTO%20JUNIO%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9.167.131.37\share1\Documents%20and%20Settings\Victorpc\Configuraci&#243;n%20local\Archivos%20temporales%20de%20Internet\OLK2A\SV_13331_13338_TEMP_OC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WINDOWS\TEMP\GERENCIA%20GENERAL\cuentas_55_5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Env&#237;o%20preliminar%20Mar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2"/>
      <sheetName val="Hoja1"/>
      <sheetName val="Hoja6"/>
      <sheetName val="Hoja4"/>
      <sheetName val="cbprega"/>
    </sheetNames>
    <sheetDataSet>
      <sheetData sheetId="0"/>
      <sheetData sheetId="1"/>
      <sheetData sheetId="2" refreshError="1">
        <row r="1">
          <cell r="A1" t="str">
            <v>unidad</v>
          </cell>
          <cell r="B1" t="str">
            <v>real acum</v>
          </cell>
        </row>
        <row r="2">
          <cell r="A2">
            <v>33</v>
          </cell>
          <cell r="B2">
            <v>0.41830934000000003</v>
          </cell>
        </row>
        <row r="3">
          <cell r="A3">
            <v>120</v>
          </cell>
          <cell r="B3">
            <v>0.40023359000000003</v>
          </cell>
        </row>
        <row r="4">
          <cell r="A4">
            <v>125</v>
          </cell>
          <cell r="B4">
            <v>0.42616746999999999</v>
          </cell>
        </row>
        <row r="5">
          <cell r="A5">
            <v>111</v>
          </cell>
          <cell r="B5">
            <v>0.30994269000000002</v>
          </cell>
        </row>
        <row r="6">
          <cell r="A6">
            <v>85</v>
          </cell>
          <cell r="B6">
            <v>6.698258E-2</v>
          </cell>
        </row>
        <row r="7">
          <cell r="A7">
            <v>48</v>
          </cell>
          <cell r="B7">
            <v>0.69987715000000006</v>
          </cell>
        </row>
        <row r="8">
          <cell r="A8">
            <v>22</v>
          </cell>
          <cell r="B8">
            <v>0.43500730999999998</v>
          </cell>
        </row>
        <row r="9">
          <cell r="A9">
            <v>60</v>
          </cell>
          <cell r="B9">
            <v>1.39564361</v>
          </cell>
        </row>
        <row r="10">
          <cell r="A10">
            <v>59</v>
          </cell>
          <cell r="B10">
            <v>2.1881330000000001E-2</v>
          </cell>
        </row>
        <row r="11">
          <cell r="A11">
            <v>80</v>
          </cell>
          <cell r="B11">
            <v>0.17496573999999998</v>
          </cell>
        </row>
        <row r="12">
          <cell r="A12">
            <v>126</v>
          </cell>
          <cell r="B12">
            <v>4.9066120000000005E-2</v>
          </cell>
        </row>
        <row r="13">
          <cell r="A13">
            <v>104</v>
          </cell>
          <cell r="B13">
            <v>0.12580733999999999</v>
          </cell>
        </row>
        <row r="14">
          <cell r="A14">
            <v>52</v>
          </cell>
          <cell r="B14">
            <v>0.88533700999999998</v>
          </cell>
        </row>
        <row r="15">
          <cell r="A15">
            <v>127</v>
          </cell>
          <cell r="B15">
            <v>0.18351429999999999</v>
          </cell>
        </row>
        <row r="16">
          <cell r="A16">
            <v>113</v>
          </cell>
          <cell r="B16">
            <v>0.43411788000000001</v>
          </cell>
        </row>
        <row r="17">
          <cell r="A17">
            <v>50</v>
          </cell>
          <cell r="B17">
            <v>1.72569613</v>
          </cell>
        </row>
        <row r="18">
          <cell r="A18">
            <v>112</v>
          </cell>
          <cell r="B18">
            <v>0.24796236999999999</v>
          </cell>
        </row>
        <row r="19">
          <cell r="A19">
            <v>44</v>
          </cell>
          <cell r="B19">
            <v>0.19926541</v>
          </cell>
        </row>
        <row r="20">
          <cell r="A20">
            <v>39</v>
          </cell>
          <cell r="B20">
            <v>2.456684E-2</v>
          </cell>
        </row>
        <row r="21">
          <cell r="A21">
            <v>90</v>
          </cell>
          <cell r="B21">
            <v>0.18234017000000002</v>
          </cell>
        </row>
        <row r="22">
          <cell r="A22">
            <v>101</v>
          </cell>
          <cell r="B22">
            <v>0.10691261000000001</v>
          </cell>
        </row>
        <row r="23">
          <cell r="A23">
            <v>70</v>
          </cell>
          <cell r="B23">
            <v>0.24554898</v>
          </cell>
        </row>
        <row r="24">
          <cell r="A24">
            <v>75</v>
          </cell>
          <cell r="B24">
            <v>0.13098253999999998</v>
          </cell>
        </row>
        <row r="25">
          <cell r="A25">
            <v>61</v>
          </cell>
          <cell r="B25">
            <v>0.66559374999999998</v>
          </cell>
        </row>
        <row r="26">
          <cell r="A26">
            <v>78</v>
          </cell>
          <cell r="B26">
            <v>0.51331304999999994</v>
          </cell>
        </row>
        <row r="27">
          <cell r="A27">
            <v>116</v>
          </cell>
          <cell r="B27">
            <v>0.17576917</v>
          </cell>
        </row>
        <row r="28">
          <cell r="A28">
            <v>55</v>
          </cell>
          <cell r="B28">
            <v>0.13420325</v>
          </cell>
        </row>
        <row r="29">
          <cell r="A29">
            <v>62</v>
          </cell>
          <cell r="B29">
            <v>0.23104321</v>
          </cell>
        </row>
        <row r="30">
          <cell r="A30">
            <v>106</v>
          </cell>
          <cell r="B30">
            <v>0.41753892999999997</v>
          </cell>
        </row>
        <row r="31">
          <cell r="A31">
            <v>86</v>
          </cell>
          <cell r="B31">
            <v>7.0090914599999996</v>
          </cell>
        </row>
        <row r="32">
          <cell r="A32">
            <v>91</v>
          </cell>
          <cell r="B32">
            <v>6.8158300000000005E-2</v>
          </cell>
        </row>
        <row r="33">
          <cell r="A33">
            <v>28</v>
          </cell>
          <cell r="B33">
            <v>0.21101785999999997</v>
          </cell>
        </row>
        <row r="34">
          <cell r="A34">
            <v>118</v>
          </cell>
          <cell r="B34">
            <v>0.5866738199999999</v>
          </cell>
        </row>
        <row r="35">
          <cell r="A35">
            <v>54</v>
          </cell>
          <cell r="B35">
            <v>0.74786867000000001</v>
          </cell>
        </row>
        <row r="36">
          <cell r="A36">
            <v>65</v>
          </cell>
          <cell r="B36">
            <v>0.72974075000000005</v>
          </cell>
        </row>
        <row r="37">
          <cell r="A37">
            <v>121</v>
          </cell>
          <cell r="B37">
            <v>0.18646310999999999</v>
          </cell>
        </row>
        <row r="38">
          <cell r="A38">
            <v>32</v>
          </cell>
          <cell r="B38">
            <v>0.23255314999999999</v>
          </cell>
        </row>
        <row r="39">
          <cell r="A39">
            <v>89</v>
          </cell>
          <cell r="B39">
            <v>0.30408460999999998</v>
          </cell>
        </row>
        <row r="40">
          <cell r="A40">
            <v>330</v>
          </cell>
          <cell r="B40">
            <v>9.3157440000000008E-2</v>
          </cell>
        </row>
        <row r="41">
          <cell r="A41">
            <v>68</v>
          </cell>
          <cell r="B41">
            <v>2.0960630299999998</v>
          </cell>
        </row>
        <row r="42">
          <cell r="A42">
            <v>51</v>
          </cell>
          <cell r="B42">
            <v>0.5543084399999999</v>
          </cell>
        </row>
        <row r="43">
          <cell r="A43">
            <v>123</v>
          </cell>
          <cell r="B43">
            <v>0.13764040999999999</v>
          </cell>
        </row>
        <row r="44">
          <cell r="A44">
            <v>19</v>
          </cell>
          <cell r="B44">
            <v>0.18241958</v>
          </cell>
        </row>
        <row r="45">
          <cell r="A45">
            <v>56</v>
          </cell>
          <cell r="B45">
            <v>0.47019968000000001</v>
          </cell>
        </row>
        <row r="46">
          <cell r="A46">
            <v>47</v>
          </cell>
          <cell r="B46">
            <v>0.14843987</v>
          </cell>
        </row>
        <row r="47">
          <cell r="A47">
            <v>58</v>
          </cell>
          <cell r="B47">
            <v>9.4007969999999996E-2</v>
          </cell>
        </row>
        <row r="48">
          <cell r="A48">
            <v>76</v>
          </cell>
          <cell r="B48">
            <v>1.34925443</v>
          </cell>
        </row>
        <row r="49">
          <cell r="A49">
            <v>81</v>
          </cell>
          <cell r="B49">
            <v>0.48665642999999997</v>
          </cell>
        </row>
        <row r="50">
          <cell r="A50">
            <v>103</v>
          </cell>
          <cell r="B50">
            <v>0.59264942000000009</v>
          </cell>
        </row>
        <row r="51">
          <cell r="A51">
            <v>64</v>
          </cell>
          <cell r="B51">
            <v>0.20292926999999999</v>
          </cell>
        </row>
        <row r="52">
          <cell r="A52">
            <v>115</v>
          </cell>
          <cell r="B52">
            <v>0.93641565999999998</v>
          </cell>
        </row>
        <row r="53">
          <cell r="A53">
            <v>49</v>
          </cell>
          <cell r="B53">
            <v>0.18412610000000001</v>
          </cell>
        </row>
        <row r="54">
          <cell r="A54">
            <v>3</v>
          </cell>
          <cell r="B54">
            <v>0.47199396000000005</v>
          </cell>
        </row>
        <row r="55">
          <cell r="A55">
            <v>67</v>
          </cell>
          <cell r="B55">
            <v>0.24686432999999999</v>
          </cell>
        </row>
        <row r="56">
          <cell r="A56">
            <v>42</v>
          </cell>
          <cell r="B56">
            <v>0.21808860999999999</v>
          </cell>
        </row>
        <row r="57">
          <cell r="A57">
            <v>45</v>
          </cell>
          <cell r="B57">
            <v>0.37787570000000004</v>
          </cell>
        </row>
        <row r="58">
          <cell r="A58">
            <v>79</v>
          </cell>
          <cell r="B58">
            <v>0.17169726999999999</v>
          </cell>
        </row>
        <row r="59">
          <cell r="A59">
            <v>25</v>
          </cell>
          <cell r="B59">
            <v>0.24873582999999999</v>
          </cell>
        </row>
        <row r="60">
          <cell r="A60">
            <v>30</v>
          </cell>
          <cell r="B60">
            <v>0.38703539000000003</v>
          </cell>
        </row>
        <row r="61">
          <cell r="A61">
            <v>35</v>
          </cell>
          <cell r="B61">
            <v>0.6799471800000001</v>
          </cell>
        </row>
        <row r="62">
          <cell r="A62">
            <v>37</v>
          </cell>
          <cell r="B62">
            <v>0.11313055</v>
          </cell>
        </row>
        <row r="63">
          <cell r="A63">
            <v>27</v>
          </cell>
          <cell r="B63">
            <v>0.21723192000000002</v>
          </cell>
        </row>
        <row r="64">
          <cell r="A64">
            <v>16</v>
          </cell>
          <cell r="B64">
            <v>0.41047345000000002</v>
          </cell>
        </row>
        <row r="65">
          <cell r="A65">
            <v>2</v>
          </cell>
          <cell r="B65">
            <v>0.41976810999999997</v>
          </cell>
        </row>
        <row r="66">
          <cell r="A66">
            <v>63</v>
          </cell>
          <cell r="B66">
            <v>0.26821836999999998</v>
          </cell>
        </row>
        <row r="67">
          <cell r="A67">
            <v>66</v>
          </cell>
          <cell r="B67">
            <v>0.16677783999999998</v>
          </cell>
        </row>
        <row r="68">
          <cell r="A68">
            <v>128</v>
          </cell>
          <cell r="B68">
            <v>5.758419E-2</v>
          </cell>
        </row>
        <row r="69">
          <cell r="A69">
            <v>88</v>
          </cell>
          <cell r="B69">
            <v>9.0510859999999999E-2</v>
          </cell>
        </row>
        <row r="70">
          <cell r="A70">
            <v>77</v>
          </cell>
          <cell r="B70">
            <v>0.14712628</v>
          </cell>
        </row>
        <row r="71">
          <cell r="A71">
            <v>13</v>
          </cell>
          <cell r="B71">
            <v>0.27524304999999999</v>
          </cell>
        </row>
        <row r="72">
          <cell r="A72">
            <v>71</v>
          </cell>
          <cell r="B72">
            <v>0.11016903</v>
          </cell>
        </row>
        <row r="73">
          <cell r="A73">
            <v>84</v>
          </cell>
          <cell r="B73">
            <v>1.37845035</v>
          </cell>
        </row>
        <row r="74">
          <cell r="A74">
            <v>97</v>
          </cell>
          <cell r="B74">
            <v>4.2277220000000004E-2</v>
          </cell>
        </row>
        <row r="75">
          <cell r="A75">
            <v>23</v>
          </cell>
          <cell r="B75">
            <v>0.41626797999999998</v>
          </cell>
        </row>
        <row r="76">
          <cell r="A76">
            <v>29</v>
          </cell>
          <cell r="B76">
            <v>0.17870320000000001</v>
          </cell>
        </row>
        <row r="77">
          <cell r="A77">
            <v>57</v>
          </cell>
          <cell r="B77">
            <v>0.59848895999999996</v>
          </cell>
        </row>
        <row r="78">
          <cell r="A78">
            <v>9</v>
          </cell>
          <cell r="B78">
            <v>0.24837920000000002</v>
          </cell>
        </row>
        <row r="79">
          <cell r="A79">
            <v>11</v>
          </cell>
          <cell r="B79">
            <v>0.32612550000000001</v>
          </cell>
        </row>
        <row r="80">
          <cell r="A80">
            <v>69</v>
          </cell>
          <cell r="B80">
            <v>0.27286445000000004</v>
          </cell>
        </row>
        <row r="81">
          <cell r="A81">
            <v>21</v>
          </cell>
          <cell r="B81">
            <v>0.22653347000000001</v>
          </cell>
        </row>
        <row r="82">
          <cell r="A82">
            <v>20</v>
          </cell>
          <cell r="B82">
            <v>0.40291753999999996</v>
          </cell>
        </row>
        <row r="83">
          <cell r="A83">
            <v>38</v>
          </cell>
          <cell r="B83">
            <v>0.36054230999999998</v>
          </cell>
        </row>
        <row r="84">
          <cell r="A84">
            <v>14</v>
          </cell>
          <cell r="B84">
            <v>0.45581207000000001</v>
          </cell>
        </row>
        <row r="85">
          <cell r="A85">
            <v>53</v>
          </cell>
          <cell r="B85">
            <v>1.64818982</v>
          </cell>
        </row>
        <row r="86">
          <cell r="A86">
            <v>24</v>
          </cell>
          <cell r="B86">
            <v>0.35856990999999999</v>
          </cell>
        </row>
        <row r="87">
          <cell r="A87">
            <v>119</v>
          </cell>
          <cell r="B87">
            <v>8.1123830000000008E-2</v>
          </cell>
        </row>
        <row r="88">
          <cell r="A88">
            <v>10</v>
          </cell>
          <cell r="B88">
            <v>0.45656932</v>
          </cell>
        </row>
        <row r="89">
          <cell r="A89">
            <v>7</v>
          </cell>
          <cell r="B89">
            <v>0.71993686000000001</v>
          </cell>
        </row>
        <row r="90">
          <cell r="A90">
            <v>72</v>
          </cell>
          <cell r="B90">
            <v>0.32309164000000001</v>
          </cell>
        </row>
        <row r="91">
          <cell r="A91">
            <v>34</v>
          </cell>
          <cell r="B91">
            <v>0.17940734999999999</v>
          </cell>
        </row>
        <row r="92">
          <cell r="A92">
            <v>6</v>
          </cell>
          <cell r="B92">
            <v>0.29667928000000005</v>
          </cell>
        </row>
        <row r="93">
          <cell r="A93">
            <v>12</v>
          </cell>
          <cell r="B93">
            <v>0.50169828000000005</v>
          </cell>
        </row>
        <row r="94">
          <cell r="A94">
            <v>26</v>
          </cell>
          <cell r="B94">
            <v>0.27580376000000001</v>
          </cell>
        </row>
        <row r="95">
          <cell r="A95">
            <v>36</v>
          </cell>
          <cell r="B95">
            <v>0.89393575000000003</v>
          </cell>
        </row>
        <row r="96">
          <cell r="A96">
            <v>18</v>
          </cell>
          <cell r="B96">
            <v>0.45052947999999998</v>
          </cell>
        </row>
        <row r="97">
          <cell r="A97">
            <v>1</v>
          </cell>
          <cell r="B97">
            <v>0.62787700000000002</v>
          </cell>
        </row>
        <row r="98">
          <cell r="A98">
            <v>150</v>
          </cell>
          <cell r="B98">
            <v>0.21653470999999999</v>
          </cell>
        </row>
        <row r="99">
          <cell r="A99">
            <v>5</v>
          </cell>
          <cell r="B99">
            <v>0.35656221000000005</v>
          </cell>
        </row>
        <row r="100">
          <cell r="A100">
            <v>4</v>
          </cell>
          <cell r="B100">
            <v>0.62274415999999999</v>
          </cell>
        </row>
        <row r="101">
          <cell r="A101">
            <v>15</v>
          </cell>
          <cell r="B101">
            <v>0.42779244999999999</v>
          </cell>
        </row>
        <row r="102">
          <cell r="A102">
            <v>0</v>
          </cell>
          <cell r="B102">
            <v>0.16437648999999999</v>
          </cell>
        </row>
        <row r="103">
          <cell r="A103">
            <v>87</v>
          </cell>
          <cell r="B103">
            <v>3.3562250000000002E-2</v>
          </cell>
        </row>
        <row r="104">
          <cell r="A104">
            <v>31</v>
          </cell>
          <cell r="B104">
            <v>0.22276970999999998</v>
          </cell>
        </row>
        <row r="105">
          <cell r="A105">
            <v>17</v>
          </cell>
          <cell r="B105">
            <v>0.34053083000000001</v>
          </cell>
        </row>
        <row r="106">
          <cell r="A106">
            <v>124</v>
          </cell>
          <cell r="B106">
            <v>1.876976E-2</v>
          </cell>
        </row>
        <row r="107">
          <cell r="A107">
            <v>102</v>
          </cell>
          <cell r="B107">
            <v>2.9637299999999999E-3</v>
          </cell>
        </row>
        <row r="108">
          <cell r="A108">
            <v>40</v>
          </cell>
          <cell r="B108">
            <v>1.1596879999999999E-2</v>
          </cell>
        </row>
        <row r="109">
          <cell r="A109">
            <v>82</v>
          </cell>
          <cell r="B109">
            <v>4.04354E-3</v>
          </cell>
        </row>
        <row r="110">
          <cell r="A110">
            <v>8</v>
          </cell>
          <cell r="B110">
            <v>0.83855451999999997</v>
          </cell>
        </row>
        <row r="111">
          <cell r="A111">
            <v>41</v>
          </cell>
          <cell r="B111">
            <v>9.9051E-4</v>
          </cell>
        </row>
        <row r="112">
          <cell r="A112">
            <v>43</v>
          </cell>
          <cell r="B112">
            <v>0.67972429000000001</v>
          </cell>
        </row>
        <row r="113">
          <cell r="A113">
            <v>46</v>
          </cell>
          <cell r="B113">
            <v>2.0200000000000001E-6</v>
          </cell>
        </row>
        <row r="114">
          <cell r="A114">
            <v>73</v>
          </cell>
          <cell r="B114">
            <v>2.4449999999999998E-5</v>
          </cell>
        </row>
        <row r="115">
          <cell r="A115">
            <v>74</v>
          </cell>
          <cell r="B115">
            <v>0.14143359</v>
          </cell>
        </row>
        <row r="116">
          <cell r="A116">
            <v>83</v>
          </cell>
          <cell r="B116">
            <v>6.1575080000000004E-2</v>
          </cell>
        </row>
        <row r="117">
          <cell r="A117">
            <v>92</v>
          </cell>
          <cell r="B117">
            <v>1.008742E-2</v>
          </cell>
        </row>
        <row r="118">
          <cell r="A118">
            <v>99</v>
          </cell>
          <cell r="B118">
            <v>1.1573E-4</v>
          </cell>
        </row>
        <row r="119">
          <cell r="A119">
            <v>107</v>
          </cell>
          <cell r="B119">
            <v>3.6209100000000001E-2</v>
          </cell>
        </row>
        <row r="120">
          <cell r="A120">
            <v>108</v>
          </cell>
          <cell r="B120">
            <v>1.7240369999999998E-2</v>
          </cell>
        </row>
        <row r="121">
          <cell r="A121">
            <v>109</v>
          </cell>
          <cell r="B121">
            <v>2.6356500000000002E-3</v>
          </cell>
        </row>
        <row r="122">
          <cell r="A122">
            <v>110</v>
          </cell>
          <cell r="B122">
            <v>0</v>
          </cell>
        </row>
        <row r="123">
          <cell r="A123">
            <v>117</v>
          </cell>
          <cell r="B123">
            <v>0.10023135000000001</v>
          </cell>
        </row>
        <row r="124">
          <cell r="A124">
            <v>122</v>
          </cell>
          <cell r="B124">
            <v>9.2572699999999997E-3</v>
          </cell>
        </row>
        <row r="125">
          <cell r="A125">
            <v>130</v>
          </cell>
          <cell r="B125">
            <v>1.0311600000000001E-3</v>
          </cell>
        </row>
        <row r="126">
          <cell r="A126">
            <v>131</v>
          </cell>
          <cell r="B126">
            <v>9.550659999999999E-3</v>
          </cell>
        </row>
        <row r="127">
          <cell r="A127">
            <v>132</v>
          </cell>
          <cell r="B127">
            <v>0.26679480999999999</v>
          </cell>
        </row>
        <row r="128">
          <cell r="A128">
            <v>134</v>
          </cell>
          <cell r="B128">
            <v>0.15155293</v>
          </cell>
        </row>
        <row r="129">
          <cell r="A129">
            <v>201</v>
          </cell>
          <cell r="B129">
            <v>2.3409299999999997E-3</v>
          </cell>
        </row>
        <row r="130">
          <cell r="A130">
            <v>202</v>
          </cell>
          <cell r="B130">
            <v>5.2151929999999999E-2</v>
          </cell>
        </row>
        <row r="131">
          <cell r="A131">
            <v>203</v>
          </cell>
          <cell r="B131">
            <v>1.792964E-2</v>
          </cell>
        </row>
        <row r="132">
          <cell r="A132">
            <v>204</v>
          </cell>
          <cell r="B132">
            <v>7.2436589999999995E-2</v>
          </cell>
        </row>
        <row r="133">
          <cell r="A133">
            <v>205</v>
          </cell>
          <cell r="B133">
            <v>0.11658375999999999</v>
          </cell>
        </row>
        <row r="134">
          <cell r="A134">
            <v>206</v>
          </cell>
          <cell r="B134">
            <v>1.578193E-2</v>
          </cell>
        </row>
        <row r="135">
          <cell r="A135">
            <v>207</v>
          </cell>
          <cell r="B135">
            <v>1.6543160000000001E-2</v>
          </cell>
        </row>
        <row r="136">
          <cell r="A136">
            <v>208</v>
          </cell>
          <cell r="B136">
            <v>3.0539110000000001E-2</v>
          </cell>
        </row>
        <row r="137">
          <cell r="A137">
            <v>209</v>
          </cell>
          <cell r="B137">
            <v>1.5829370000000002E-2</v>
          </cell>
        </row>
        <row r="138">
          <cell r="A138">
            <v>210</v>
          </cell>
          <cell r="B138">
            <v>3.6377120000000006E-2</v>
          </cell>
        </row>
        <row r="139">
          <cell r="A139">
            <v>211</v>
          </cell>
          <cell r="B139">
            <v>0</v>
          </cell>
        </row>
        <row r="140">
          <cell r="A140">
            <v>212</v>
          </cell>
          <cell r="B140">
            <v>4.5146459999999999E-2</v>
          </cell>
        </row>
        <row r="141">
          <cell r="A141">
            <v>213</v>
          </cell>
          <cell r="B141">
            <v>0.25071212999999998</v>
          </cell>
        </row>
        <row r="142">
          <cell r="A142">
            <v>214</v>
          </cell>
          <cell r="B142">
            <v>3.2440030000000002E-2</v>
          </cell>
        </row>
        <row r="143">
          <cell r="A143">
            <v>215</v>
          </cell>
          <cell r="B143">
            <v>1.8665319999999999E-2</v>
          </cell>
        </row>
        <row r="144">
          <cell r="A144">
            <v>216</v>
          </cell>
          <cell r="B144">
            <v>6.0938989999999998E-2</v>
          </cell>
        </row>
        <row r="145">
          <cell r="A145">
            <v>217</v>
          </cell>
          <cell r="B145">
            <v>3.1321090000000003E-2</v>
          </cell>
        </row>
        <row r="146">
          <cell r="A146">
            <v>218</v>
          </cell>
          <cell r="B146">
            <v>1.236719E-2</v>
          </cell>
        </row>
        <row r="147">
          <cell r="A147">
            <v>219</v>
          </cell>
          <cell r="B147">
            <v>8.4960599999999997E-3</v>
          </cell>
        </row>
        <row r="148">
          <cell r="A148">
            <v>221</v>
          </cell>
          <cell r="B148">
            <v>1.3892399999999999E-3</v>
          </cell>
        </row>
        <row r="149">
          <cell r="A149">
            <v>222</v>
          </cell>
          <cell r="B149">
            <v>3.3244610000000001E-2</v>
          </cell>
        </row>
        <row r="150">
          <cell r="A150">
            <v>224</v>
          </cell>
          <cell r="B150">
            <v>4.3194940000000001E-2</v>
          </cell>
        </row>
        <row r="151">
          <cell r="A151">
            <v>225</v>
          </cell>
          <cell r="B151">
            <v>2.196675E-2</v>
          </cell>
        </row>
        <row r="152">
          <cell r="A152">
            <v>226</v>
          </cell>
          <cell r="B152">
            <v>4.2552319999999998E-2</v>
          </cell>
        </row>
        <row r="153">
          <cell r="A153">
            <v>227</v>
          </cell>
          <cell r="B153">
            <v>3.8397349999999997E-2</v>
          </cell>
        </row>
        <row r="154">
          <cell r="A154">
            <v>228</v>
          </cell>
          <cell r="B154">
            <v>9.9632139999999994E-2</v>
          </cell>
        </row>
        <row r="155">
          <cell r="A155">
            <v>229</v>
          </cell>
          <cell r="B155">
            <v>0.15130754999999999</v>
          </cell>
        </row>
        <row r="156">
          <cell r="A156">
            <v>230</v>
          </cell>
          <cell r="B156">
            <v>1.1279260000000001E-2</v>
          </cell>
        </row>
        <row r="157">
          <cell r="A157">
            <v>231</v>
          </cell>
          <cell r="B157">
            <v>8.1798280000000001E-2</v>
          </cell>
        </row>
        <row r="158">
          <cell r="A158">
            <v>232</v>
          </cell>
          <cell r="B158">
            <v>3.122927E-2</v>
          </cell>
        </row>
        <row r="159">
          <cell r="A159">
            <v>233</v>
          </cell>
          <cell r="B159">
            <v>6.5515900000000004E-3</v>
          </cell>
        </row>
        <row r="160">
          <cell r="A160">
            <v>235</v>
          </cell>
          <cell r="B160">
            <v>1.8212929999999999E-2</v>
          </cell>
        </row>
        <row r="161">
          <cell r="A161">
            <v>237</v>
          </cell>
          <cell r="B161">
            <v>2.1475049999999999E-2</v>
          </cell>
        </row>
        <row r="162">
          <cell r="A162">
            <v>238</v>
          </cell>
          <cell r="B162">
            <v>1.4176040000000001E-2</v>
          </cell>
        </row>
        <row r="163">
          <cell r="A163">
            <v>239</v>
          </cell>
          <cell r="B163">
            <v>2.839825E-2</v>
          </cell>
        </row>
        <row r="164">
          <cell r="A164">
            <v>241</v>
          </cell>
          <cell r="B164">
            <v>2.6565410000000001E-2</v>
          </cell>
        </row>
        <row r="165">
          <cell r="A165">
            <v>242</v>
          </cell>
          <cell r="B165">
            <v>3.6227769999999999E-2</v>
          </cell>
        </row>
        <row r="166">
          <cell r="A166">
            <v>243</v>
          </cell>
          <cell r="B166">
            <v>2.8359680000000002E-2</v>
          </cell>
        </row>
        <row r="167">
          <cell r="A167">
            <v>244</v>
          </cell>
          <cell r="B167">
            <v>9.3182039999999994E-2</v>
          </cell>
        </row>
        <row r="168">
          <cell r="A168">
            <v>245</v>
          </cell>
          <cell r="B168">
            <v>5.4727230000000002E-2</v>
          </cell>
        </row>
        <row r="169">
          <cell r="A169">
            <v>246</v>
          </cell>
          <cell r="B169">
            <v>1.304985E-2</v>
          </cell>
        </row>
        <row r="170">
          <cell r="A170">
            <v>247</v>
          </cell>
          <cell r="B170">
            <v>5.0126440000000001E-2</v>
          </cell>
        </row>
        <row r="171">
          <cell r="A171">
            <v>248</v>
          </cell>
          <cell r="B171">
            <v>2.279397E-2</v>
          </cell>
        </row>
        <row r="172">
          <cell r="A172">
            <v>249</v>
          </cell>
          <cell r="B172">
            <v>1.7374540000000001E-2</v>
          </cell>
        </row>
        <row r="173">
          <cell r="A173">
            <v>251</v>
          </cell>
          <cell r="B173">
            <v>1.556016E-2</v>
          </cell>
        </row>
        <row r="174">
          <cell r="A174">
            <v>252</v>
          </cell>
          <cell r="B174">
            <v>3.0337639999999999E-2</v>
          </cell>
        </row>
        <row r="175">
          <cell r="A175">
            <v>253</v>
          </cell>
          <cell r="B175">
            <v>0.19090424</v>
          </cell>
        </row>
        <row r="176">
          <cell r="A176">
            <v>254</v>
          </cell>
          <cell r="B176">
            <v>1.66E-6</v>
          </cell>
        </row>
        <row r="177">
          <cell r="A177">
            <v>257</v>
          </cell>
          <cell r="B177">
            <v>3.9691610000000002E-2</v>
          </cell>
        </row>
        <row r="178">
          <cell r="A178">
            <v>259</v>
          </cell>
          <cell r="B178">
            <v>3.9024349999999999E-2</v>
          </cell>
        </row>
        <row r="179">
          <cell r="A179">
            <v>260</v>
          </cell>
          <cell r="B179">
            <v>1.1753319999999999E-2</v>
          </cell>
        </row>
        <row r="180">
          <cell r="A180">
            <v>261</v>
          </cell>
          <cell r="B180">
            <v>1.9378610000000001E-2</v>
          </cell>
        </row>
        <row r="181">
          <cell r="A181">
            <v>262</v>
          </cell>
          <cell r="B181">
            <v>1.5480629999999999E-2</v>
          </cell>
        </row>
        <row r="182">
          <cell r="A182">
            <v>263</v>
          </cell>
          <cell r="B182">
            <v>0.15022199999999999</v>
          </cell>
        </row>
        <row r="183">
          <cell r="A183">
            <v>264</v>
          </cell>
          <cell r="B183">
            <v>9.496897E-2</v>
          </cell>
        </row>
        <row r="184">
          <cell r="A184">
            <v>265</v>
          </cell>
          <cell r="B184">
            <v>0.10921591999999999</v>
          </cell>
        </row>
        <row r="185">
          <cell r="A185">
            <v>268</v>
          </cell>
          <cell r="B185">
            <v>3.1875599999999999E-3</v>
          </cell>
        </row>
        <row r="186">
          <cell r="A186">
            <v>270</v>
          </cell>
          <cell r="B186">
            <v>1.226991E-2</v>
          </cell>
        </row>
        <row r="187">
          <cell r="A187">
            <v>271</v>
          </cell>
          <cell r="B187">
            <v>1.6293599999999998E-3</v>
          </cell>
        </row>
        <row r="188">
          <cell r="A188">
            <v>272</v>
          </cell>
          <cell r="B188">
            <v>2.8421100000000001E-3</v>
          </cell>
        </row>
        <row r="189">
          <cell r="A189">
            <v>273</v>
          </cell>
          <cell r="B189">
            <v>1.8410549999999998E-2</v>
          </cell>
        </row>
        <row r="190">
          <cell r="A190">
            <v>274</v>
          </cell>
          <cell r="B190">
            <v>1.3420469999999999E-2</v>
          </cell>
        </row>
        <row r="191">
          <cell r="A191">
            <v>275</v>
          </cell>
          <cell r="B191">
            <v>1.3203900000000001E-3</v>
          </cell>
        </row>
        <row r="192">
          <cell r="A192">
            <v>276</v>
          </cell>
          <cell r="B192">
            <v>3.2703879999999998E-2</v>
          </cell>
        </row>
        <row r="193">
          <cell r="A193">
            <v>277</v>
          </cell>
          <cell r="B193">
            <v>9.1755410000000009E-2</v>
          </cell>
        </row>
        <row r="194">
          <cell r="A194">
            <v>280</v>
          </cell>
          <cell r="B194">
            <v>0</v>
          </cell>
        </row>
        <row r="195">
          <cell r="A195">
            <v>282</v>
          </cell>
          <cell r="B195">
            <v>2.2032639999999999E-2</v>
          </cell>
        </row>
        <row r="196">
          <cell r="A196">
            <v>283</v>
          </cell>
          <cell r="B196">
            <v>2.8233930000000001E-2</v>
          </cell>
        </row>
        <row r="197">
          <cell r="A197">
            <v>284</v>
          </cell>
          <cell r="B197">
            <v>9.9319530000000003E-2</v>
          </cell>
        </row>
        <row r="198">
          <cell r="A198">
            <v>285</v>
          </cell>
          <cell r="B198">
            <v>0.20787339000000002</v>
          </cell>
        </row>
        <row r="199">
          <cell r="A199">
            <v>287</v>
          </cell>
          <cell r="B199">
            <v>1.7854800000000001E-3</v>
          </cell>
        </row>
        <row r="200">
          <cell r="A200">
            <v>288</v>
          </cell>
          <cell r="B200">
            <v>1.2136E-4</v>
          </cell>
        </row>
        <row r="201">
          <cell r="A201">
            <v>289</v>
          </cell>
          <cell r="B201">
            <v>0</v>
          </cell>
        </row>
        <row r="202">
          <cell r="A202">
            <v>290</v>
          </cell>
          <cell r="B202">
            <v>1.9370799999999999E-3</v>
          </cell>
        </row>
        <row r="203">
          <cell r="A203">
            <v>291</v>
          </cell>
          <cell r="B203">
            <v>5.8130000000000001E-5</v>
          </cell>
        </row>
        <row r="204">
          <cell r="A204">
            <v>292</v>
          </cell>
          <cell r="B204">
            <v>0</v>
          </cell>
        </row>
        <row r="205">
          <cell r="A205">
            <v>294</v>
          </cell>
          <cell r="B205">
            <v>0</v>
          </cell>
        </row>
        <row r="206">
          <cell r="A206">
            <v>295</v>
          </cell>
          <cell r="B206">
            <v>0</v>
          </cell>
        </row>
        <row r="207">
          <cell r="A207">
            <v>296</v>
          </cell>
          <cell r="B207">
            <v>0</v>
          </cell>
        </row>
        <row r="208">
          <cell r="A208">
            <v>297</v>
          </cell>
          <cell r="B208">
            <v>0</v>
          </cell>
        </row>
        <row r="209">
          <cell r="A209">
            <v>298</v>
          </cell>
          <cell r="B209">
            <v>1.958296E-2</v>
          </cell>
        </row>
        <row r="210">
          <cell r="A210">
            <v>300</v>
          </cell>
          <cell r="B210">
            <v>1.9014439999999997E-2</v>
          </cell>
        </row>
        <row r="211">
          <cell r="A211">
            <v>302</v>
          </cell>
          <cell r="B211">
            <v>2.4402099999999999E-2</v>
          </cell>
        </row>
        <row r="212">
          <cell r="A212">
            <v>303</v>
          </cell>
          <cell r="B212">
            <v>3.847072E-2</v>
          </cell>
        </row>
        <row r="213">
          <cell r="A213">
            <v>304</v>
          </cell>
          <cell r="B213">
            <v>5.0784099999999999E-2</v>
          </cell>
        </row>
        <row r="214">
          <cell r="A214">
            <v>305</v>
          </cell>
          <cell r="B214">
            <v>2.2288410000000002E-2</v>
          </cell>
        </row>
        <row r="215">
          <cell r="A215">
            <v>306</v>
          </cell>
          <cell r="B215">
            <v>1.2109999999999999E-5</v>
          </cell>
        </row>
        <row r="216">
          <cell r="A216">
            <v>307</v>
          </cell>
          <cell r="B216">
            <v>7.5760000000000006E-5</v>
          </cell>
        </row>
        <row r="217">
          <cell r="A217">
            <v>308</v>
          </cell>
          <cell r="B217">
            <v>1.833477E-2</v>
          </cell>
        </row>
        <row r="218">
          <cell r="A218">
            <v>309</v>
          </cell>
          <cell r="B218">
            <v>2.8507029999999999E-2</v>
          </cell>
        </row>
        <row r="219">
          <cell r="A219">
            <v>310</v>
          </cell>
          <cell r="B219">
            <v>4.0764399999999999E-2</v>
          </cell>
        </row>
        <row r="220">
          <cell r="A220">
            <v>312</v>
          </cell>
          <cell r="B220">
            <v>1.0308340000000001E-2</v>
          </cell>
        </row>
        <row r="221">
          <cell r="A221">
            <v>314</v>
          </cell>
          <cell r="B221">
            <v>8.7337999999999999E-4</v>
          </cell>
        </row>
        <row r="222">
          <cell r="A222">
            <v>316</v>
          </cell>
          <cell r="B222">
            <v>3.9562769999999997E-2</v>
          </cell>
        </row>
        <row r="223">
          <cell r="A223">
            <v>317</v>
          </cell>
          <cell r="B223">
            <v>3.4626850000000001E-2</v>
          </cell>
        </row>
        <row r="224">
          <cell r="A224">
            <v>318</v>
          </cell>
          <cell r="B224">
            <v>4.1124319999999999E-2</v>
          </cell>
        </row>
        <row r="225">
          <cell r="A225">
            <v>319</v>
          </cell>
          <cell r="B225">
            <v>4.361023E-2</v>
          </cell>
        </row>
        <row r="226">
          <cell r="A226">
            <v>320</v>
          </cell>
          <cell r="B226">
            <v>3.861854E-2</v>
          </cell>
        </row>
        <row r="227">
          <cell r="A227">
            <v>321</v>
          </cell>
          <cell r="B227">
            <v>4.0452839999999997E-2</v>
          </cell>
        </row>
        <row r="228">
          <cell r="A228">
            <v>322</v>
          </cell>
          <cell r="B228">
            <v>3.2433320000000002E-2</v>
          </cell>
        </row>
        <row r="229">
          <cell r="A229">
            <v>323</v>
          </cell>
          <cell r="B229">
            <v>6.156E-5</v>
          </cell>
        </row>
        <row r="230">
          <cell r="A230">
            <v>324</v>
          </cell>
          <cell r="B230">
            <v>5.2159999999999995E-5</v>
          </cell>
        </row>
        <row r="231">
          <cell r="A231">
            <v>325</v>
          </cell>
          <cell r="B231">
            <v>2.019232E-2</v>
          </cell>
        </row>
        <row r="232">
          <cell r="A232">
            <v>326</v>
          </cell>
          <cell r="B232">
            <v>3.9084239999999999E-2</v>
          </cell>
        </row>
        <row r="233">
          <cell r="A233">
            <v>327</v>
          </cell>
          <cell r="B233">
            <v>3.5876870000000005E-2</v>
          </cell>
        </row>
        <row r="234">
          <cell r="A234">
            <v>328</v>
          </cell>
          <cell r="B234">
            <v>3.9681760000000003E-2</v>
          </cell>
        </row>
        <row r="235">
          <cell r="A235">
            <v>329</v>
          </cell>
          <cell r="B235">
            <v>6.1768910000000003E-2</v>
          </cell>
        </row>
        <row r="236">
          <cell r="A236">
            <v>331</v>
          </cell>
          <cell r="B236">
            <v>1.6476020000000001E-2</v>
          </cell>
        </row>
        <row r="237">
          <cell r="A237">
            <v>333</v>
          </cell>
          <cell r="B237">
            <v>2.8585700000000002E-2</v>
          </cell>
        </row>
        <row r="238">
          <cell r="A238">
            <v>334</v>
          </cell>
          <cell r="B238">
            <v>0.16929874</v>
          </cell>
        </row>
        <row r="239">
          <cell r="A239">
            <v>335</v>
          </cell>
          <cell r="B239">
            <v>8.4820989999999999E-2</v>
          </cell>
        </row>
        <row r="240">
          <cell r="A240">
            <v>336</v>
          </cell>
          <cell r="B240">
            <v>4.0364959999999998E-2</v>
          </cell>
        </row>
        <row r="241">
          <cell r="A241">
            <v>337</v>
          </cell>
          <cell r="B241">
            <v>0.12500553</v>
          </cell>
        </row>
        <row r="242">
          <cell r="A242">
            <v>338</v>
          </cell>
          <cell r="B242">
            <v>2.5435659999999999E-2</v>
          </cell>
        </row>
        <row r="243">
          <cell r="A243">
            <v>339</v>
          </cell>
          <cell r="B243">
            <v>1.7234430000000002E-2</v>
          </cell>
        </row>
        <row r="244">
          <cell r="A244">
            <v>344</v>
          </cell>
          <cell r="B244">
            <v>7.0895009999999994E-2</v>
          </cell>
        </row>
        <row r="245">
          <cell r="A245">
            <v>345</v>
          </cell>
          <cell r="B245">
            <v>5.0810649999999999E-2</v>
          </cell>
        </row>
        <row r="246">
          <cell r="A246">
            <v>346</v>
          </cell>
          <cell r="B246">
            <v>1.1624049999999999E-2</v>
          </cell>
        </row>
        <row r="247">
          <cell r="A247">
            <v>347</v>
          </cell>
          <cell r="B247">
            <v>1.5212699999999999E-3</v>
          </cell>
        </row>
        <row r="248">
          <cell r="A248">
            <v>348</v>
          </cell>
          <cell r="B248">
            <v>3.5177899999999998E-3</v>
          </cell>
        </row>
        <row r="249">
          <cell r="A249">
            <v>349</v>
          </cell>
          <cell r="B249">
            <v>3.2667759999999997E-2</v>
          </cell>
        </row>
        <row r="250">
          <cell r="A250">
            <v>351</v>
          </cell>
          <cell r="B250">
            <v>7.3306880000000005E-2</v>
          </cell>
        </row>
        <row r="251">
          <cell r="A251">
            <v>352</v>
          </cell>
          <cell r="B251">
            <v>5.0554050000000003E-2</v>
          </cell>
        </row>
        <row r="252">
          <cell r="A252">
            <v>353</v>
          </cell>
          <cell r="B252">
            <v>8.9528509999999992E-2</v>
          </cell>
        </row>
        <row r="253">
          <cell r="A253">
            <v>354</v>
          </cell>
          <cell r="B253">
            <v>8.9155020000000001E-2</v>
          </cell>
        </row>
        <row r="254">
          <cell r="A254">
            <v>355</v>
          </cell>
          <cell r="B254">
            <v>3.517178E-2</v>
          </cell>
        </row>
        <row r="255">
          <cell r="A255">
            <v>356</v>
          </cell>
          <cell r="B255">
            <v>0.12819216999999999</v>
          </cell>
        </row>
        <row r="256">
          <cell r="A256">
            <v>358</v>
          </cell>
          <cell r="B256">
            <v>1.1660190000000001E-2</v>
          </cell>
        </row>
        <row r="257">
          <cell r="A257">
            <v>359</v>
          </cell>
          <cell r="B257">
            <v>0.18270004000000001</v>
          </cell>
        </row>
        <row r="258">
          <cell r="A258">
            <v>360</v>
          </cell>
          <cell r="B258">
            <v>2.689822E-2</v>
          </cell>
        </row>
        <row r="259">
          <cell r="A259">
            <v>361</v>
          </cell>
          <cell r="B259">
            <v>6.2219879999999998E-2</v>
          </cell>
        </row>
        <row r="260">
          <cell r="A260">
            <v>362</v>
          </cell>
          <cell r="B260">
            <v>1.2007599999999999E-3</v>
          </cell>
        </row>
        <row r="261">
          <cell r="A261">
            <v>363</v>
          </cell>
          <cell r="B261">
            <v>7.7145399999999998E-3</v>
          </cell>
        </row>
        <row r="262">
          <cell r="A262">
            <v>364</v>
          </cell>
          <cell r="B262">
            <v>1.4233E-3</v>
          </cell>
        </row>
        <row r="263">
          <cell r="A263">
            <v>365</v>
          </cell>
          <cell r="B263">
            <v>3.0066000000000001E-4</v>
          </cell>
        </row>
        <row r="264">
          <cell r="A264">
            <v>366</v>
          </cell>
          <cell r="B264">
            <v>3.6681080000000005E-2</v>
          </cell>
        </row>
        <row r="265">
          <cell r="A265">
            <v>367</v>
          </cell>
          <cell r="B265">
            <v>2.0420250000000001E-2</v>
          </cell>
        </row>
        <row r="266">
          <cell r="A266">
            <v>369</v>
          </cell>
          <cell r="B266">
            <v>3.0816949999999999E-2</v>
          </cell>
        </row>
        <row r="267">
          <cell r="A267">
            <v>370</v>
          </cell>
          <cell r="B267">
            <v>2.8201999999999996E-4</v>
          </cell>
        </row>
        <row r="268">
          <cell r="A268">
            <v>400</v>
          </cell>
          <cell r="B268">
            <v>3.4089E-4</v>
          </cell>
        </row>
        <row r="269">
          <cell r="A269">
            <v>404</v>
          </cell>
          <cell r="B269">
            <v>5.5635999999999999E-4</v>
          </cell>
        </row>
        <row r="270">
          <cell r="A270">
            <v>999</v>
          </cell>
          <cell r="B270">
            <v>1.0000000000000001E-7</v>
          </cell>
        </row>
        <row r="271">
          <cell r="A271">
            <v>114</v>
          </cell>
          <cell r="B271">
            <v>0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GOSTO (2)"/>
      <sheetName val="Tab Dinam"/>
      <sheetName val="T Din 1"/>
      <sheetName val="resultados"/>
      <sheetName val="Hoja2"/>
      <sheetName val="AGOSTO"/>
    </sheetNames>
    <sheetDataSet>
      <sheetData sheetId="0"/>
      <sheetData sheetId="1"/>
      <sheetData sheetId="2"/>
      <sheetData sheetId="3" refreshError="1">
        <row r="3">
          <cell r="A3">
            <v>611001010000</v>
          </cell>
          <cell r="J3">
            <v>-11.16</v>
          </cell>
          <cell r="AG3">
            <v>-239025.38</v>
          </cell>
          <cell r="AZ3">
            <v>-12142.02</v>
          </cell>
        </row>
        <row r="4">
          <cell r="A4">
            <v>611001010001</v>
          </cell>
          <cell r="J4">
            <v>-2272452.7200000002</v>
          </cell>
          <cell r="K4">
            <v>-1119156.58</v>
          </cell>
          <cell r="O4">
            <v>-87892.56</v>
          </cell>
          <cell r="Z4">
            <v>-11466424.59</v>
          </cell>
          <cell r="AD4">
            <v>-1518.63</v>
          </cell>
          <cell r="AG4">
            <v>-31461180.350000001</v>
          </cell>
          <cell r="AS4">
            <v>-134961.07</v>
          </cell>
          <cell r="AU4">
            <v>-5555.37</v>
          </cell>
          <cell r="AZ4">
            <v>-10680613.369999999</v>
          </cell>
          <cell r="BF4">
            <v>-2336215.14</v>
          </cell>
          <cell r="BG4">
            <v>-165980.57999999999</v>
          </cell>
          <cell r="BW4">
            <v>-12843036.57</v>
          </cell>
        </row>
        <row r="5">
          <cell r="A5">
            <v>611001010002</v>
          </cell>
          <cell r="J5">
            <v>-1167302.6499999999</v>
          </cell>
          <cell r="K5">
            <v>-18683.88</v>
          </cell>
          <cell r="O5">
            <v>-2062.65</v>
          </cell>
          <cell r="Z5">
            <v>-5943.01</v>
          </cell>
          <cell r="AG5">
            <v>-248661.3</v>
          </cell>
          <cell r="AZ5">
            <v>-158497.9</v>
          </cell>
        </row>
        <row r="6">
          <cell r="A6">
            <v>611001010005</v>
          </cell>
          <cell r="AU6">
            <v>-3722.6</v>
          </cell>
          <cell r="BT6">
            <v>-7167.13</v>
          </cell>
        </row>
        <row r="7">
          <cell r="A7">
            <v>611001010006</v>
          </cell>
          <cell r="AG7">
            <v>-14348.48</v>
          </cell>
        </row>
        <row r="8">
          <cell r="A8">
            <v>611001010007</v>
          </cell>
          <cell r="AG8">
            <v>-437.85</v>
          </cell>
          <cell r="AU8">
            <v>-331.5</v>
          </cell>
          <cell r="AZ8">
            <v>-85.21</v>
          </cell>
        </row>
        <row r="9">
          <cell r="A9">
            <v>611001010009</v>
          </cell>
          <cell r="J9">
            <v>-120346.49</v>
          </cell>
          <cell r="K9">
            <v>-15339.79</v>
          </cell>
          <cell r="Z9">
            <v>-251037.41</v>
          </cell>
          <cell r="AG9">
            <v>-106993.53</v>
          </cell>
          <cell r="AZ9">
            <v>-37027.74</v>
          </cell>
        </row>
        <row r="10">
          <cell r="A10">
            <v>611001010010</v>
          </cell>
          <cell r="J10">
            <v>-8561.34</v>
          </cell>
          <cell r="K10">
            <v>-5038.88</v>
          </cell>
          <cell r="O10">
            <v>-132.63</v>
          </cell>
          <cell r="Z10">
            <v>-11351.85</v>
          </cell>
          <cell r="AG10">
            <v>-45337.440000000002</v>
          </cell>
          <cell r="AU10">
            <v>-29.55</v>
          </cell>
          <cell r="AZ10">
            <v>-26817.78</v>
          </cell>
          <cell r="BF10">
            <v>-8042.17</v>
          </cell>
          <cell r="BG10">
            <v>-5.2</v>
          </cell>
          <cell r="BW10">
            <v>-9005.24</v>
          </cell>
        </row>
        <row r="11">
          <cell r="A11">
            <v>611001010011</v>
          </cell>
          <cell r="AD11">
            <v>-81078.48</v>
          </cell>
        </row>
        <row r="12">
          <cell r="A12">
            <v>611001010014</v>
          </cell>
          <cell r="BW12">
            <v>-516369.93</v>
          </cell>
        </row>
        <row r="13">
          <cell r="A13">
            <v>611001010016</v>
          </cell>
          <cell r="AD13">
            <v>-303.89999999999998</v>
          </cell>
          <cell r="BG13">
            <v>-55767.62</v>
          </cell>
        </row>
        <row r="14">
          <cell r="A14">
            <v>611001010017</v>
          </cell>
          <cell r="AD14">
            <v>-992.11</v>
          </cell>
          <cell r="BG14">
            <v>-109894.76</v>
          </cell>
        </row>
        <row r="15">
          <cell r="A15">
            <v>611001010018</v>
          </cell>
          <cell r="BG15">
            <v>-11.81</v>
          </cell>
        </row>
        <row r="16">
          <cell r="A16">
            <v>611001010099</v>
          </cell>
          <cell r="J16">
            <v>-1586.74</v>
          </cell>
          <cell r="K16">
            <v>-3.52</v>
          </cell>
          <cell r="O16">
            <v>-0.34</v>
          </cell>
          <cell r="Z16">
            <v>-913.23</v>
          </cell>
          <cell r="AG16">
            <v>-601.16999999999996</v>
          </cell>
          <cell r="AZ16">
            <v>-196.25</v>
          </cell>
        </row>
        <row r="17">
          <cell r="A17">
            <v>611001020000</v>
          </cell>
          <cell r="J17">
            <v>-201434.63</v>
          </cell>
          <cell r="K17">
            <v>-137.75</v>
          </cell>
          <cell r="O17">
            <v>-153.53</v>
          </cell>
          <cell r="Z17">
            <v>-67171.16</v>
          </cell>
          <cell r="AG17">
            <v>-17904.689999999999</v>
          </cell>
          <cell r="AZ17">
            <v>-13214.12</v>
          </cell>
          <cell r="BF17">
            <v>-216021.89</v>
          </cell>
          <cell r="BW17">
            <v>-2468.67</v>
          </cell>
        </row>
        <row r="18">
          <cell r="A18">
            <v>611001020003</v>
          </cell>
          <cell r="H18">
            <v>-4356.8999999999996</v>
          </cell>
        </row>
        <row r="19">
          <cell r="A19">
            <v>611001020004</v>
          </cell>
          <cell r="K19">
            <v>-387699.58</v>
          </cell>
        </row>
        <row r="20">
          <cell r="A20">
            <v>611001020005</v>
          </cell>
          <cell r="K20">
            <v>-96326.29</v>
          </cell>
        </row>
        <row r="21">
          <cell r="A21">
            <v>611001020090</v>
          </cell>
          <cell r="AG21">
            <v>-24630.63</v>
          </cell>
        </row>
        <row r="22">
          <cell r="A22">
            <v>611001030000</v>
          </cell>
          <cell r="Z22">
            <v>-4052.85</v>
          </cell>
          <cell r="AG22">
            <v>-32058.73</v>
          </cell>
          <cell r="BF22">
            <v>-14.98</v>
          </cell>
        </row>
        <row r="23">
          <cell r="A23">
            <v>611001070000</v>
          </cell>
          <cell r="J23">
            <v>-12010.51</v>
          </cell>
          <cell r="K23">
            <v>-296.60000000000002</v>
          </cell>
          <cell r="AG23">
            <v>-7476.5</v>
          </cell>
          <cell r="AZ23">
            <v>-21490.07</v>
          </cell>
          <cell r="BF23">
            <v>-2534</v>
          </cell>
          <cell r="BW23">
            <v>-30349.87</v>
          </cell>
        </row>
        <row r="24">
          <cell r="A24">
            <v>611002</v>
          </cell>
          <cell r="AG24">
            <v>-4663277.03</v>
          </cell>
          <cell r="AU24">
            <v>-10781330.65</v>
          </cell>
          <cell r="AV24">
            <v>-9115979.75</v>
          </cell>
        </row>
        <row r="25">
          <cell r="A25">
            <v>61100401</v>
          </cell>
          <cell r="BT25">
            <v>-1842594.74</v>
          </cell>
        </row>
        <row r="26">
          <cell r="A26">
            <v>61100402</v>
          </cell>
          <cell r="BT26">
            <v>-655242.9</v>
          </cell>
        </row>
        <row r="27">
          <cell r="A27">
            <v>621001010000</v>
          </cell>
          <cell r="J27">
            <v>-150378.65</v>
          </cell>
          <cell r="K27">
            <v>-6.67</v>
          </cell>
          <cell r="N27">
            <v>-27446.71</v>
          </cell>
          <cell r="O27">
            <v>-1025.57</v>
          </cell>
          <cell r="AA27">
            <v>-73042.81</v>
          </cell>
          <cell r="AC27">
            <v>-12.93</v>
          </cell>
          <cell r="AG27">
            <v>-60583.92</v>
          </cell>
          <cell r="AU27">
            <v>-99868.36</v>
          </cell>
          <cell r="AZ27">
            <v>-21778.74</v>
          </cell>
          <cell r="BI27">
            <v>-2133.46</v>
          </cell>
          <cell r="BT27">
            <v>-2.8</v>
          </cell>
        </row>
        <row r="28">
          <cell r="A28">
            <v>62100102</v>
          </cell>
          <cell r="J28">
            <v>-8063.41</v>
          </cell>
          <cell r="AG28">
            <v>-37.5</v>
          </cell>
          <cell r="AU28">
            <v>-209.44</v>
          </cell>
        </row>
        <row r="29">
          <cell r="A29">
            <v>621002</v>
          </cell>
          <cell r="J29">
            <v>-1121.42</v>
          </cell>
          <cell r="K29">
            <v>-1700.14</v>
          </cell>
          <cell r="AG29">
            <v>-426726.01</v>
          </cell>
          <cell r="AU29">
            <v>-63797.21</v>
          </cell>
          <cell r="AZ29">
            <v>-72324.73</v>
          </cell>
        </row>
        <row r="30">
          <cell r="A30">
            <v>621003</v>
          </cell>
          <cell r="J30">
            <v>-4443.88</v>
          </cell>
          <cell r="K30">
            <v>-1761.26</v>
          </cell>
          <cell r="Z30">
            <v>-4260.66</v>
          </cell>
          <cell r="AG30">
            <v>-134813.79</v>
          </cell>
          <cell r="AU30">
            <v>-19241.46</v>
          </cell>
          <cell r="AZ30">
            <v>-112147.22</v>
          </cell>
          <cell r="BF30">
            <v>-590.88</v>
          </cell>
        </row>
        <row r="31">
          <cell r="A31">
            <v>621004010000</v>
          </cell>
          <cell r="O31">
            <v>-7661.95</v>
          </cell>
          <cell r="AQ31">
            <v>-130727.23</v>
          </cell>
          <cell r="BT31">
            <v>-17.14</v>
          </cell>
        </row>
        <row r="32">
          <cell r="A32">
            <v>621004010003</v>
          </cell>
          <cell r="BK32">
            <v>-164203.35999999999</v>
          </cell>
        </row>
        <row r="33">
          <cell r="A33">
            <v>621004020000</v>
          </cell>
          <cell r="J33">
            <v>-3509.8</v>
          </cell>
          <cell r="P33">
            <v>-6345.68</v>
          </cell>
        </row>
        <row r="34">
          <cell r="A34">
            <v>621004020001</v>
          </cell>
          <cell r="J34">
            <v>-29784.16</v>
          </cell>
          <cell r="K34">
            <v>-150.75</v>
          </cell>
          <cell r="P34">
            <v>-150638.09</v>
          </cell>
          <cell r="AG34">
            <v>-209630.57</v>
          </cell>
          <cell r="AZ34">
            <v>-8120.89</v>
          </cell>
          <cell r="BD34">
            <v>-30.09</v>
          </cell>
        </row>
        <row r="35">
          <cell r="A35">
            <v>621004020002</v>
          </cell>
          <cell r="AG35">
            <v>-7333.32</v>
          </cell>
        </row>
        <row r="36">
          <cell r="A36">
            <v>621004030001</v>
          </cell>
          <cell r="BF36">
            <v>-15.5</v>
          </cell>
          <cell r="BW36">
            <v>-44.73</v>
          </cell>
        </row>
        <row r="37">
          <cell r="A37">
            <v>621004040000</v>
          </cell>
          <cell r="J37">
            <v>-19608.71</v>
          </cell>
        </row>
        <row r="38">
          <cell r="A38">
            <v>621004050000</v>
          </cell>
          <cell r="AI38">
            <v>-811.56</v>
          </cell>
        </row>
        <row r="39">
          <cell r="A39">
            <v>621004050001</v>
          </cell>
          <cell r="J39">
            <v>-15</v>
          </cell>
        </row>
        <row r="40">
          <cell r="A40">
            <v>621004060000</v>
          </cell>
          <cell r="J40">
            <v>-100.58</v>
          </cell>
          <cell r="AU40">
            <v>-3535.65</v>
          </cell>
        </row>
        <row r="41">
          <cell r="A41">
            <v>621004060001</v>
          </cell>
          <cell r="J41">
            <v>-123125.57</v>
          </cell>
          <cell r="O41">
            <v>-900</v>
          </cell>
          <cell r="AG41">
            <v>-350.85</v>
          </cell>
          <cell r="AU41">
            <v>-96424.33</v>
          </cell>
        </row>
        <row r="42">
          <cell r="A42">
            <v>621004060002</v>
          </cell>
          <cell r="J42">
            <v>-62983.55</v>
          </cell>
          <cell r="K42">
            <v>-675.69</v>
          </cell>
          <cell r="O42">
            <v>-12.83</v>
          </cell>
          <cell r="Z42">
            <v>-47.75</v>
          </cell>
          <cell r="AC42">
            <v>-426.12</v>
          </cell>
          <cell r="AG42">
            <v>-78169.009999999995</v>
          </cell>
          <cell r="AU42">
            <v>-3433.68</v>
          </cell>
          <cell r="AZ42">
            <v>-4043.13</v>
          </cell>
          <cell r="BT42">
            <v>-357.78</v>
          </cell>
        </row>
        <row r="43">
          <cell r="A43">
            <v>621004060003</v>
          </cell>
          <cell r="J43">
            <v>-6928.73</v>
          </cell>
          <cell r="AG43">
            <v>-3865.35</v>
          </cell>
          <cell r="AU43">
            <v>-169.5</v>
          </cell>
          <cell r="AZ43">
            <v>-25</v>
          </cell>
        </row>
        <row r="44">
          <cell r="A44">
            <v>621004060004</v>
          </cell>
          <cell r="J44">
            <v>-107450.9</v>
          </cell>
          <cell r="K44">
            <v>-1234.93</v>
          </cell>
          <cell r="O44">
            <v>-112.22</v>
          </cell>
          <cell r="P44">
            <v>-262.39</v>
          </cell>
          <cell r="Z44">
            <v>-100.9</v>
          </cell>
          <cell r="AC44">
            <v>-41343.42</v>
          </cell>
          <cell r="AG44">
            <v>-4502.5600000000004</v>
          </cell>
          <cell r="AZ44">
            <v>-7982.69</v>
          </cell>
          <cell r="BI44">
            <v>-700.23</v>
          </cell>
        </row>
        <row r="45">
          <cell r="A45">
            <v>621004060005</v>
          </cell>
          <cell r="J45">
            <v>-504437.24</v>
          </cell>
          <cell r="K45">
            <v>-1874.43</v>
          </cell>
          <cell r="O45">
            <v>-13.7</v>
          </cell>
          <cell r="Z45">
            <v>-639.64</v>
          </cell>
          <cell r="AG45">
            <v>-2508.29</v>
          </cell>
          <cell r="AZ45">
            <v>-1734.04</v>
          </cell>
        </row>
        <row r="46">
          <cell r="A46">
            <v>621004060006</v>
          </cell>
          <cell r="J46">
            <v>-85417.41</v>
          </cell>
          <cell r="K46">
            <v>-1410.72</v>
          </cell>
          <cell r="Z46">
            <v>-116.07</v>
          </cell>
          <cell r="AG46">
            <v>-4130.75</v>
          </cell>
          <cell r="AZ46">
            <v>-2418.89</v>
          </cell>
        </row>
        <row r="47">
          <cell r="A47">
            <v>621004060007</v>
          </cell>
          <cell r="N47">
            <v>-95.24</v>
          </cell>
        </row>
        <row r="48">
          <cell r="A48">
            <v>621004060009</v>
          </cell>
          <cell r="J48">
            <v>-7412.53</v>
          </cell>
          <cell r="N48">
            <v>-593.49</v>
          </cell>
          <cell r="O48">
            <v>-1.1399999999999999</v>
          </cell>
          <cell r="P48">
            <v>-291.85000000000002</v>
          </cell>
          <cell r="Z48">
            <v>-34836.42</v>
          </cell>
          <cell r="AG48">
            <v>-28.5</v>
          </cell>
          <cell r="BG48">
            <v>-6331.45</v>
          </cell>
          <cell r="BW48">
            <v>-357011.7</v>
          </cell>
        </row>
        <row r="49">
          <cell r="A49">
            <v>621004060010</v>
          </cell>
          <cell r="J49">
            <v>-170376.49</v>
          </cell>
          <cell r="K49">
            <v>-254236.87</v>
          </cell>
          <cell r="O49">
            <v>-4.5</v>
          </cell>
          <cell r="P49">
            <v>-11.43</v>
          </cell>
          <cell r="Z49">
            <v>-4.1399999999999997</v>
          </cell>
          <cell r="AG49">
            <v>-8419.4</v>
          </cell>
          <cell r="AZ49">
            <v>-91655.98</v>
          </cell>
          <cell r="BU49">
            <v>-106653.13</v>
          </cell>
        </row>
        <row r="50">
          <cell r="A50">
            <v>621004060011</v>
          </cell>
          <cell r="AU50">
            <v>-37.24</v>
          </cell>
        </row>
        <row r="51">
          <cell r="A51">
            <v>621004060015</v>
          </cell>
          <cell r="J51">
            <v>-79354.73</v>
          </cell>
          <cell r="K51">
            <v>-15608.43</v>
          </cell>
          <cell r="N51">
            <v>-334.23</v>
          </cell>
          <cell r="Z51">
            <v>-1057.1400000000001</v>
          </cell>
          <cell r="AG51">
            <v>-114006.84</v>
          </cell>
          <cell r="AZ51">
            <v>-76406.899999999994</v>
          </cell>
        </row>
        <row r="52">
          <cell r="A52">
            <v>621004060016</v>
          </cell>
          <cell r="J52">
            <v>-6</v>
          </cell>
        </row>
        <row r="53">
          <cell r="A53">
            <v>621004060017</v>
          </cell>
          <cell r="J53">
            <v>-44867.76</v>
          </cell>
          <cell r="Z53">
            <v>-1</v>
          </cell>
          <cell r="AG53">
            <v>-4161.63</v>
          </cell>
          <cell r="AZ53">
            <v>-107.56</v>
          </cell>
        </row>
        <row r="54">
          <cell r="A54">
            <v>621004060018</v>
          </cell>
          <cell r="J54">
            <v>-60860.86</v>
          </cell>
          <cell r="K54">
            <v>-872.04</v>
          </cell>
          <cell r="O54">
            <v>-22.74</v>
          </cell>
          <cell r="Z54">
            <v>-34.5</v>
          </cell>
          <cell r="AG54">
            <v>-4957.24</v>
          </cell>
          <cell r="AZ54">
            <v>-8692.1200000000008</v>
          </cell>
        </row>
        <row r="55">
          <cell r="A55">
            <v>621004060019</v>
          </cell>
          <cell r="J55">
            <v>-16415.22</v>
          </cell>
          <cell r="O55">
            <v>-3</v>
          </cell>
          <cell r="AG55">
            <v>-288</v>
          </cell>
          <cell r="AZ55">
            <v>-15</v>
          </cell>
        </row>
        <row r="56">
          <cell r="A56">
            <v>621004060020</v>
          </cell>
          <cell r="J56">
            <v>-3547.29</v>
          </cell>
          <cell r="AG56">
            <v>-1.48</v>
          </cell>
        </row>
        <row r="57">
          <cell r="A57">
            <v>621004060021</v>
          </cell>
          <cell r="J57">
            <v>-1362.77</v>
          </cell>
          <cell r="K57">
            <v>-0.93</v>
          </cell>
          <cell r="AG57">
            <v>-221.51</v>
          </cell>
          <cell r="AZ57">
            <v>-153.65</v>
          </cell>
          <cell r="BI57">
            <v>-252.69</v>
          </cell>
        </row>
        <row r="58">
          <cell r="A58">
            <v>621004060024</v>
          </cell>
          <cell r="J58">
            <v>-35.57</v>
          </cell>
        </row>
        <row r="59">
          <cell r="A59">
            <v>621004060027</v>
          </cell>
          <cell r="AG59">
            <v>-62</v>
          </cell>
        </row>
        <row r="60">
          <cell r="A60">
            <v>621004060028</v>
          </cell>
          <cell r="N60">
            <v>-45</v>
          </cell>
        </row>
        <row r="61">
          <cell r="A61">
            <v>621004060029</v>
          </cell>
          <cell r="N61">
            <v>-860140.02</v>
          </cell>
        </row>
        <row r="62">
          <cell r="A62">
            <v>621004060030</v>
          </cell>
          <cell r="N62">
            <v>-6370.15</v>
          </cell>
        </row>
        <row r="63">
          <cell r="A63">
            <v>621004060031</v>
          </cell>
          <cell r="N63">
            <v>-27674.02</v>
          </cell>
        </row>
        <row r="64">
          <cell r="A64">
            <v>621004060033</v>
          </cell>
          <cell r="AU64">
            <v>-40800</v>
          </cell>
        </row>
        <row r="65">
          <cell r="A65">
            <v>621004060034</v>
          </cell>
          <cell r="AC65">
            <v>-1274.8800000000001</v>
          </cell>
        </row>
        <row r="66">
          <cell r="A66">
            <v>621004060040</v>
          </cell>
          <cell r="J66">
            <v>-5.71</v>
          </cell>
          <cell r="AG66">
            <v>-5.71</v>
          </cell>
        </row>
        <row r="67">
          <cell r="A67">
            <v>621004060041</v>
          </cell>
          <cell r="N67">
            <v>-143104.41</v>
          </cell>
        </row>
        <row r="68">
          <cell r="A68">
            <v>621004060042</v>
          </cell>
          <cell r="N68">
            <v>-11212.34</v>
          </cell>
        </row>
        <row r="69">
          <cell r="A69">
            <v>621004060043</v>
          </cell>
          <cell r="N69">
            <v>-2724.17</v>
          </cell>
        </row>
        <row r="70">
          <cell r="A70">
            <v>621004060044</v>
          </cell>
          <cell r="N70">
            <v>-146147.45000000001</v>
          </cell>
        </row>
        <row r="71">
          <cell r="A71">
            <v>621004060045</v>
          </cell>
          <cell r="J71">
            <v>-27668.35</v>
          </cell>
          <cell r="O71">
            <v>-22</v>
          </cell>
          <cell r="AG71">
            <v>-285.22000000000003</v>
          </cell>
          <cell r="AU71">
            <v>-1058</v>
          </cell>
        </row>
        <row r="72">
          <cell r="A72">
            <v>621004060046</v>
          </cell>
          <cell r="J72">
            <v>-170</v>
          </cell>
          <cell r="AG72">
            <v>-25</v>
          </cell>
          <cell r="AU72">
            <v>-492</v>
          </cell>
        </row>
        <row r="73">
          <cell r="A73">
            <v>621004060048</v>
          </cell>
          <cell r="J73">
            <v>-134024.71</v>
          </cell>
          <cell r="O73">
            <v>-55.96</v>
          </cell>
          <cell r="AG73">
            <v>-2559.2399999999998</v>
          </cell>
          <cell r="AZ73">
            <v>-3</v>
          </cell>
        </row>
        <row r="74">
          <cell r="A74">
            <v>621004060049</v>
          </cell>
          <cell r="J74">
            <v>-64920.639999999999</v>
          </cell>
          <cell r="K74">
            <v>-1126.04</v>
          </cell>
          <cell r="O74">
            <v>-433.42</v>
          </cell>
          <cell r="AG74">
            <v>-80151.289999999994</v>
          </cell>
          <cell r="AU74">
            <v>-3924.49</v>
          </cell>
          <cell r="AZ74">
            <v>-573.25</v>
          </cell>
        </row>
        <row r="75">
          <cell r="A75">
            <v>621004060050</v>
          </cell>
          <cell r="J75">
            <v>-9957.99</v>
          </cell>
          <cell r="K75">
            <v>-6</v>
          </cell>
          <cell r="O75">
            <v>-28</v>
          </cell>
          <cell r="P75">
            <v>-2</v>
          </cell>
          <cell r="R75">
            <v>-3</v>
          </cell>
          <cell r="Z75">
            <v>-8.14</v>
          </cell>
          <cell r="AC75">
            <v>-1</v>
          </cell>
          <cell r="AG75">
            <v>-296</v>
          </cell>
          <cell r="AZ75">
            <v>-69</v>
          </cell>
          <cell r="BT75">
            <v>-6</v>
          </cell>
          <cell r="BU75">
            <v>-2</v>
          </cell>
        </row>
        <row r="76">
          <cell r="A76">
            <v>621004060051</v>
          </cell>
          <cell r="J76">
            <v>-6329.8</v>
          </cell>
          <cell r="O76">
            <v>-18</v>
          </cell>
          <cell r="AG76">
            <v>-1124</v>
          </cell>
          <cell r="AZ76">
            <v>2</v>
          </cell>
        </row>
        <row r="77">
          <cell r="A77">
            <v>621004060054</v>
          </cell>
          <cell r="J77">
            <v>-454.25</v>
          </cell>
          <cell r="AG77">
            <v>-8716.23</v>
          </cell>
          <cell r="AZ77">
            <v>-15.57</v>
          </cell>
        </row>
        <row r="78">
          <cell r="A78">
            <v>621004060055</v>
          </cell>
          <cell r="J78">
            <v>-64766.59</v>
          </cell>
          <cell r="K78">
            <v>-3362.56</v>
          </cell>
          <cell r="AG78">
            <v>-89136.97</v>
          </cell>
          <cell r="AZ78">
            <v>-28200.49</v>
          </cell>
        </row>
        <row r="79">
          <cell r="A79">
            <v>621004060056</v>
          </cell>
          <cell r="J79">
            <v>-190111.52</v>
          </cell>
          <cell r="AG79">
            <v>-373851.84</v>
          </cell>
          <cell r="AZ79">
            <v>-6704.91</v>
          </cell>
        </row>
        <row r="80">
          <cell r="A80">
            <v>621004060057</v>
          </cell>
          <cell r="AG80">
            <v>-1132.2</v>
          </cell>
        </row>
        <row r="81">
          <cell r="A81">
            <v>621004060058</v>
          </cell>
          <cell r="AG81">
            <v>-81.45</v>
          </cell>
        </row>
        <row r="82">
          <cell r="A82">
            <v>621004060059</v>
          </cell>
          <cell r="AG82">
            <v>-408</v>
          </cell>
        </row>
        <row r="83">
          <cell r="A83">
            <v>621004060060</v>
          </cell>
          <cell r="J83">
            <v>-20.75</v>
          </cell>
          <cell r="AG83">
            <v>-0.51</v>
          </cell>
        </row>
        <row r="84">
          <cell r="A84">
            <v>621004060061</v>
          </cell>
          <cell r="J84">
            <v>-161.12</v>
          </cell>
          <cell r="AG84">
            <v>-14048.13</v>
          </cell>
          <cell r="AZ84">
            <v>-730.01</v>
          </cell>
        </row>
        <row r="85">
          <cell r="A85">
            <v>621004060064</v>
          </cell>
          <cell r="K85">
            <v>-18.239999999999998</v>
          </cell>
          <cell r="AG85">
            <v>-277.39</v>
          </cell>
        </row>
        <row r="86">
          <cell r="A86">
            <v>621004060066</v>
          </cell>
          <cell r="J86">
            <v>-16548.3</v>
          </cell>
        </row>
        <row r="87">
          <cell r="A87">
            <v>621004060067</v>
          </cell>
          <cell r="J87">
            <v>-408.7</v>
          </cell>
        </row>
        <row r="88">
          <cell r="A88">
            <v>621004060069</v>
          </cell>
          <cell r="X88">
            <v>-18856.57</v>
          </cell>
        </row>
        <row r="89">
          <cell r="A89">
            <v>621004060070</v>
          </cell>
          <cell r="N89">
            <v>-116662.6</v>
          </cell>
        </row>
        <row r="90">
          <cell r="A90">
            <v>621004060071</v>
          </cell>
          <cell r="J90">
            <v>-24977.200000000001</v>
          </cell>
          <cell r="O90">
            <v>-7.4</v>
          </cell>
        </row>
        <row r="91">
          <cell r="A91">
            <v>621004060075</v>
          </cell>
          <cell r="N91">
            <v>-26385.75</v>
          </cell>
        </row>
        <row r="92">
          <cell r="A92">
            <v>621004060076</v>
          </cell>
          <cell r="AQ92">
            <v>-59321.46</v>
          </cell>
        </row>
        <row r="93">
          <cell r="A93">
            <v>63100101</v>
          </cell>
          <cell r="J93">
            <v>-47909.3</v>
          </cell>
          <cell r="K93">
            <v>-41302.51</v>
          </cell>
          <cell r="Z93">
            <v>-48002.27</v>
          </cell>
          <cell r="AG93">
            <v>-44581.5</v>
          </cell>
          <cell r="AS93">
            <v>-4744.62</v>
          </cell>
          <cell r="AZ93">
            <v>-164006.42000000001</v>
          </cell>
          <cell r="BF93">
            <v>-65228.21</v>
          </cell>
          <cell r="BT93">
            <v>-63021.52</v>
          </cell>
          <cell r="BW93">
            <v>-790123.52000000002</v>
          </cell>
        </row>
        <row r="94">
          <cell r="A94">
            <v>63100103</v>
          </cell>
          <cell r="B94">
            <v>-125.66</v>
          </cell>
          <cell r="D94">
            <v>-49432.21</v>
          </cell>
          <cell r="E94">
            <v>-128.05000000000001</v>
          </cell>
          <cell r="F94">
            <v>-1101.3399999999999</v>
          </cell>
          <cell r="G94">
            <v>-3.57</v>
          </cell>
          <cell r="I94">
            <v>-13.65</v>
          </cell>
          <cell r="J94">
            <v>-93716.99</v>
          </cell>
          <cell r="K94">
            <v>-499.96</v>
          </cell>
          <cell r="L94">
            <v>-259.66000000000003</v>
          </cell>
          <cell r="M94">
            <v>-7.23</v>
          </cell>
          <cell r="N94">
            <v>-3601.27</v>
          </cell>
          <cell r="O94">
            <v>-22.54</v>
          </cell>
          <cell r="P94">
            <v>-600.58000000000004</v>
          </cell>
          <cell r="R94">
            <v>-89.33</v>
          </cell>
          <cell r="S94">
            <v>-6.02</v>
          </cell>
          <cell r="T94">
            <v>-2106.9299999999998</v>
          </cell>
          <cell r="U94">
            <v>-52.9</v>
          </cell>
          <cell r="V94">
            <v>-1525.56</v>
          </cell>
          <cell r="W94">
            <v>-7.18</v>
          </cell>
          <cell r="X94">
            <v>-75.709999999999994</v>
          </cell>
          <cell r="Y94">
            <v>-5768.35</v>
          </cell>
          <cell r="Z94">
            <v>-6.31</v>
          </cell>
          <cell r="AA94">
            <v>-8260.2000000000007</v>
          </cell>
          <cell r="AB94">
            <v>-11.73</v>
          </cell>
          <cell r="AC94">
            <v>-847.47</v>
          </cell>
          <cell r="AD94">
            <v>-10413.83</v>
          </cell>
          <cell r="AE94">
            <v>-171.58</v>
          </cell>
          <cell r="AF94">
            <v>-6.41</v>
          </cell>
          <cell r="AG94">
            <v>-2729.46</v>
          </cell>
          <cell r="AH94">
            <v>-93.48</v>
          </cell>
          <cell r="AI94">
            <v>-25.81</v>
          </cell>
          <cell r="AK94">
            <v>-71.760000000000005</v>
          </cell>
          <cell r="AM94">
            <v>-364.75</v>
          </cell>
          <cell r="AN94">
            <v>-382.44</v>
          </cell>
          <cell r="AO94">
            <v>-49.22</v>
          </cell>
          <cell r="AP94">
            <v>-239.26</v>
          </cell>
          <cell r="AQ94">
            <v>-80.239999999999995</v>
          </cell>
          <cell r="AS94">
            <v>-13.63</v>
          </cell>
          <cell r="AT94">
            <v>-874.38</v>
          </cell>
          <cell r="AU94">
            <v>-35986.81</v>
          </cell>
          <cell r="AW94">
            <v>-135534.70000000001</v>
          </cell>
          <cell r="AX94">
            <v>-9750.11</v>
          </cell>
          <cell r="AY94">
            <v>-450.05</v>
          </cell>
          <cell r="AZ94">
            <v>-1122.1099999999999</v>
          </cell>
          <cell r="BB94">
            <v>-28.74</v>
          </cell>
          <cell r="BC94">
            <v>-32.21</v>
          </cell>
          <cell r="BD94">
            <v>-202.73</v>
          </cell>
          <cell r="BE94">
            <v>-16820.55</v>
          </cell>
          <cell r="BF94">
            <v>-434.45</v>
          </cell>
          <cell r="BG94">
            <v>-960.28</v>
          </cell>
          <cell r="BH94">
            <v>-2560.84</v>
          </cell>
          <cell r="BJ94">
            <v>-18.48</v>
          </cell>
          <cell r="BK94">
            <v>-10.95</v>
          </cell>
          <cell r="BL94">
            <v>-566.27</v>
          </cell>
          <cell r="BM94">
            <v>-242.75</v>
          </cell>
          <cell r="BO94">
            <v>-363.54</v>
          </cell>
          <cell r="BP94">
            <v>-413.39</v>
          </cell>
          <cell r="BQ94">
            <v>-410.99</v>
          </cell>
          <cell r="BR94">
            <v>-37.01</v>
          </cell>
          <cell r="BS94">
            <v>-1077.98</v>
          </cell>
          <cell r="BU94">
            <v>-1518.33</v>
          </cell>
          <cell r="BV94">
            <v>-20.86</v>
          </cell>
          <cell r="BW94">
            <v>-212.72</v>
          </cell>
        </row>
        <row r="95">
          <cell r="A95">
            <v>631001040000</v>
          </cell>
          <cell r="BT95">
            <v>-2814670.28</v>
          </cell>
        </row>
        <row r="96">
          <cell r="A96">
            <v>631001040001</v>
          </cell>
          <cell r="D96">
            <v>-2566737.17</v>
          </cell>
        </row>
        <row r="97">
          <cell r="A97">
            <v>631002</v>
          </cell>
          <cell r="D97">
            <v>-1.86</v>
          </cell>
          <cell r="BL97">
            <v>-222.22</v>
          </cell>
          <cell r="BT97">
            <v>-159167.32</v>
          </cell>
        </row>
        <row r="98">
          <cell r="A98">
            <v>631003</v>
          </cell>
          <cell r="J98">
            <v>-7013.75</v>
          </cell>
          <cell r="BD98">
            <v>-14370.26</v>
          </cell>
          <cell r="BT98">
            <v>-22540.23</v>
          </cell>
        </row>
        <row r="99">
          <cell r="A99">
            <v>631004</v>
          </cell>
          <cell r="BT99">
            <v>-3774672.48</v>
          </cell>
        </row>
        <row r="100">
          <cell r="A100">
            <v>631099000000</v>
          </cell>
          <cell r="E100">
            <v>-570.35</v>
          </cell>
          <cell r="J100">
            <v>-5200.8</v>
          </cell>
          <cell r="P100">
            <v>-178.18</v>
          </cell>
          <cell r="AA100">
            <v>-44050.78</v>
          </cell>
          <cell r="AC100">
            <v>-0.82</v>
          </cell>
          <cell r="AG100">
            <v>-0.01</v>
          </cell>
          <cell r="AU100">
            <v>-22</v>
          </cell>
          <cell r="AW100">
            <v>-11.44</v>
          </cell>
          <cell r="AY100">
            <v>-151.19999999999999</v>
          </cell>
          <cell r="AZ100">
            <v>-169.81</v>
          </cell>
          <cell r="BD100">
            <v>-613.14</v>
          </cell>
          <cell r="BR100">
            <v>-4.84</v>
          </cell>
          <cell r="BW100">
            <v>-1462.01</v>
          </cell>
        </row>
        <row r="101">
          <cell r="A101">
            <v>631099000002</v>
          </cell>
          <cell r="J101">
            <v>-221.85</v>
          </cell>
        </row>
        <row r="102">
          <cell r="A102">
            <v>631099000003</v>
          </cell>
          <cell r="AG102">
            <v>-15</v>
          </cell>
          <cell r="AU102">
            <v>-10807.47</v>
          </cell>
          <cell r="AZ102">
            <v>-69</v>
          </cell>
        </row>
        <row r="103">
          <cell r="A103">
            <v>631099000005</v>
          </cell>
          <cell r="J103">
            <v>-48360</v>
          </cell>
          <cell r="K103">
            <v>-132</v>
          </cell>
          <cell r="O103">
            <v>-374</v>
          </cell>
          <cell r="AG103">
            <v>-19975.439999999999</v>
          </cell>
          <cell r="AU103">
            <v>-122247.71</v>
          </cell>
          <cell r="AZ103">
            <v>-18248.5</v>
          </cell>
        </row>
        <row r="104">
          <cell r="A104">
            <v>631099000006</v>
          </cell>
          <cell r="AJ104">
            <v>-87578.86</v>
          </cell>
        </row>
        <row r="105">
          <cell r="A105">
            <v>631099000007</v>
          </cell>
          <cell r="J105">
            <v>-708.66</v>
          </cell>
          <cell r="K105">
            <v>-34.29</v>
          </cell>
          <cell r="AC105">
            <v>-45.72</v>
          </cell>
          <cell r="AG105">
            <v>-3120.39</v>
          </cell>
        </row>
        <row r="106">
          <cell r="A106">
            <v>631099000008</v>
          </cell>
          <cell r="BT106">
            <v>-23867.200000000001</v>
          </cell>
        </row>
        <row r="107">
          <cell r="A107">
            <v>631099000009</v>
          </cell>
          <cell r="D107">
            <v>-707.97</v>
          </cell>
          <cell r="J107">
            <v>-11223.06</v>
          </cell>
          <cell r="AU107">
            <v>-20968.419999999998</v>
          </cell>
        </row>
        <row r="108">
          <cell r="A108">
            <v>631099000010</v>
          </cell>
          <cell r="J108">
            <v>-54741.86</v>
          </cell>
          <cell r="AG108">
            <v>-575.32000000000005</v>
          </cell>
          <cell r="AZ108">
            <v>-917.95</v>
          </cell>
        </row>
        <row r="109">
          <cell r="A109">
            <v>631099000011</v>
          </cell>
          <cell r="AQ109">
            <v>-58026.87</v>
          </cell>
        </row>
        <row r="110">
          <cell r="A110">
            <v>631099000014</v>
          </cell>
          <cell r="AC110">
            <v>-6985.1</v>
          </cell>
        </row>
        <row r="111">
          <cell r="A111">
            <v>631099000015</v>
          </cell>
          <cell r="J111">
            <v>-4410.3</v>
          </cell>
        </row>
        <row r="112">
          <cell r="A112">
            <v>71100101</v>
          </cell>
          <cell r="J112">
            <v>2303914.84</v>
          </cell>
          <cell r="K112">
            <v>12006.84</v>
          </cell>
          <cell r="O112">
            <v>4610.54</v>
          </cell>
          <cell r="Z112">
            <v>6619.8</v>
          </cell>
          <cell r="AG112">
            <v>1260632.6399999999</v>
          </cell>
          <cell r="AZ112">
            <v>53810.91</v>
          </cell>
          <cell r="BW112">
            <v>22.42</v>
          </cell>
        </row>
        <row r="113">
          <cell r="A113">
            <v>711001020000</v>
          </cell>
          <cell r="J113">
            <v>16171076.169999996</v>
          </cell>
          <cell r="K113">
            <v>168370.61</v>
          </cell>
          <cell r="O113">
            <v>1474819.86</v>
          </cell>
          <cell r="Z113">
            <v>184148.21</v>
          </cell>
          <cell r="AG113">
            <v>995700.22</v>
          </cell>
          <cell r="AU113">
            <v>20163.5</v>
          </cell>
          <cell r="AZ113">
            <v>213042.8</v>
          </cell>
        </row>
        <row r="114">
          <cell r="A114">
            <v>711001020001</v>
          </cell>
          <cell r="J114">
            <v>731258.76</v>
          </cell>
          <cell r="K114">
            <v>3048.96</v>
          </cell>
          <cell r="AG114">
            <v>26317.05</v>
          </cell>
          <cell r="AZ114">
            <v>3229.22</v>
          </cell>
        </row>
        <row r="115">
          <cell r="A115">
            <v>711001020002</v>
          </cell>
          <cell r="J115">
            <v>18429.080000000002</v>
          </cell>
          <cell r="K115">
            <v>10516.74</v>
          </cell>
          <cell r="AG115">
            <v>1003.38</v>
          </cell>
        </row>
        <row r="116">
          <cell r="A116">
            <v>711001020003</v>
          </cell>
          <cell r="J116">
            <v>24626.15</v>
          </cell>
          <cell r="O116">
            <v>1670.68</v>
          </cell>
          <cell r="AG116">
            <v>67015.839999999997</v>
          </cell>
          <cell r="AZ116">
            <v>379.8</v>
          </cell>
        </row>
        <row r="117">
          <cell r="A117">
            <v>711001020004</v>
          </cell>
          <cell r="K117">
            <v>15100.17</v>
          </cell>
        </row>
        <row r="118">
          <cell r="A118">
            <v>711001020007</v>
          </cell>
          <cell r="J118">
            <v>73.08</v>
          </cell>
        </row>
        <row r="119">
          <cell r="A119">
            <v>711001020090</v>
          </cell>
          <cell r="J119">
            <v>211.38</v>
          </cell>
        </row>
        <row r="120">
          <cell r="A120">
            <v>711001040000</v>
          </cell>
          <cell r="J120">
            <v>20523.400000000001</v>
          </cell>
        </row>
        <row r="121">
          <cell r="A121">
            <v>711002010000</v>
          </cell>
          <cell r="J121">
            <v>44974.43</v>
          </cell>
          <cell r="K121">
            <v>139786.73000000001</v>
          </cell>
          <cell r="AG121">
            <v>1254560.8500000001</v>
          </cell>
          <cell r="AZ121">
            <v>261871.41</v>
          </cell>
          <cell r="BF121">
            <v>40409.46</v>
          </cell>
          <cell r="BW121">
            <v>213271.94</v>
          </cell>
        </row>
        <row r="122">
          <cell r="A122">
            <v>711002010002</v>
          </cell>
          <cell r="J122">
            <v>3359.77</v>
          </cell>
          <cell r="AG122">
            <v>2487.38</v>
          </cell>
          <cell r="AZ122">
            <v>49870.8</v>
          </cell>
        </row>
        <row r="123">
          <cell r="A123">
            <v>711002010004</v>
          </cell>
          <cell r="AD123">
            <v>146825.54</v>
          </cell>
          <cell r="BW123">
            <v>14982.88</v>
          </cell>
        </row>
        <row r="124">
          <cell r="A124">
            <v>711002010090</v>
          </cell>
          <cell r="J124">
            <v>593.64</v>
          </cell>
          <cell r="AG124">
            <v>240.51</v>
          </cell>
          <cell r="AU124">
            <v>5095621.3099999996</v>
          </cell>
          <cell r="AZ124">
            <v>6579.65</v>
          </cell>
          <cell r="BT124">
            <v>413435.47</v>
          </cell>
        </row>
        <row r="125">
          <cell r="A125">
            <v>711002010091</v>
          </cell>
          <cell r="BT125">
            <v>26821.81</v>
          </cell>
        </row>
        <row r="126">
          <cell r="A126">
            <v>711002010092</v>
          </cell>
          <cell r="AU126">
            <v>500060.89</v>
          </cell>
        </row>
        <row r="127">
          <cell r="A127">
            <v>711002010093</v>
          </cell>
          <cell r="AU127">
            <v>21046.720000000001</v>
          </cell>
        </row>
        <row r="128">
          <cell r="A128">
            <v>711002010094</v>
          </cell>
          <cell r="AU128">
            <v>642480.28</v>
          </cell>
        </row>
        <row r="129">
          <cell r="A129">
            <v>711002010095</v>
          </cell>
          <cell r="AU129">
            <v>1366025.71</v>
          </cell>
        </row>
        <row r="130">
          <cell r="A130">
            <v>711002020000</v>
          </cell>
          <cell r="AZ130">
            <v>3312.55</v>
          </cell>
          <cell r="BK130">
            <v>7328.62</v>
          </cell>
        </row>
        <row r="131">
          <cell r="A131">
            <v>711003</v>
          </cell>
          <cell r="AU131">
            <v>2246.58</v>
          </cell>
        </row>
        <row r="132">
          <cell r="A132">
            <v>711004020000</v>
          </cell>
          <cell r="J132">
            <v>398026.87</v>
          </cell>
          <cell r="K132">
            <v>4254.8599999999997</v>
          </cell>
          <cell r="AG132">
            <v>784784.28</v>
          </cell>
          <cell r="AQ132">
            <v>6987.53</v>
          </cell>
        </row>
        <row r="133">
          <cell r="A133">
            <v>711004020001</v>
          </cell>
          <cell r="AG133">
            <v>890863.84</v>
          </cell>
        </row>
        <row r="134">
          <cell r="A134">
            <v>711004020002</v>
          </cell>
          <cell r="J134">
            <v>333121.37</v>
          </cell>
          <cell r="AG134">
            <v>45676.71</v>
          </cell>
          <cell r="AQ134">
            <v>370.32</v>
          </cell>
        </row>
        <row r="135">
          <cell r="A135">
            <v>711005010000</v>
          </cell>
          <cell r="AU135">
            <v>117408.35</v>
          </cell>
        </row>
        <row r="136">
          <cell r="A136">
            <v>711005020000</v>
          </cell>
          <cell r="AU136">
            <v>40506.660000000003</v>
          </cell>
        </row>
        <row r="137">
          <cell r="A137">
            <v>711007</v>
          </cell>
          <cell r="BC137">
            <v>1086274.51</v>
          </cell>
        </row>
        <row r="138">
          <cell r="A138">
            <v>712000</v>
          </cell>
          <cell r="BT138">
            <v>13786877.359999999</v>
          </cell>
        </row>
        <row r="139">
          <cell r="A139">
            <v>721000010000</v>
          </cell>
          <cell r="J139">
            <v>22110.639999999999</v>
          </cell>
          <cell r="AA139">
            <v>44128.01</v>
          </cell>
          <cell r="AC139">
            <v>10.61</v>
          </cell>
          <cell r="AG139">
            <v>10285.36</v>
          </cell>
          <cell r="AU139">
            <v>59828.39</v>
          </cell>
          <cell r="AZ139">
            <v>22.85</v>
          </cell>
          <cell r="BT139">
            <v>7.0000000000000007E-2</v>
          </cell>
        </row>
        <row r="140">
          <cell r="A140">
            <v>724000030000</v>
          </cell>
          <cell r="J140">
            <v>394809.93</v>
          </cell>
          <cell r="N140">
            <v>81719.3</v>
          </cell>
          <cell r="P140">
            <v>75858.600000000006</v>
          </cell>
          <cell r="AG140">
            <v>504427.85</v>
          </cell>
          <cell r="AZ140">
            <v>55148.78</v>
          </cell>
        </row>
        <row r="141">
          <cell r="A141">
            <v>724000030001</v>
          </cell>
          <cell r="J141">
            <v>147480.66</v>
          </cell>
          <cell r="K141">
            <v>106.76</v>
          </cell>
          <cell r="N141">
            <v>9061.7999999999993</v>
          </cell>
          <cell r="P141">
            <v>345241.33</v>
          </cell>
          <cell r="AG141">
            <v>157100.87</v>
          </cell>
          <cell r="AZ141">
            <v>12094.39</v>
          </cell>
        </row>
        <row r="142">
          <cell r="A142">
            <v>724000030002</v>
          </cell>
          <cell r="J142">
            <v>33424.959999999999</v>
          </cell>
          <cell r="AG142">
            <v>209434.53</v>
          </cell>
          <cell r="AZ142">
            <v>24083.57</v>
          </cell>
        </row>
        <row r="143">
          <cell r="A143">
            <v>724000030003</v>
          </cell>
          <cell r="J143">
            <v>8873.5499999999993</v>
          </cell>
          <cell r="K143">
            <v>37</v>
          </cell>
          <cell r="N143">
            <v>27.71</v>
          </cell>
          <cell r="P143">
            <v>14734.7</v>
          </cell>
          <cell r="AG143">
            <v>39584.65</v>
          </cell>
          <cell r="AZ143">
            <v>15689.92</v>
          </cell>
        </row>
        <row r="144">
          <cell r="A144">
            <v>724000040000</v>
          </cell>
          <cell r="AP144">
            <v>82021.73</v>
          </cell>
          <cell r="AU144">
            <v>181200.51</v>
          </cell>
          <cell r="AW144">
            <v>8793.85</v>
          </cell>
          <cell r="BC144">
            <v>241.47</v>
          </cell>
        </row>
        <row r="145">
          <cell r="A145">
            <v>724000040003</v>
          </cell>
          <cell r="AU145">
            <v>13002.8</v>
          </cell>
        </row>
        <row r="146">
          <cell r="A146">
            <v>724000040005</v>
          </cell>
          <cell r="AS146">
            <v>649.19000000000005</v>
          </cell>
        </row>
        <row r="147">
          <cell r="A147">
            <v>724000040008</v>
          </cell>
          <cell r="AS147">
            <v>5479.46</v>
          </cell>
        </row>
        <row r="148">
          <cell r="A148">
            <v>724000040009</v>
          </cell>
          <cell r="J148">
            <v>23395.56</v>
          </cell>
          <cell r="K148">
            <v>145.51</v>
          </cell>
          <cell r="N148">
            <v>300074.88</v>
          </cell>
          <cell r="X148">
            <v>7441.08</v>
          </cell>
          <cell r="Z148">
            <v>21803.54</v>
          </cell>
          <cell r="AC148">
            <v>467.37</v>
          </cell>
          <cell r="AD148">
            <v>269600.83</v>
          </cell>
          <cell r="AG148">
            <v>76850.149999999994</v>
          </cell>
          <cell r="AU148">
            <v>121214.66</v>
          </cell>
          <cell r="AW148">
            <v>1663.58</v>
          </cell>
          <cell r="AZ148">
            <v>6946.54</v>
          </cell>
          <cell r="BF148">
            <v>6.4</v>
          </cell>
          <cell r="BG148">
            <v>10.4</v>
          </cell>
          <cell r="BS148">
            <v>45.2</v>
          </cell>
          <cell r="BT148">
            <v>37.549999999999997</v>
          </cell>
          <cell r="BW148">
            <v>63476.87</v>
          </cell>
        </row>
        <row r="149">
          <cell r="A149">
            <v>724000040010</v>
          </cell>
          <cell r="AW149">
            <v>974952</v>
          </cell>
        </row>
        <row r="150">
          <cell r="A150">
            <v>724000040012</v>
          </cell>
          <cell r="AW150">
            <v>1396954.58</v>
          </cell>
        </row>
        <row r="151">
          <cell r="A151">
            <v>724000040013</v>
          </cell>
          <cell r="X151">
            <v>19142.27</v>
          </cell>
        </row>
        <row r="152">
          <cell r="A152">
            <v>724000040014</v>
          </cell>
          <cell r="AU152">
            <v>805752.03</v>
          </cell>
        </row>
        <row r="153">
          <cell r="A153">
            <v>724000040015</v>
          </cell>
          <cell r="BW153">
            <v>3025.38</v>
          </cell>
        </row>
        <row r="154">
          <cell r="A154">
            <v>724000040016</v>
          </cell>
          <cell r="AW154">
            <v>31730.76</v>
          </cell>
        </row>
        <row r="155">
          <cell r="A155">
            <v>724000040017</v>
          </cell>
          <cell r="AW155">
            <v>4202.22</v>
          </cell>
        </row>
        <row r="156">
          <cell r="A156">
            <v>724000040018</v>
          </cell>
          <cell r="AW156">
            <v>357032.48</v>
          </cell>
        </row>
        <row r="157">
          <cell r="A157">
            <v>724000040020</v>
          </cell>
          <cell r="BW157">
            <v>5115.08</v>
          </cell>
        </row>
        <row r="158">
          <cell r="A158">
            <v>725000</v>
          </cell>
          <cell r="J158">
            <v>3518.5</v>
          </cell>
          <cell r="BT158">
            <v>17006.830000000002</v>
          </cell>
        </row>
        <row r="159">
          <cell r="A159">
            <v>821</v>
          </cell>
          <cell r="B159">
            <v>8.43</v>
          </cell>
          <cell r="C159">
            <v>761.18</v>
          </cell>
          <cell r="D159">
            <v>3224.48</v>
          </cell>
          <cell r="E159">
            <v>43.89</v>
          </cell>
          <cell r="F159">
            <v>763.36</v>
          </cell>
          <cell r="G159">
            <v>119.53</v>
          </cell>
          <cell r="H159">
            <v>1627.06</v>
          </cell>
          <cell r="I159">
            <v>204.8</v>
          </cell>
          <cell r="J159">
            <v>38832.79</v>
          </cell>
          <cell r="K159">
            <v>98544.5</v>
          </cell>
          <cell r="L159">
            <v>61.88</v>
          </cell>
          <cell r="M159">
            <v>84.79</v>
          </cell>
          <cell r="N159">
            <v>17045.03</v>
          </cell>
          <cell r="O159">
            <v>1178.8</v>
          </cell>
          <cell r="P159">
            <v>20.239999999999998</v>
          </cell>
          <cell r="Q159">
            <v>4.74</v>
          </cell>
          <cell r="R159">
            <v>307.31</v>
          </cell>
          <cell r="S159">
            <v>91.3</v>
          </cell>
          <cell r="T159">
            <v>738.5</v>
          </cell>
          <cell r="V159">
            <v>87.42</v>
          </cell>
          <cell r="W159">
            <v>8.08</v>
          </cell>
          <cell r="X159">
            <v>687.07</v>
          </cell>
          <cell r="Y159">
            <v>47236.7</v>
          </cell>
          <cell r="Z159">
            <v>170484.62</v>
          </cell>
          <cell r="AA159">
            <v>314.08</v>
          </cell>
          <cell r="AB159">
            <v>101.28</v>
          </cell>
          <cell r="AC159">
            <v>5768.07</v>
          </cell>
          <cell r="AD159">
            <v>36696.6</v>
          </cell>
          <cell r="AE159">
            <v>29.94</v>
          </cell>
          <cell r="AF159">
            <v>2.39</v>
          </cell>
          <cell r="AG159">
            <v>81634.179999999993</v>
          </cell>
          <cell r="AH159">
            <v>69</v>
          </cell>
          <cell r="AI159">
            <v>107.3</v>
          </cell>
          <cell r="AK159">
            <v>20.94</v>
          </cell>
          <cell r="AL159">
            <v>95.65</v>
          </cell>
          <cell r="AM159">
            <v>92.99</v>
          </cell>
          <cell r="AN159">
            <v>34.21</v>
          </cell>
          <cell r="AO159">
            <v>399.88</v>
          </cell>
          <cell r="AP159">
            <v>642.05999999999995</v>
          </cell>
          <cell r="AQ159">
            <v>273.89999999999998</v>
          </cell>
          <cell r="AR159">
            <v>53.16</v>
          </cell>
          <cell r="AS159">
            <v>202.96</v>
          </cell>
          <cell r="AT159">
            <v>1599.04</v>
          </cell>
          <cell r="AU159">
            <v>10596.44</v>
          </cell>
          <cell r="AV159">
            <v>10037.219999999999</v>
          </cell>
          <cell r="AW159">
            <v>3045.81</v>
          </cell>
          <cell r="AX159">
            <v>256.97000000000003</v>
          </cell>
          <cell r="AY159">
            <v>40.78</v>
          </cell>
          <cell r="AZ159">
            <v>3670.03</v>
          </cell>
          <cell r="BA159">
            <v>27.07</v>
          </cell>
          <cell r="BB159">
            <v>24.2</v>
          </cell>
          <cell r="BC159">
            <v>61.66</v>
          </cell>
          <cell r="BD159">
            <v>59.42</v>
          </cell>
          <cell r="BE159">
            <v>342.21</v>
          </cell>
          <cell r="BF159">
            <v>552.15</v>
          </cell>
          <cell r="BG159">
            <v>52.04</v>
          </cell>
          <cell r="BH159">
            <v>181.48</v>
          </cell>
          <cell r="BJ159">
            <v>94.77</v>
          </cell>
          <cell r="BK159">
            <v>860.84</v>
          </cell>
          <cell r="BL159">
            <v>1.18</v>
          </cell>
          <cell r="BM159">
            <v>137.71</v>
          </cell>
          <cell r="BN159">
            <v>217.82</v>
          </cell>
          <cell r="BO159">
            <v>188.17</v>
          </cell>
          <cell r="BP159">
            <v>137.62</v>
          </cell>
          <cell r="BQ159">
            <v>117.22</v>
          </cell>
          <cell r="BR159">
            <v>393.9</v>
          </cell>
          <cell r="BS159">
            <v>1746.66</v>
          </cell>
          <cell r="BT159">
            <v>91.91</v>
          </cell>
          <cell r="BU159">
            <v>26019.1</v>
          </cell>
          <cell r="BV159">
            <v>3.64</v>
          </cell>
          <cell r="BW159">
            <v>7209.8</v>
          </cell>
        </row>
        <row r="160">
          <cell r="A160">
            <v>822</v>
          </cell>
          <cell r="D160">
            <v>6780930.0800000001</v>
          </cell>
          <cell r="F160">
            <v>49.61</v>
          </cell>
          <cell r="J160">
            <v>1102.3</v>
          </cell>
          <cell r="T160">
            <v>414670.28</v>
          </cell>
          <cell r="AU160">
            <v>1137.75</v>
          </cell>
          <cell r="BA160">
            <v>432.82</v>
          </cell>
          <cell r="BL160">
            <v>186.15</v>
          </cell>
          <cell r="BR160">
            <v>721.75</v>
          </cell>
          <cell r="BT160">
            <v>21.62</v>
          </cell>
        </row>
        <row r="161">
          <cell r="A161">
            <v>823</v>
          </cell>
          <cell r="D161">
            <v>720607.56</v>
          </cell>
          <cell r="BT161">
            <v>7.45</v>
          </cell>
        </row>
        <row r="162">
          <cell r="A162">
            <v>824</v>
          </cell>
          <cell r="D162">
            <v>5977425.2599999998</v>
          </cell>
        </row>
        <row r="163">
          <cell r="A163">
            <v>827</v>
          </cell>
          <cell r="D163">
            <v>383707.56</v>
          </cell>
          <cell r="J163">
            <v>16.149999999999999</v>
          </cell>
        </row>
        <row r="164">
          <cell r="A164">
            <v>61100104</v>
          </cell>
          <cell r="N164">
            <v>-733412.41</v>
          </cell>
        </row>
        <row r="165">
          <cell r="A165">
            <v>61100105</v>
          </cell>
          <cell r="J165">
            <v>-231594.51</v>
          </cell>
          <cell r="K165">
            <v>-59479.62</v>
          </cell>
          <cell r="O165">
            <v>-914.08</v>
          </cell>
          <cell r="Z165">
            <v>-16602.73</v>
          </cell>
          <cell r="AG165">
            <v>-522311.9</v>
          </cell>
          <cell r="AS165">
            <v>-588608.14</v>
          </cell>
          <cell r="AU165">
            <v>-1073.6199999999999</v>
          </cell>
          <cell r="AZ165">
            <v>-203031.35</v>
          </cell>
          <cell r="BF165">
            <v>-68292.56</v>
          </cell>
          <cell r="BM165">
            <v>-124.81</v>
          </cell>
          <cell r="BW165">
            <v>-164786.62</v>
          </cell>
        </row>
        <row r="166">
          <cell r="A166">
            <v>61100106</v>
          </cell>
          <cell r="J166">
            <v>-1806.73</v>
          </cell>
          <cell r="AG166">
            <v>-2550.4299999999998</v>
          </cell>
          <cell r="AZ166">
            <v>-286.58</v>
          </cell>
          <cell r="BW166">
            <v>-443.79</v>
          </cell>
        </row>
        <row r="167">
          <cell r="A167">
            <v>71100105</v>
          </cell>
          <cell r="J167">
            <v>268000</v>
          </cell>
          <cell r="AG167">
            <v>8516.8799999999992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GTO MAYO 02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/>
      <sheetData sheetId="1"/>
      <sheetData sheetId="2"/>
      <sheetData sheetId="3"/>
      <sheetData sheetId="4" refreshError="1">
        <row r="5">
          <cell r="A5">
            <v>0</v>
          </cell>
          <cell r="B5">
            <v>0</v>
          </cell>
          <cell r="H5">
            <v>0</v>
          </cell>
          <cell r="I5">
            <v>56.23</v>
          </cell>
          <cell r="J5">
            <v>0</v>
          </cell>
          <cell r="K5">
            <v>7.24</v>
          </cell>
          <cell r="M5">
            <v>0</v>
          </cell>
          <cell r="N5">
            <v>0</v>
          </cell>
          <cell r="P5">
            <v>29.83</v>
          </cell>
          <cell r="Q5">
            <v>0</v>
          </cell>
        </row>
        <row r="6">
          <cell r="A6">
            <v>1</v>
          </cell>
          <cell r="B6">
            <v>101645.28</v>
          </cell>
          <cell r="C6">
            <v>57234.44</v>
          </cell>
          <cell r="D6">
            <v>218.5</v>
          </cell>
          <cell r="F6">
            <v>137.57</v>
          </cell>
          <cell r="G6">
            <v>0</v>
          </cell>
          <cell r="H6">
            <v>7264.39</v>
          </cell>
          <cell r="I6">
            <v>15540.57</v>
          </cell>
          <cell r="J6">
            <v>21288.92</v>
          </cell>
          <cell r="K6">
            <v>9734.7999999999993</v>
          </cell>
          <cell r="L6">
            <v>52.4</v>
          </cell>
          <cell r="M6">
            <v>6616.47</v>
          </cell>
          <cell r="N6">
            <v>0</v>
          </cell>
          <cell r="P6">
            <v>5755.82</v>
          </cell>
          <cell r="Q6">
            <v>12265.6</v>
          </cell>
          <cell r="R6">
            <v>12336.91</v>
          </cell>
        </row>
        <row r="7">
          <cell r="A7">
            <v>2</v>
          </cell>
          <cell r="B7">
            <v>66474.02</v>
          </cell>
          <cell r="C7">
            <v>41658.050000000003</v>
          </cell>
          <cell r="D7">
            <v>128.9</v>
          </cell>
          <cell r="F7">
            <v>27.13</v>
          </cell>
          <cell r="H7">
            <v>4733.79</v>
          </cell>
          <cell r="I7">
            <v>6420.66</v>
          </cell>
          <cell r="J7">
            <v>15148.77</v>
          </cell>
          <cell r="K7">
            <v>8921.5</v>
          </cell>
          <cell r="L7">
            <v>5844.55</v>
          </cell>
          <cell r="M7">
            <v>6191.28</v>
          </cell>
          <cell r="N7">
            <v>0</v>
          </cell>
          <cell r="P7">
            <v>6748.1</v>
          </cell>
          <cell r="Q7">
            <v>8030.21</v>
          </cell>
          <cell r="R7">
            <v>3099.91</v>
          </cell>
        </row>
        <row r="8">
          <cell r="A8">
            <v>3</v>
          </cell>
          <cell r="B8">
            <v>71053.7</v>
          </cell>
          <cell r="C8">
            <v>38698.25</v>
          </cell>
          <cell r="D8">
            <v>91.27</v>
          </cell>
          <cell r="F8">
            <v>59.56</v>
          </cell>
          <cell r="H8">
            <v>4791.93</v>
          </cell>
          <cell r="I8">
            <v>6542.48</v>
          </cell>
          <cell r="J8">
            <v>16940.580000000002</v>
          </cell>
          <cell r="K8">
            <v>9913.5400000000009</v>
          </cell>
          <cell r="L8">
            <v>104.4</v>
          </cell>
          <cell r="M8">
            <v>3439.92</v>
          </cell>
          <cell r="N8">
            <v>0</v>
          </cell>
          <cell r="P8">
            <v>1987.16</v>
          </cell>
          <cell r="Q8">
            <v>32980.370000000003</v>
          </cell>
          <cell r="R8">
            <v>564.15</v>
          </cell>
        </row>
        <row r="9">
          <cell r="A9">
            <v>4</v>
          </cell>
          <cell r="B9">
            <v>76205.38</v>
          </cell>
          <cell r="C9">
            <v>40972.269999999997</v>
          </cell>
          <cell r="D9">
            <v>0</v>
          </cell>
          <cell r="F9">
            <v>587.5</v>
          </cell>
          <cell r="H9">
            <v>4468.46</v>
          </cell>
          <cell r="I9">
            <v>7183.1</v>
          </cell>
          <cell r="J9">
            <v>19734.63</v>
          </cell>
          <cell r="K9">
            <v>9047.27</v>
          </cell>
          <cell r="L9">
            <v>113.15</v>
          </cell>
          <cell r="M9">
            <v>10709.22</v>
          </cell>
          <cell r="N9">
            <v>285</v>
          </cell>
          <cell r="P9">
            <v>3589.26</v>
          </cell>
          <cell r="Q9">
            <v>33725.35</v>
          </cell>
          <cell r="R9">
            <v>9166.9</v>
          </cell>
        </row>
        <row r="10">
          <cell r="A10">
            <v>5</v>
          </cell>
          <cell r="B10">
            <v>62981.93</v>
          </cell>
          <cell r="C10">
            <v>38790.93</v>
          </cell>
          <cell r="D10">
            <v>149.6</v>
          </cell>
          <cell r="F10">
            <v>193.11</v>
          </cell>
          <cell r="H10">
            <v>4327.43</v>
          </cell>
          <cell r="I10">
            <v>6976.63</v>
          </cell>
          <cell r="J10">
            <v>11565.76</v>
          </cell>
          <cell r="K10">
            <v>9345.91</v>
          </cell>
          <cell r="L10">
            <v>52.4</v>
          </cell>
          <cell r="M10">
            <v>3491.89</v>
          </cell>
          <cell r="N10">
            <v>0</v>
          </cell>
          <cell r="P10">
            <v>2850.16</v>
          </cell>
          <cell r="Q10">
            <v>6096.19</v>
          </cell>
          <cell r="R10">
            <v>0</v>
          </cell>
        </row>
        <row r="11">
          <cell r="A11">
            <v>6</v>
          </cell>
          <cell r="B11">
            <v>44621.83</v>
          </cell>
          <cell r="C11">
            <v>26788.69</v>
          </cell>
          <cell r="D11">
            <v>0</v>
          </cell>
          <cell r="F11">
            <v>139.13999999999999</v>
          </cell>
          <cell r="H11">
            <v>2570.65</v>
          </cell>
          <cell r="I11">
            <v>5454.46</v>
          </cell>
          <cell r="J11">
            <v>7945.02</v>
          </cell>
          <cell r="K11">
            <v>8826.94</v>
          </cell>
          <cell r="L11">
            <v>0</v>
          </cell>
          <cell r="M11">
            <v>3283.93</v>
          </cell>
          <cell r="P11">
            <v>1312.39</v>
          </cell>
          <cell r="Q11">
            <v>9895.7199999999993</v>
          </cell>
          <cell r="R11">
            <v>1737.79</v>
          </cell>
        </row>
        <row r="12">
          <cell r="A12">
            <v>7</v>
          </cell>
          <cell r="B12">
            <v>118103.28</v>
          </cell>
          <cell r="C12">
            <v>68181.03</v>
          </cell>
          <cell r="D12">
            <v>213.83</v>
          </cell>
          <cell r="F12">
            <v>2131.4699999999998</v>
          </cell>
          <cell r="H12">
            <v>8489.48</v>
          </cell>
          <cell r="I12">
            <v>15544.83</v>
          </cell>
          <cell r="J12">
            <v>22845.71</v>
          </cell>
          <cell r="K12">
            <v>11881.38</v>
          </cell>
          <cell r="L12">
            <v>1289.56</v>
          </cell>
          <cell r="M12">
            <v>10750.88</v>
          </cell>
          <cell r="N12">
            <v>870</v>
          </cell>
          <cell r="P12">
            <v>5013.3900000000003</v>
          </cell>
          <cell r="Q12">
            <v>11630.46</v>
          </cell>
          <cell r="R12">
            <v>7898.44</v>
          </cell>
        </row>
        <row r="13">
          <cell r="A13">
            <v>8</v>
          </cell>
          <cell r="B13">
            <v>172961.62</v>
          </cell>
          <cell r="C13">
            <v>94834.81</v>
          </cell>
          <cell r="D13">
            <v>145.16999999999999</v>
          </cell>
          <cell r="F13">
            <v>7067.01</v>
          </cell>
          <cell r="H13">
            <v>3853.56</v>
          </cell>
          <cell r="I13">
            <v>4124.95</v>
          </cell>
          <cell r="J13">
            <v>13522.48</v>
          </cell>
          <cell r="K13">
            <v>138040.41</v>
          </cell>
          <cell r="L13">
            <v>0</v>
          </cell>
          <cell r="M13">
            <v>857.11</v>
          </cell>
          <cell r="N13">
            <v>45</v>
          </cell>
          <cell r="P13">
            <v>11814.42</v>
          </cell>
          <cell r="Q13">
            <v>10008.98</v>
          </cell>
          <cell r="R13">
            <v>952.32</v>
          </cell>
        </row>
        <row r="14">
          <cell r="A14">
            <v>9</v>
          </cell>
          <cell r="B14">
            <v>36414.6</v>
          </cell>
          <cell r="C14">
            <v>20467.27</v>
          </cell>
          <cell r="D14">
            <v>0</v>
          </cell>
          <cell r="F14">
            <v>1255.47</v>
          </cell>
          <cell r="H14">
            <v>3418.31</v>
          </cell>
          <cell r="I14">
            <v>2137.84</v>
          </cell>
          <cell r="J14">
            <v>7597.79</v>
          </cell>
          <cell r="K14">
            <v>8757.36</v>
          </cell>
          <cell r="L14">
            <v>15021.35</v>
          </cell>
          <cell r="M14">
            <v>3545.73</v>
          </cell>
          <cell r="N14">
            <v>0</v>
          </cell>
          <cell r="P14">
            <v>541.84</v>
          </cell>
          <cell r="Q14">
            <v>5079.6400000000003</v>
          </cell>
          <cell r="R14">
            <v>2066.0500000000002</v>
          </cell>
        </row>
        <row r="15">
          <cell r="A15">
            <v>10</v>
          </cell>
          <cell r="B15">
            <v>70218.490000000005</v>
          </cell>
          <cell r="C15">
            <v>37677.49</v>
          </cell>
          <cell r="D15">
            <v>792.33</v>
          </cell>
          <cell r="F15">
            <v>126.29</v>
          </cell>
          <cell r="H15">
            <v>6322.27</v>
          </cell>
          <cell r="I15">
            <v>7507.76</v>
          </cell>
          <cell r="J15">
            <v>6887.39</v>
          </cell>
          <cell r="K15">
            <v>9119.9</v>
          </cell>
          <cell r="L15">
            <v>52.4</v>
          </cell>
          <cell r="M15">
            <v>4283.83</v>
          </cell>
          <cell r="N15">
            <v>0</v>
          </cell>
          <cell r="P15">
            <v>2235.8200000000002</v>
          </cell>
          <cell r="Q15">
            <v>38216.400000000001</v>
          </cell>
          <cell r="R15">
            <v>18173.55</v>
          </cell>
        </row>
        <row r="16">
          <cell r="A16">
            <v>11</v>
          </cell>
          <cell r="B16">
            <v>54883.24</v>
          </cell>
          <cell r="C16">
            <v>30126.959999999999</v>
          </cell>
          <cell r="D16">
            <v>50</v>
          </cell>
          <cell r="F16">
            <v>824.81</v>
          </cell>
          <cell r="H16">
            <v>3464.9</v>
          </cell>
          <cell r="I16">
            <v>4753.9399999999996</v>
          </cell>
          <cell r="J16">
            <v>8714.85</v>
          </cell>
          <cell r="K16">
            <v>9479.77</v>
          </cell>
          <cell r="L16">
            <v>113.15</v>
          </cell>
          <cell r="M16">
            <v>4046.54</v>
          </cell>
          <cell r="N16">
            <v>205</v>
          </cell>
          <cell r="P16">
            <v>1356.45</v>
          </cell>
          <cell r="Q16">
            <v>6521.04</v>
          </cell>
          <cell r="R16">
            <v>10712.39</v>
          </cell>
        </row>
        <row r="17">
          <cell r="A17">
            <v>12</v>
          </cell>
          <cell r="B17">
            <v>78674.92</v>
          </cell>
          <cell r="C17">
            <v>45040.88</v>
          </cell>
          <cell r="D17">
            <v>125.17</v>
          </cell>
          <cell r="F17">
            <v>171.58</v>
          </cell>
          <cell r="H17">
            <v>5655.59</v>
          </cell>
          <cell r="I17">
            <v>9230.0499999999993</v>
          </cell>
          <cell r="J17">
            <v>14663.02</v>
          </cell>
          <cell r="K17">
            <v>10897.62</v>
          </cell>
          <cell r="L17">
            <v>104.4</v>
          </cell>
          <cell r="M17">
            <v>5023.1099999999997</v>
          </cell>
          <cell r="P17">
            <v>4053.57</v>
          </cell>
          <cell r="Q17">
            <v>15463.16</v>
          </cell>
          <cell r="R17">
            <v>3033.63</v>
          </cell>
        </row>
        <row r="18">
          <cell r="A18">
            <v>13</v>
          </cell>
          <cell r="B18">
            <v>39364.519999999997</v>
          </cell>
          <cell r="C18">
            <v>22572.959999999999</v>
          </cell>
          <cell r="D18">
            <v>51.33</v>
          </cell>
          <cell r="F18">
            <v>43.44</v>
          </cell>
          <cell r="H18">
            <v>2540.67</v>
          </cell>
          <cell r="I18">
            <v>1563.21</v>
          </cell>
          <cell r="J18">
            <v>7259.59</v>
          </cell>
          <cell r="K18">
            <v>8394.99</v>
          </cell>
          <cell r="L18">
            <v>20924.099999999999</v>
          </cell>
          <cell r="M18">
            <v>664.35</v>
          </cell>
          <cell r="N18">
            <v>0</v>
          </cell>
          <cell r="P18">
            <v>3552.19</v>
          </cell>
          <cell r="Q18">
            <v>5849.35</v>
          </cell>
          <cell r="R18">
            <v>0</v>
          </cell>
        </row>
        <row r="19">
          <cell r="A19">
            <v>14</v>
          </cell>
          <cell r="B19">
            <v>72394.06</v>
          </cell>
          <cell r="C19">
            <v>43182.12</v>
          </cell>
          <cell r="D19">
            <v>295.83</v>
          </cell>
          <cell r="F19">
            <v>2.86</v>
          </cell>
          <cell r="H19">
            <v>4629.46</v>
          </cell>
          <cell r="I19">
            <v>7445.27</v>
          </cell>
          <cell r="J19">
            <v>16878.27</v>
          </cell>
          <cell r="K19">
            <v>8704.9599999999991</v>
          </cell>
          <cell r="L19">
            <v>52</v>
          </cell>
          <cell r="M19">
            <v>3484.75</v>
          </cell>
          <cell r="P19">
            <v>1831.61</v>
          </cell>
          <cell r="Q19">
            <v>15215.75</v>
          </cell>
          <cell r="R19">
            <v>4806.62</v>
          </cell>
        </row>
        <row r="20">
          <cell r="A20">
            <v>15</v>
          </cell>
          <cell r="B20">
            <v>64049.25</v>
          </cell>
          <cell r="C20">
            <v>37987.360000000001</v>
          </cell>
          <cell r="D20">
            <v>179</v>
          </cell>
          <cell r="F20">
            <v>265.26</v>
          </cell>
          <cell r="H20">
            <v>5638.12</v>
          </cell>
          <cell r="I20">
            <v>10340.68</v>
          </cell>
          <cell r="J20">
            <v>10205.19</v>
          </cell>
          <cell r="K20">
            <v>9841.1299999999992</v>
          </cell>
          <cell r="L20">
            <v>52.4</v>
          </cell>
          <cell r="M20">
            <v>4199.5</v>
          </cell>
          <cell r="P20">
            <v>538.02</v>
          </cell>
          <cell r="Q20">
            <v>18452.240000000002</v>
          </cell>
          <cell r="R20">
            <v>13794.48</v>
          </cell>
        </row>
        <row r="21">
          <cell r="A21">
            <v>16</v>
          </cell>
          <cell r="B21">
            <v>61228.45</v>
          </cell>
          <cell r="C21">
            <v>32867.94</v>
          </cell>
          <cell r="D21">
            <v>157.83000000000001</v>
          </cell>
          <cell r="F21">
            <v>490.62</v>
          </cell>
          <cell r="H21">
            <v>5199.83</v>
          </cell>
          <cell r="I21">
            <v>4732.97</v>
          </cell>
          <cell r="J21">
            <v>14929.29</v>
          </cell>
          <cell r="K21">
            <v>8779.9</v>
          </cell>
          <cell r="L21">
            <v>21451.22</v>
          </cell>
          <cell r="M21">
            <v>2945.61</v>
          </cell>
          <cell r="N21">
            <v>714.29</v>
          </cell>
          <cell r="P21">
            <v>5973.15</v>
          </cell>
          <cell r="Q21">
            <v>4083.83</v>
          </cell>
          <cell r="R21">
            <v>4717.49</v>
          </cell>
        </row>
        <row r="22">
          <cell r="A22">
            <v>17</v>
          </cell>
          <cell r="B22">
            <v>64418.92</v>
          </cell>
          <cell r="C22">
            <v>35533.15</v>
          </cell>
          <cell r="D22">
            <v>153.84</v>
          </cell>
          <cell r="F22">
            <v>5</v>
          </cell>
          <cell r="H22">
            <v>4556.26</v>
          </cell>
          <cell r="I22">
            <v>6983.05</v>
          </cell>
          <cell r="J22">
            <v>8801.31</v>
          </cell>
          <cell r="K22">
            <v>10115.32</v>
          </cell>
          <cell r="L22">
            <v>51.9</v>
          </cell>
          <cell r="M22">
            <v>2944.24</v>
          </cell>
          <cell r="P22">
            <v>2806.87</v>
          </cell>
          <cell r="Q22">
            <v>4222.71</v>
          </cell>
          <cell r="R22">
            <v>1108.46</v>
          </cell>
        </row>
        <row r="23">
          <cell r="A23">
            <v>18</v>
          </cell>
          <cell r="B23">
            <v>64571.78</v>
          </cell>
          <cell r="C23">
            <v>35627.589999999997</v>
          </cell>
          <cell r="D23">
            <v>82</v>
          </cell>
          <cell r="F23">
            <v>269.44</v>
          </cell>
          <cell r="H23">
            <v>6668.22</v>
          </cell>
          <cell r="I23">
            <v>6025.05</v>
          </cell>
          <cell r="J23">
            <v>13840.61</v>
          </cell>
          <cell r="K23">
            <v>9700.51</v>
          </cell>
          <cell r="L23">
            <v>12.75</v>
          </cell>
          <cell r="M23">
            <v>2385.62</v>
          </cell>
          <cell r="N23">
            <v>0</v>
          </cell>
          <cell r="P23">
            <v>998.56</v>
          </cell>
          <cell r="Q23">
            <v>24542.83</v>
          </cell>
          <cell r="R23">
            <v>1369.21</v>
          </cell>
        </row>
        <row r="24">
          <cell r="A24">
            <v>19</v>
          </cell>
          <cell r="B24">
            <v>27199.4</v>
          </cell>
          <cell r="C24">
            <v>14366.23</v>
          </cell>
          <cell r="D24">
            <v>19.329999999999998</v>
          </cell>
          <cell r="F24">
            <v>1378.06</v>
          </cell>
          <cell r="H24">
            <v>1711.16</v>
          </cell>
          <cell r="I24">
            <v>2074.7199999999998</v>
          </cell>
          <cell r="J24">
            <v>7041.48</v>
          </cell>
          <cell r="K24">
            <v>8138.36</v>
          </cell>
          <cell r="L24">
            <v>4615.2299999999996</v>
          </cell>
          <cell r="M24">
            <v>704.66</v>
          </cell>
          <cell r="N24">
            <v>50</v>
          </cell>
          <cell r="P24">
            <v>1003.46</v>
          </cell>
          <cell r="Q24">
            <v>2744.98</v>
          </cell>
          <cell r="R24">
            <v>0</v>
          </cell>
        </row>
        <row r="25">
          <cell r="A25">
            <v>20</v>
          </cell>
          <cell r="B25">
            <v>48544.53</v>
          </cell>
          <cell r="C25">
            <v>28370.62</v>
          </cell>
          <cell r="D25">
            <v>221.67</v>
          </cell>
          <cell r="F25">
            <v>1647.54</v>
          </cell>
          <cell r="H25">
            <v>5513.64</v>
          </cell>
          <cell r="I25">
            <v>7717.07</v>
          </cell>
          <cell r="J25">
            <v>20732.86</v>
          </cell>
          <cell r="K25">
            <v>10666.26</v>
          </cell>
          <cell r="L25">
            <v>125.15</v>
          </cell>
          <cell r="M25">
            <v>2137.9</v>
          </cell>
          <cell r="N25">
            <v>575</v>
          </cell>
          <cell r="P25">
            <v>984.74</v>
          </cell>
          <cell r="Q25">
            <v>20382.02</v>
          </cell>
          <cell r="R25">
            <v>4384.09</v>
          </cell>
        </row>
        <row r="26">
          <cell r="A26">
            <v>21</v>
          </cell>
          <cell r="B26">
            <v>30693.52</v>
          </cell>
          <cell r="C26">
            <v>18797.47</v>
          </cell>
          <cell r="D26">
            <v>32.33</v>
          </cell>
          <cell r="F26">
            <v>591.04</v>
          </cell>
          <cell r="H26">
            <v>2489.7199999999998</v>
          </cell>
          <cell r="I26">
            <v>3360.66</v>
          </cell>
          <cell r="J26">
            <v>10995.64</v>
          </cell>
          <cell r="K26">
            <v>7675.84</v>
          </cell>
          <cell r="L26">
            <v>1108.8499999999999</v>
          </cell>
          <cell r="M26">
            <v>1800.6</v>
          </cell>
          <cell r="N26">
            <v>0</v>
          </cell>
          <cell r="P26">
            <v>818.95</v>
          </cell>
          <cell r="Q26">
            <v>5251.52</v>
          </cell>
          <cell r="R26">
            <v>574.53</v>
          </cell>
        </row>
        <row r="27">
          <cell r="A27">
            <v>22</v>
          </cell>
          <cell r="B27">
            <v>31107.03</v>
          </cell>
          <cell r="C27">
            <v>25855.73</v>
          </cell>
          <cell r="D27">
            <v>0</v>
          </cell>
          <cell r="F27">
            <v>473.9</v>
          </cell>
          <cell r="H27">
            <v>1133.7</v>
          </cell>
          <cell r="I27">
            <v>2485.56</v>
          </cell>
          <cell r="J27">
            <v>12342.73</v>
          </cell>
          <cell r="K27">
            <v>13251.35</v>
          </cell>
          <cell r="M27">
            <v>2366.4299999999998</v>
          </cell>
          <cell r="N27">
            <v>305</v>
          </cell>
          <cell r="P27">
            <v>5799.71</v>
          </cell>
          <cell r="Q27">
            <v>10524.75</v>
          </cell>
          <cell r="R27">
            <v>6032.15</v>
          </cell>
        </row>
        <row r="28">
          <cell r="A28">
            <v>23</v>
          </cell>
          <cell r="B28">
            <v>61879.23</v>
          </cell>
          <cell r="C28">
            <v>35388.83</v>
          </cell>
          <cell r="D28">
            <v>492.49</v>
          </cell>
          <cell r="F28">
            <v>25.15</v>
          </cell>
          <cell r="H28">
            <v>5661.54</v>
          </cell>
          <cell r="I28">
            <v>8381.7099999999991</v>
          </cell>
          <cell r="J28">
            <v>14378.32</v>
          </cell>
          <cell r="K28">
            <v>9130.5400000000009</v>
          </cell>
          <cell r="L28">
            <v>93.92</v>
          </cell>
          <cell r="M28">
            <v>4228.9399999999996</v>
          </cell>
          <cell r="P28">
            <v>1802.83</v>
          </cell>
          <cell r="Q28">
            <v>17052.77</v>
          </cell>
          <cell r="R28">
            <v>2261.1999999999998</v>
          </cell>
        </row>
        <row r="29">
          <cell r="A29">
            <v>24</v>
          </cell>
          <cell r="B29">
            <v>59863.53</v>
          </cell>
          <cell r="C29">
            <v>31068.68</v>
          </cell>
          <cell r="D29">
            <v>25.83</v>
          </cell>
          <cell r="F29">
            <v>15.71</v>
          </cell>
          <cell r="H29">
            <v>4051.19</v>
          </cell>
          <cell r="I29">
            <v>5141.83</v>
          </cell>
          <cell r="J29">
            <v>9778.02</v>
          </cell>
          <cell r="K29">
            <v>11122.5</v>
          </cell>
          <cell r="L29">
            <v>129.88</v>
          </cell>
          <cell r="M29">
            <v>2574.94</v>
          </cell>
          <cell r="P29">
            <v>2860.12</v>
          </cell>
          <cell r="Q29">
            <v>9776.16</v>
          </cell>
          <cell r="R29">
            <v>1909.92</v>
          </cell>
        </row>
        <row r="30">
          <cell r="A30">
            <v>25</v>
          </cell>
          <cell r="B30">
            <v>33831.129999999997</v>
          </cell>
          <cell r="C30">
            <v>18204.68</v>
          </cell>
          <cell r="D30">
            <v>105.5</v>
          </cell>
          <cell r="F30">
            <v>1941.97</v>
          </cell>
          <cell r="H30">
            <v>2751.7</v>
          </cell>
          <cell r="I30">
            <v>4162.62</v>
          </cell>
          <cell r="J30">
            <v>8754.61</v>
          </cell>
          <cell r="K30">
            <v>9029.8700000000008</v>
          </cell>
          <cell r="L30">
            <v>2608.6</v>
          </cell>
          <cell r="M30">
            <v>2214.37</v>
          </cell>
          <cell r="N30">
            <v>210</v>
          </cell>
          <cell r="P30">
            <v>3727.99</v>
          </cell>
          <cell r="Q30">
            <v>6294.4</v>
          </cell>
          <cell r="R30">
            <v>2682.12</v>
          </cell>
        </row>
        <row r="31">
          <cell r="A31">
            <v>26</v>
          </cell>
          <cell r="B31">
            <v>43796.65</v>
          </cell>
          <cell r="C31">
            <v>24728.83</v>
          </cell>
          <cell r="D31">
            <v>94</v>
          </cell>
          <cell r="F31">
            <v>1819.75</v>
          </cell>
          <cell r="H31">
            <v>3696.58</v>
          </cell>
          <cell r="I31">
            <v>6614.05</v>
          </cell>
          <cell r="J31">
            <v>14963.33</v>
          </cell>
          <cell r="K31">
            <v>12689.94</v>
          </cell>
          <cell r="L31">
            <v>94.3</v>
          </cell>
          <cell r="M31">
            <v>3179.45</v>
          </cell>
          <cell r="N31">
            <v>100</v>
          </cell>
          <cell r="P31">
            <v>3412.46</v>
          </cell>
          <cell r="Q31">
            <v>4344.87</v>
          </cell>
          <cell r="R31">
            <v>282.75</v>
          </cell>
        </row>
        <row r="32">
          <cell r="A32">
            <v>27</v>
          </cell>
          <cell r="B32">
            <v>34417.86</v>
          </cell>
          <cell r="C32">
            <v>20705.150000000001</v>
          </cell>
          <cell r="D32">
            <v>0</v>
          </cell>
          <cell r="F32">
            <v>953.93</v>
          </cell>
          <cell r="H32">
            <v>2035.12</v>
          </cell>
          <cell r="I32">
            <v>5016.2</v>
          </cell>
          <cell r="J32">
            <v>12362.25</v>
          </cell>
          <cell r="K32">
            <v>8394.7099999999991</v>
          </cell>
          <cell r="L32">
            <v>377.15</v>
          </cell>
          <cell r="M32">
            <v>834.68</v>
          </cell>
          <cell r="N32">
            <v>245</v>
          </cell>
          <cell r="P32">
            <v>766.29</v>
          </cell>
          <cell r="Q32">
            <v>7344.09</v>
          </cell>
          <cell r="R32">
            <v>590.25</v>
          </cell>
        </row>
        <row r="33">
          <cell r="A33">
            <v>28</v>
          </cell>
          <cell r="B33">
            <v>31146.400000000001</v>
          </cell>
          <cell r="C33">
            <v>15932.76</v>
          </cell>
          <cell r="D33">
            <v>0</v>
          </cell>
          <cell r="F33">
            <v>1536.99</v>
          </cell>
          <cell r="H33">
            <v>2431.62</v>
          </cell>
          <cell r="I33">
            <v>3601.6</v>
          </cell>
          <cell r="J33">
            <v>8557.92</v>
          </cell>
          <cell r="K33">
            <v>8756.0300000000007</v>
          </cell>
          <cell r="L33">
            <v>94.3</v>
          </cell>
          <cell r="M33">
            <v>2157.6</v>
          </cell>
          <cell r="N33">
            <v>50</v>
          </cell>
          <cell r="P33">
            <v>1220.58</v>
          </cell>
          <cell r="Q33">
            <v>6752.53</v>
          </cell>
          <cell r="R33">
            <v>679.8</v>
          </cell>
        </row>
        <row r="34">
          <cell r="A34">
            <v>29</v>
          </cell>
          <cell r="B34">
            <v>30237.09</v>
          </cell>
          <cell r="C34">
            <v>17518.38</v>
          </cell>
          <cell r="D34">
            <v>36.5</v>
          </cell>
          <cell r="F34">
            <v>635.87</v>
          </cell>
          <cell r="H34">
            <v>1817.55</v>
          </cell>
          <cell r="I34">
            <v>1527.45</v>
          </cell>
          <cell r="J34">
            <v>6087.17</v>
          </cell>
          <cell r="K34">
            <v>8496.1</v>
          </cell>
          <cell r="L34">
            <v>6894.95</v>
          </cell>
          <cell r="M34">
            <v>1692.5</v>
          </cell>
          <cell r="N34">
            <v>0</v>
          </cell>
          <cell r="P34">
            <v>796.03</v>
          </cell>
          <cell r="Q34">
            <v>3229.24</v>
          </cell>
          <cell r="R34">
            <v>578.04999999999995</v>
          </cell>
        </row>
        <row r="35">
          <cell r="A35">
            <v>30</v>
          </cell>
          <cell r="B35">
            <v>54069.71</v>
          </cell>
          <cell r="C35">
            <v>26762.05</v>
          </cell>
          <cell r="D35">
            <v>90.5</v>
          </cell>
          <cell r="F35">
            <v>32.14</v>
          </cell>
          <cell r="H35">
            <v>5113.3599999999997</v>
          </cell>
          <cell r="I35">
            <v>6323.53</v>
          </cell>
          <cell r="J35">
            <v>13771.31</v>
          </cell>
          <cell r="K35">
            <v>14850.6</v>
          </cell>
          <cell r="L35">
            <v>52.4</v>
          </cell>
          <cell r="M35">
            <v>2959.17</v>
          </cell>
          <cell r="P35">
            <v>2608.04</v>
          </cell>
          <cell r="Q35">
            <v>30248.49</v>
          </cell>
          <cell r="R35">
            <v>0</v>
          </cell>
        </row>
        <row r="36">
          <cell r="A36">
            <v>31</v>
          </cell>
          <cell r="B36">
            <v>32372.240000000002</v>
          </cell>
          <cell r="C36">
            <v>17488.740000000002</v>
          </cell>
          <cell r="D36">
            <v>255.83</v>
          </cell>
          <cell r="F36">
            <v>1228.8599999999999</v>
          </cell>
          <cell r="H36">
            <v>1611.23</v>
          </cell>
          <cell r="I36">
            <v>3295.36</v>
          </cell>
          <cell r="J36">
            <v>5120.7299999999996</v>
          </cell>
          <cell r="K36">
            <v>8352.09</v>
          </cell>
          <cell r="L36">
            <v>94.3</v>
          </cell>
          <cell r="M36">
            <v>1549.07</v>
          </cell>
          <cell r="P36">
            <v>2287.7800000000002</v>
          </cell>
          <cell r="Q36">
            <v>13265.78</v>
          </cell>
          <cell r="R36">
            <v>363.47</v>
          </cell>
        </row>
        <row r="37">
          <cell r="A37">
            <v>32</v>
          </cell>
          <cell r="B37">
            <v>33912.58</v>
          </cell>
          <cell r="C37">
            <v>23680.9</v>
          </cell>
          <cell r="D37">
            <v>91.5</v>
          </cell>
          <cell r="F37">
            <v>1435.09</v>
          </cell>
          <cell r="H37">
            <v>2438.16</v>
          </cell>
          <cell r="I37">
            <v>1622.95</v>
          </cell>
          <cell r="J37">
            <v>6446.72</v>
          </cell>
          <cell r="K37">
            <v>8176.6</v>
          </cell>
          <cell r="L37">
            <v>13962.53</v>
          </cell>
          <cell r="M37">
            <v>502.88</v>
          </cell>
          <cell r="N37">
            <v>0</v>
          </cell>
          <cell r="P37">
            <v>4731.28</v>
          </cell>
          <cell r="Q37">
            <v>3299.02</v>
          </cell>
          <cell r="R37">
            <v>0</v>
          </cell>
        </row>
        <row r="38">
          <cell r="A38">
            <v>33</v>
          </cell>
          <cell r="B38">
            <v>75790.899999999994</v>
          </cell>
          <cell r="C38">
            <v>43153.34</v>
          </cell>
          <cell r="D38">
            <v>388.17</v>
          </cell>
          <cell r="F38">
            <v>118.56</v>
          </cell>
          <cell r="H38">
            <v>2311.17</v>
          </cell>
          <cell r="I38">
            <v>3683.35</v>
          </cell>
          <cell r="J38">
            <v>6130.49</v>
          </cell>
          <cell r="K38">
            <v>34674.54</v>
          </cell>
          <cell r="L38">
            <v>0</v>
          </cell>
          <cell r="M38">
            <v>1307.25</v>
          </cell>
          <cell r="N38">
            <v>550</v>
          </cell>
          <cell r="P38">
            <v>781.82</v>
          </cell>
          <cell r="Q38">
            <v>11840.41</v>
          </cell>
          <cell r="R38">
            <v>11981.68</v>
          </cell>
        </row>
        <row r="39">
          <cell r="A39">
            <v>34</v>
          </cell>
          <cell r="B39">
            <v>23499.1</v>
          </cell>
          <cell r="C39">
            <v>16889.349999999999</v>
          </cell>
          <cell r="D39">
            <v>27</v>
          </cell>
          <cell r="F39">
            <v>13.14</v>
          </cell>
          <cell r="H39">
            <v>2000.05</v>
          </cell>
          <cell r="I39">
            <v>3446.41</v>
          </cell>
          <cell r="J39">
            <v>9712.9</v>
          </cell>
          <cell r="K39">
            <v>7826.59</v>
          </cell>
          <cell r="L39">
            <v>0</v>
          </cell>
          <cell r="M39">
            <v>830</v>
          </cell>
          <cell r="P39">
            <v>3578.39</v>
          </cell>
          <cell r="Q39">
            <v>6034.09</v>
          </cell>
        </row>
        <row r="40">
          <cell r="A40">
            <v>35</v>
          </cell>
          <cell r="B40">
            <v>29452.799999999999</v>
          </cell>
          <cell r="C40">
            <v>106105.94</v>
          </cell>
          <cell r="D40">
            <v>399494.61</v>
          </cell>
          <cell r="F40">
            <v>168.68</v>
          </cell>
          <cell r="H40">
            <v>2024.14</v>
          </cell>
          <cell r="I40">
            <v>1123.22</v>
          </cell>
          <cell r="J40">
            <v>841.25</v>
          </cell>
          <cell r="K40">
            <v>0</v>
          </cell>
          <cell r="M40">
            <v>736.71</v>
          </cell>
          <cell r="N40">
            <v>411.43</v>
          </cell>
          <cell r="P40">
            <v>295.32</v>
          </cell>
          <cell r="Q40">
            <v>820.19</v>
          </cell>
        </row>
        <row r="41">
          <cell r="A41">
            <v>36</v>
          </cell>
          <cell r="B41">
            <v>143532.04</v>
          </cell>
          <cell r="C41">
            <v>107273.69</v>
          </cell>
          <cell r="D41">
            <v>236.83</v>
          </cell>
          <cell r="F41">
            <v>1453.06</v>
          </cell>
          <cell r="H41">
            <v>3110</v>
          </cell>
          <cell r="I41">
            <v>6454.67</v>
          </cell>
          <cell r="J41">
            <v>3183.71</v>
          </cell>
          <cell r="K41">
            <v>8956.2800000000007</v>
          </cell>
          <cell r="L41">
            <v>3428.58</v>
          </cell>
          <cell r="M41">
            <v>4714.4399999999996</v>
          </cell>
          <cell r="N41">
            <v>1716.29</v>
          </cell>
          <cell r="P41">
            <v>6558.07</v>
          </cell>
          <cell r="Q41">
            <v>9505.26</v>
          </cell>
          <cell r="R41">
            <v>11878.75</v>
          </cell>
        </row>
        <row r="42">
          <cell r="A42">
            <v>37</v>
          </cell>
          <cell r="B42">
            <v>20160</v>
          </cell>
          <cell r="C42">
            <v>8782.2800000000007</v>
          </cell>
          <cell r="D42">
            <v>0</v>
          </cell>
          <cell r="F42">
            <v>1318.84</v>
          </cell>
          <cell r="H42">
            <v>1001.69</v>
          </cell>
          <cell r="I42">
            <v>404.63</v>
          </cell>
          <cell r="J42">
            <v>4035.8</v>
          </cell>
          <cell r="K42">
            <v>163.19999999999999</v>
          </cell>
          <cell r="M42">
            <v>19.510000000000002</v>
          </cell>
          <cell r="N42">
            <v>1415.93</v>
          </cell>
          <cell r="P42">
            <v>962.28</v>
          </cell>
          <cell r="Q42">
            <v>10477.75</v>
          </cell>
          <cell r="R42">
            <v>4226.8500000000004</v>
          </cell>
        </row>
        <row r="43">
          <cell r="A43">
            <v>38</v>
          </cell>
          <cell r="B43">
            <v>63100.2</v>
          </cell>
          <cell r="C43">
            <v>34219.22</v>
          </cell>
          <cell r="D43">
            <v>30</v>
          </cell>
          <cell r="F43">
            <v>571.4</v>
          </cell>
          <cell r="H43">
            <v>3436.08</v>
          </cell>
          <cell r="I43">
            <v>7826.53</v>
          </cell>
          <cell r="J43">
            <v>6877.58</v>
          </cell>
          <cell r="K43">
            <v>0</v>
          </cell>
          <cell r="L43">
            <v>209.55</v>
          </cell>
          <cell r="M43">
            <v>2241.42</v>
          </cell>
          <cell r="N43">
            <v>35.4</v>
          </cell>
          <cell r="P43">
            <v>1288.3900000000001</v>
          </cell>
          <cell r="Q43">
            <v>36619.19</v>
          </cell>
          <cell r="R43">
            <v>375.6</v>
          </cell>
        </row>
        <row r="44">
          <cell r="A44">
            <v>39</v>
          </cell>
          <cell r="B44">
            <v>5914.15</v>
          </cell>
          <cell r="C44">
            <v>3546.52</v>
          </cell>
          <cell r="D44">
            <v>0</v>
          </cell>
          <cell r="F44">
            <v>44.28</v>
          </cell>
          <cell r="H44">
            <v>309.33999999999997</v>
          </cell>
          <cell r="I44">
            <v>1188.78</v>
          </cell>
          <cell r="J44">
            <v>690.61</v>
          </cell>
          <cell r="K44">
            <v>0</v>
          </cell>
          <cell r="M44">
            <v>0</v>
          </cell>
          <cell r="P44">
            <v>349</v>
          </cell>
          <cell r="Q44">
            <v>240.88</v>
          </cell>
        </row>
        <row r="45">
          <cell r="A45">
            <v>40</v>
          </cell>
          <cell r="B45">
            <v>0</v>
          </cell>
          <cell r="C45">
            <v>4466.9399999999996</v>
          </cell>
          <cell r="D45">
            <v>0</v>
          </cell>
          <cell r="F45">
            <v>0</v>
          </cell>
          <cell r="H45">
            <v>88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P45">
            <v>0</v>
          </cell>
          <cell r="Q45">
            <v>0</v>
          </cell>
          <cell r="R45">
            <v>1428.48</v>
          </cell>
        </row>
        <row r="46">
          <cell r="A46">
            <v>41</v>
          </cell>
          <cell r="B46">
            <v>0</v>
          </cell>
          <cell r="C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1327.79</v>
          </cell>
          <cell r="N46">
            <v>0</v>
          </cell>
          <cell r="P46">
            <v>0</v>
          </cell>
          <cell r="Q46">
            <v>0</v>
          </cell>
        </row>
        <row r="47">
          <cell r="A47">
            <v>42</v>
          </cell>
          <cell r="B47">
            <v>62367.71</v>
          </cell>
          <cell r="C47">
            <v>27426.54</v>
          </cell>
          <cell r="D47">
            <v>301.37</v>
          </cell>
          <cell r="F47">
            <v>1628.96</v>
          </cell>
          <cell r="H47">
            <v>633.64</v>
          </cell>
          <cell r="I47">
            <v>928.59</v>
          </cell>
          <cell r="J47">
            <v>2101.7399999999998</v>
          </cell>
          <cell r="K47">
            <v>213.88</v>
          </cell>
          <cell r="M47">
            <v>-112.19</v>
          </cell>
          <cell r="N47">
            <v>779.29</v>
          </cell>
          <cell r="P47">
            <v>1454.41</v>
          </cell>
          <cell r="Q47">
            <v>5081.37</v>
          </cell>
          <cell r="R47">
            <v>5620.5</v>
          </cell>
        </row>
        <row r="48">
          <cell r="A48">
            <v>43</v>
          </cell>
          <cell r="B48">
            <v>149822.38</v>
          </cell>
          <cell r="C48">
            <v>90946.22</v>
          </cell>
          <cell r="D48">
            <v>333.84</v>
          </cell>
          <cell r="F48">
            <v>591.45000000000005</v>
          </cell>
          <cell r="H48">
            <v>3986.6</v>
          </cell>
          <cell r="I48">
            <v>3824.08</v>
          </cell>
          <cell r="J48">
            <v>6826.08</v>
          </cell>
          <cell r="K48">
            <v>44955.71</v>
          </cell>
          <cell r="M48">
            <v>67.8</v>
          </cell>
          <cell r="N48">
            <v>1410</v>
          </cell>
          <cell r="P48">
            <v>819.51</v>
          </cell>
          <cell r="Q48">
            <v>14953.57</v>
          </cell>
          <cell r="R48">
            <v>5662.3</v>
          </cell>
        </row>
        <row r="49">
          <cell r="A49">
            <v>44</v>
          </cell>
          <cell r="B49">
            <v>50558.18</v>
          </cell>
          <cell r="C49">
            <v>27050.25</v>
          </cell>
          <cell r="D49">
            <v>287.83</v>
          </cell>
          <cell r="F49">
            <v>237.94</v>
          </cell>
          <cell r="H49">
            <v>347.17</v>
          </cell>
          <cell r="I49">
            <v>1005.93</v>
          </cell>
          <cell r="J49">
            <v>678.36</v>
          </cell>
          <cell r="K49">
            <v>5810.69</v>
          </cell>
          <cell r="M49">
            <v>62.2</v>
          </cell>
          <cell r="N49">
            <v>65</v>
          </cell>
          <cell r="P49">
            <v>384.3</v>
          </cell>
          <cell r="Q49">
            <v>2629.18</v>
          </cell>
          <cell r="R49">
            <v>2143.5</v>
          </cell>
        </row>
        <row r="50">
          <cell r="A50">
            <v>45</v>
          </cell>
          <cell r="B50">
            <v>87604.95</v>
          </cell>
          <cell r="C50">
            <v>45986.5</v>
          </cell>
          <cell r="D50">
            <v>0</v>
          </cell>
          <cell r="F50">
            <v>476.7</v>
          </cell>
          <cell r="H50">
            <v>682.85</v>
          </cell>
          <cell r="I50">
            <v>2850.05</v>
          </cell>
          <cell r="J50">
            <v>5261.38</v>
          </cell>
          <cell r="K50">
            <v>0</v>
          </cell>
          <cell r="L50">
            <v>0</v>
          </cell>
          <cell r="M50">
            <v>707.98</v>
          </cell>
          <cell r="N50">
            <v>0</v>
          </cell>
          <cell r="P50">
            <v>300.39</v>
          </cell>
          <cell r="Q50">
            <v>9615.4699999999993</v>
          </cell>
          <cell r="R50">
            <v>820.95</v>
          </cell>
        </row>
        <row r="51">
          <cell r="A51">
            <v>46</v>
          </cell>
          <cell r="B51">
            <v>0</v>
          </cell>
          <cell r="C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>
            <v>47</v>
          </cell>
          <cell r="B52">
            <v>34102.89</v>
          </cell>
          <cell r="C52">
            <v>22150.47</v>
          </cell>
          <cell r="D52">
            <v>245.51</v>
          </cell>
          <cell r="F52">
            <v>2122.7399999999998</v>
          </cell>
          <cell r="H52">
            <v>198.72</v>
          </cell>
          <cell r="I52">
            <v>625.03</v>
          </cell>
          <cell r="J52">
            <v>1451.12</v>
          </cell>
          <cell r="K52">
            <v>102.26</v>
          </cell>
          <cell r="M52">
            <v>43.13</v>
          </cell>
          <cell r="N52">
            <v>0</v>
          </cell>
          <cell r="P52">
            <v>7.23</v>
          </cell>
          <cell r="Q52">
            <v>1681.53</v>
          </cell>
          <cell r="R52">
            <v>2143.5</v>
          </cell>
        </row>
        <row r="53">
          <cell r="A53">
            <v>48</v>
          </cell>
          <cell r="B53">
            <v>130002.91</v>
          </cell>
          <cell r="C53">
            <v>69566.929999999993</v>
          </cell>
          <cell r="D53">
            <v>196.14</v>
          </cell>
          <cell r="F53">
            <v>1933.83</v>
          </cell>
          <cell r="H53">
            <v>4167.5600000000004</v>
          </cell>
          <cell r="I53">
            <v>3801.22</v>
          </cell>
          <cell r="J53">
            <v>4110.04</v>
          </cell>
          <cell r="K53">
            <v>181931.45</v>
          </cell>
          <cell r="M53">
            <v>973.16</v>
          </cell>
          <cell r="N53">
            <v>3945</v>
          </cell>
          <cell r="P53">
            <v>25674.01</v>
          </cell>
          <cell r="Q53">
            <v>14105.53</v>
          </cell>
          <cell r="R53">
            <v>8165.55</v>
          </cell>
        </row>
        <row r="54">
          <cell r="A54">
            <v>49</v>
          </cell>
          <cell r="B54">
            <v>24070.02</v>
          </cell>
          <cell r="C54">
            <v>17107.77</v>
          </cell>
          <cell r="D54">
            <v>0</v>
          </cell>
          <cell r="F54">
            <v>479.01</v>
          </cell>
          <cell r="H54">
            <v>1060.07</v>
          </cell>
          <cell r="I54">
            <v>2157.9299999999998</v>
          </cell>
          <cell r="J54">
            <v>5091.3900000000003</v>
          </cell>
          <cell r="K54">
            <v>0</v>
          </cell>
          <cell r="L54">
            <v>0</v>
          </cell>
          <cell r="M54">
            <v>1197.1500000000001</v>
          </cell>
          <cell r="N54">
            <v>0</v>
          </cell>
          <cell r="P54">
            <v>113.13</v>
          </cell>
          <cell r="Q54">
            <v>8681.23</v>
          </cell>
          <cell r="R54">
            <v>0</v>
          </cell>
        </row>
        <row r="55">
          <cell r="A55">
            <v>50</v>
          </cell>
          <cell r="B55">
            <v>47272.49</v>
          </cell>
          <cell r="C55">
            <v>25185.16</v>
          </cell>
          <cell r="D55">
            <v>0</v>
          </cell>
          <cell r="F55">
            <v>22007</v>
          </cell>
          <cell r="H55">
            <v>14637.17</v>
          </cell>
          <cell r="I55">
            <v>102243.01</v>
          </cell>
          <cell r="J55">
            <v>35062.71</v>
          </cell>
          <cell r="K55">
            <v>30.32</v>
          </cell>
          <cell r="L55">
            <v>9015.2199999999993</v>
          </cell>
          <cell r="M55">
            <v>14920.87</v>
          </cell>
          <cell r="N55">
            <v>3173.96</v>
          </cell>
          <cell r="P55">
            <v>138968.51</v>
          </cell>
          <cell r="Q55">
            <v>4345.8900000000003</v>
          </cell>
          <cell r="R55">
            <v>95864.94</v>
          </cell>
        </row>
        <row r="56">
          <cell r="A56">
            <v>51</v>
          </cell>
          <cell r="B56">
            <v>124944.34</v>
          </cell>
          <cell r="C56">
            <v>70967.22</v>
          </cell>
          <cell r="D56">
            <v>0</v>
          </cell>
          <cell r="E56">
            <v>1828.48</v>
          </cell>
          <cell r="F56">
            <v>124.08</v>
          </cell>
          <cell r="H56">
            <v>1057.8399999999999</v>
          </cell>
          <cell r="I56">
            <v>3284.76</v>
          </cell>
          <cell r="J56">
            <v>8043.87</v>
          </cell>
          <cell r="K56">
            <v>0</v>
          </cell>
          <cell r="L56">
            <v>0</v>
          </cell>
          <cell r="M56">
            <v>1531.31</v>
          </cell>
          <cell r="N56">
            <v>0</v>
          </cell>
          <cell r="P56">
            <v>159.61000000000001</v>
          </cell>
          <cell r="Q56">
            <v>19423.07</v>
          </cell>
          <cell r="R56">
            <v>0</v>
          </cell>
        </row>
        <row r="57">
          <cell r="A57">
            <v>52</v>
          </cell>
          <cell r="B57">
            <v>171478.35</v>
          </cell>
          <cell r="C57">
            <v>107314.24000000001</v>
          </cell>
          <cell r="D57">
            <v>86.33</v>
          </cell>
          <cell r="F57">
            <v>9712.42</v>
          </cell>
          <cell r="H57">
            <v>3096.85</v>
          </cell>
          <cell r="I57">
            <v>5654.6</v>
          </cell>
          <cell r="J57">
            <v>16690.2</v>
          </cell>
          <cell r="K57">
            <v>23.08</v>
          </cell>
          <cell r="M57">
            <v>2280.89</v>
          </cell>
          <cell r="N57">
            <v>17374.900000000001</v>
          </cell>
          <cell r="P57">
            <v>5517.27</v>
          </cell>
          <cell r="Q57">
            <v>21673.48</v>
          </cell>
          <cell r="R57">
            <v>10431.450000000001</v>
          </cell>
        </row>
        <row r="58">
          <cell r="A58">
            <v>53</v>
          </cell>
          <cell r="B58">
            <v>52689.34</v>
          </cell>
          <cell r="C58">
            <v>36998.239999999998</v>
          </cell>
          <cell r="D58">
            <v>0</v>
          </cell>
          <cell r="F58">
            <v>3362.57</v>
          </cell>
          <cell r="H58">
            <v>578.12</v>
          </cell>
          <cell r="I58">
            <v>1079.3399999999999</v>
          </cell>
          <cell r="J58">
            <v>2222.94</v>
          </cell>
          <cell r="K58">
            <v>170986.35</v>
          </cell>
          <cell r="L58">
            <v>898.56</v>
          </cell>
          <cell r="M58">
            <v>477.45</v>
          </cell>
          <cell r="N58">
            <v>592.91</v>
          </cell>
          <cell r="P58">
            <v>3028.34</v>
          </cell>
          <cell r="Q58">
            <v>4389.1899999999996</v>
          </cell>
          <cell r="R58">
            <v>2969.95</v>
          </cell>
        </row>
        <row r="59">
          <cell r="A59">
            <v>54</v>
          </cell>
          <cell r="B59">
            <v>95767.1</v>
          </cell>
          <cell r="C59">
            <v>66227.34</v>
          </cell>
          <cell r="D59">
            <v>0</v>
          </cell>
          <cell r="F59">
            <v>5338.01</v>
          </cell>
          <cell r="H59">
            <v>2756.19</v>
          </cell>
          <cell r="I59">
            <v>8605.68</v>
          </cell>
          <cell r="J59">
            <v>7936.76</v>
          </cell>
          <cell r="K59">
            <v>1515.17</v>
          </cell>
          <cell r="L59">
            <v>0</v>
          </cell>
          <cell r="M59">
            <v>6375.35</v>
          </cell>
          <cell r="N59">
            <v>62857.2</v>
          </cell>
          <cell r="P59">
            <v>1227.24</v>
          </cell>
          <cell r="Q59">
            <v>39059.29</v>
          </cell>
          <cell r="R59">
            <v>267.24</v>
          </cell>
        </row>
        <row r="60">
          <cell r="A60">
            <v>55</v>
          </cell>
          <cell r="B60">
            <v>24653.62</v>
          </cell>
          <cell r="C60">
            <v>13594.82</v>
          </cell>
          <cell r="D60">
            <v>185.83</v>
          </cell>
          <cell r="F60">
            <v>7626</v>
          </cell>
          <cell r="H60">
            <v>609.07000000000005</v>
          </cell>
          <cell r="I60">
            <v>1546.54</v>
          </cell>
          <cell r="J60">
            <v>4449.09</v>
          </cell>
          <cell r="K60">
            <v>600</v>
          </cell>
          <cell r="M60">
            <v>1164.5899999999999</v>
          </cell>
          <cell r="P60">
            <v>3782.26</v>
          </cell>
          <cell r="Q60">
            <v>9158.9599999999991</v>
          </cell>
          <cell r="R60">
            <v>2273.25</v>
          </cell>
        </row>
        <row r="61">
          <cell r="A61">
            <v>56</v>
          </cell>
          <cell r="B61">
            <v>114184.95</v>
          </cell>
          <cell r="C61">
            <v>72644.490000000005</v>
          </cell>
          <cell r="D61">
            <v>0</v>
          </cell>
          <cell r="F61">
            <v>7080.39</v>
          </cell>
          <cell r="H61">
            <v>1355.33</v>
          </cell>
          <cell r="I61">
            <v>2065.41</v>
          </cell>
          <cell r="J61">
            <v>7018.48</v>
          </cell>
          <cell r="K61">
            <v>269.01</v>
          </cell>
          <cell r="L61">
            <v>1540.45</v>
          </cell>
          <cell r="M61">
            <v>942.36</v>
          </cell>
          <cell r="N61">
            <v>1008</v>
          </cell>
          <cell r="P61">
            <v>926.39</v>
          </cell>
          <cell r="Q61">
            <v>10731.48</v>
          </cell>
          <cell r="R61">
            <v>2531.2399999999998</v>
          </cell>
        </row>
        <row r="62">
          <cell r="A62">
            <v>57</v>
          </cell>
          <cell r="B62">
            <v>114643.52</v>
          </cell>
          <cell r="C62">
            <v>58640.2</v>
          </cell>
          <cell r="D62">
            <v>182</v>
          </cell>
          <cell r="F62">
            <v>221.24</v>
          </cell>
          <cell r="H62">
            <v>2352.89</v>
          </cell>
          <cell r="I62">
            <v>3775.37</v>
          </cell>
          <cell r="J62">
            <v>6054.32</v>
          </cell>
          <cell r="K62">
            <v>56009.77</v>
          </cell>
          <cell r="M62">
            <v>2474.15</v>
          </cell>
          <cell r="N62">
            <v>11488.57</v>
          </cell>
          <cell r="P62">
            <v>43636.87</v>
          </cell>
          <cell r="Q62">
            <v>17118.97</v>
          </cell>
          <cell r="R62">
            <v>4173.91</v>
          </cell>
        </row>
        <row r="63">
          <cell r="A63">
            <v>58</v>
          </cell>
          <cell r="B63">
            <v>9386.35</v>
          </cell>
          <cell r="C63">
            <v>4374.8100000000004</v>
          </cell>
          <cell r="D63">
            <v>0</v>
          </cell>
          <cell r="F63">
            <v>499.69</v>
          </cell>
          <cell r="H63">
            <v>696.99</v>
          </cell>
          <cell r="I63">
            <v>10591.79</v>
          </cell>
          <cell r="J63">
            <v>4314.87</v>
          </cell>
          <cell r="K63">
            <v>0</v>
          </cell>
          <cell r="L63">
            <v>0</v>
          </cell>
          <cell r="M63">
            <v>835.81</v>
          </cell>
          <cell r="P63">
            <v>7268.24</v>
          </cell>
          <cell r="Q63">
            <v>2208.83</v>
          </cell>
          <cell r="R63">
            <v>2736.51</v>
          </cell>
        </row>
        <row r="64">
          <cell r="A64">
            <v>59</v>
          </cell>
          <cell r="B64">
            <v>41.55</v>
          </cell>
          <cell r="C64">
            <v>576.98</v>
          </cell>
          <cell r="F64">
            <v>7.43</v>
          </cell>
          <cell r="H64">
            <v>690.79</v>
          </cell>
          <cell r="I64">
            <v>1122.77</v>
          </cell>
          <cell r="J64">
            <v>1326.93</v>
          </cell>
          <cell r="L64">
            <v>316.68</v>
          </cell>
          <cell r="M64">
            <v>0</v>
          </cell>
          <cell r="P64">
            <v>719.81</v>
          </cell>
          <cell r="Q64">
            <v>1164.19</v>
          </cell>
          <cell r="R64">
            <v>673.5</v>
          </cell>
        </row>
        <row r="65">
          <cell r="A65">
            <v>60</v>
          </cell>
          <cell r="B65">
            <v>12825</v>
          </cell>
          <cell r="C65">
            <v>11892.91</v>
          </cell>
          <cell r="D65">
            <v>0</v>
          </cell>
          <cell r="F65">
            <v>480</v>
          </cell>
          <cell r="H65">
            <v>22.01</v>
          </cell>
          <cell r="I65">
            <v>172.04</v>
          </cell>
          <cell r="J65">
            <v>543929.22</v>
          </cell>
          <cell r="K65">
            <v>0</v>
          </cell>
          <cell r="M65">
            <v>8.76</v>
          </cell>
          <cell r="P65">
            <v>50.91</v>
          </cell>
          <cell r="Q65">
            <v>402.95</v>
          </cell>
          <cell r="R65">
            <v>0</v>
          </cell>
        </row>
        <row r="66">
          <cell r="A66">
            <v>61</v>
          </cell>
          <cell r="B66">
            <v>55739.45</v>
          </cell>
          <cell r="C66">
            <v>29619.15</v>
          </cell>
          <cell r="D66">
            <v>177.43</v>
          </cell>
          <cell r="F66">
            <v>135.75</v>
          </cell>
          <cell r="H66">
            <v>5650.95</v>
          </cell>
          <cell r="I66">
            <v>6453.37</v>
          </cell>
          <cell r="J66">
            <v>4456.72</v>
          </cell>
          <cell r="K66">
            <v>0</v>
          </cell>
          <cell r="L66">
            <v>707.96</v>
          </cell>
          <cell r="M66">
            <v>37678.92</v>
          </cell>
          <cell r="N66">
            <v>84.96</v>
          </cell>
          <cell r="P66">
            <v>3910.74</v>
          </cell>
          <cell r="Q66">
            <v>21148.87</v>
          </cell>
          <cell r="R66">
            <v>1536.1</v>
          </cell>
        </row>
        <row r="67">
          <cell r="A67">
            <v>62</v>
          </cell>
          <cell r="B67">
            <v>56538.42</v>
          </cell>
          <cell r="C67">
            <v>33441.870000000003</v>
          </cell>
          <cell r="D67">
            <v>334</v>
          </cell>
          <cell r="F67">
            <v>157.12</v>
          </cell>
          <cell r="H67">
            <v>2016.89</v>
          </cell>
          <cell r="I67">
            <v>1991.45</v>
          </cell>
          <cell r="J67">
            <v>5317.2</v>
          </cell>
          <cell r="K67">
            <v>0</v>
          </cell>
          <cell r="M67">
            <v>634.49</v>
          </cell>
          <cell r="P67">
            <v>335.71</v>
          </cell>
          <cell r="Q67">
            <v>10475.59</v>
          </cell>
          <cell r="R67">
            <v>2798.5</v>
          </cell>
        </row>
        <row r="68">
          <cell r="A68">
            <v>63</v>
          </cell>
          <cell r="B68">
            <v>36920.949999999997</v>
          </cell>
          <cell r="C68">
            <v>22767.59</v>
          </cell>
          <cell r="D68">
            <v>20.67</v>
          </cell>
          <cell r="F68">
            <v>10.28</v>
          </cell>
          <cell r="G68">
            <v>26360</v>
          </cell>
          <cell r="H68">
            <v>1769.93</v>
          </cell>
          <cell r="I68">
            <v>2672.18</v>
          </cell>
          <cell r="J68">
            <v>1021.2</v>
          </cell>
          <cell r="K68">
            <v>29.05</v>
          </cell>
          <cell r="M68">
            <v>1069.72</v>
          </cell>
          <cell r="N68">
            <v>222.86</v>
          </cell>
          <cell r="P68">
            <v>620.63</v>
          </cell>
          <cell r="Q68">
            <v>2139.39</v>
          </cell>
          <cell r="R68">
            <v>0</v>
          </cell>
        </row>
        <row r="69">
          <cell r="A69">
            <v>64</v>
          </cell>
          <cell r="B69">
            <v>47674.54</v>
          </cell>
          <cell r="C69">
            <v>23300.76</v>
          </cell>
          <cell r="D69">
            <v>241.69</v>
          </cell>
          <cell r="F69">
            <v>245.17</v>
          </cell>
          <cell r="H69">
            <v>556.17999999999995</v>
          </cell>
          <cell r="I69">
            <v>1832.7</v>
          </cell>
          <cell r="J69">
            <v>5084.1000000000004</v>
          </cell>
          <cell r="K69">
            <v>0</v>
          </cell>
          <cell r="L69">
            <v>0</v>
          </cell>
          <cell r="M69">
            <v>622.32000000000005</v>
          </cell>
          <cell r="N69">
            <v>0</v>
          </cell>
          <cell r="P69">
            <v>163.89</v>
          </cell>
          <cell r="Q69">
            <v>7502.09</v>
          </cell>
          <cell r="R69">
            <v>0</v>
          </cell>
        </row>
        <row r="70">
          <cell r="A70">
            <v>65</v>
          </cell>
          <cell r="B70">
            <v>116237.82</v>
          </cell>
          <cell r="C70">
            <v>51931.87</v>
          </cell>
          <cell r="D70">
            <v>188.67</v>
          </cell>
          <cell r="F70">
            <v>3293.49</v>
          </cell>
          <cell r="H70">
            <v>13102.33</v>
          </cell>
          <cell r="I70">
            <v>13119.03</v>
          </cell>
          <cell r="J70">
            <v>19041.47</v>
          </cell>
          <cell r="K70">
            <v>27.71</v>
          </cell>
          <cell r="L70">
            <v>0</v>
          </cell>
          <cell r="M70">
            <v>3622.19</v>
          </cell>
          <cell r="N70">
            <v>210</v>
          </cell>
          <cell r="P70">
            <v>2622.09</v>
          </cell>
          <cell r="Q70">
            <v>80118.67</v>
          </cell>
          <cell r="R70">
            <v>14431.35</v>
          </cell>
        </row>
        <row r="71">
          <cell r="A71">
            <v>66</v>
          </cell>
          <cell r="B71">
            <v>30061.759999999998</v>
          </cell>
          <cell r="C71">
            <v>15373.58</v>
          </cell>
          <cell r="D71">
            <v>45</v>
          </cell>
          <cell r="F71">
            <v>144</v>
          </cell>
          <cell r="H71">
            <v>1927.08</v>
          </cell>
          <cell r="I71">
            <v>1819.51</v>
          </cell>
          <cell r="J71">
            <v>5204.51</v>
          </cell>
          <cell r="K71">
            <v>0</v>
          </cell>
          <cell r="L71">
            <v>0</v>
          </cell>
          <cell r="M71">
            <v>659.64</v>
          </cell>
          <cell r="N71">
            <v>0</v>
          </cell>
          <cell r="P71">
            <v>150.06</v>
          </cell>
          <cell r="Q71">
            <v>8765.33</v>
          </cell>
          <cell r="R71">
            <v>457.26</v>
          </cell>
        </row>
        <row r="72">
          <cell r="A72">
            <v>67</v>
          </cell>
          <cell r="B72">
            <v>44584.04</v>
          </cell>
          <cell r="C72">
            <v>22579.42</v>
          </cell>
          <cell r="D72">
            <v>0</v>
          </cell>
          <cell r="F72">
            <v>60.85</v>
          </cell>
          <cell r="H72">
            <v>2098.1</v>
          </cell>
          <cell r="I72">
            <v>3858.59</v>
          </cell>
          <cell r="J72">
            <v>3419.48</v>
          </cell>
          <cell r="K72">
            <v>0</v>
          </cell>
          <cell r="L72">
            <v>599.30999999999995</v>
          </cell>
          <cell r="M72">
            <v>1926.91</v>
          </cell>
          <cell r="P72">
            <v>2554.2600000000002</v>
          </cell>
          <cell r="Q72">
            <v>11845.8</v>
          </cell>
        </row>
        <row r="73">
          <cell r="A73">
            <v>68</v>
          </cell>
          <cell r="B73">
            <v>202980.58</v>
          </cell>
          <cell r="C73">
            <v>97790.63</v>
          </cell>
          <cell r="D73">
            <v>114.83</v>
          </cell>
          <cell r="F73">
            <v>6973.7</v>
          </cell>
          <cell r="H73">
            <v>24203.56</v>
          </cell>
          <cell r="I73">
            <v>138659.04</v>
          </cell>
          <cell r="J73">
            <v>11732.82</v>
          </cell>
          <cell r="K73">
            <v>159.21</v>
          </cell>
          <cell r="L73">
            <v>1691.57</v>
          </cell>
          <cell r="M73">
            <v>4528.8999999999996</v>
          </cell>
          <cell r="N73">
            <v>2939.16</v>
          </cell>
          <cell r="P73">
            <v>36164.26</v>
          </cell>
          <cell r="Q73">
            <v>121329.02</v>
          </cell>
          <cell r="R73">
            <v>207417.94</v>
          </cell>
        </row>
        <row r="74">
          <cell r="A74">
            <v>69</v>
          </cell>
          <cell r="B74">
            <v>38096.28</v>
          </cell>
          <cell r="C74">
            <v>17383.04</v>
          </cell>
          <cell r="D74">
            <v>125</v>
          </cell>
          <cell r="F74">
            <v>116.2</v>
          </cell>
          <cell r="H74">
            <v>898.94</v>
          </cell>
          <cell r="I74">
            <v>5185.54</v>
          </cell>
          <cell r="J74">
            <v>8331.83</v>
          </cell>
          <cell r="K74">
            <v>0</v>
          </cell>
          <cell r="L74">
            <v>759.24</v>
          </cell>
          <cell r="M74">
            <v>4107.38</v>
          </cell>
          <cell r="P74">
            <v>2960.11</v>
          </cell>
          <cell r="Q74">
            <v>25101.78</v>
          </cell>
          <cell r="R74">
            <v>3501.27</v>
          </cell>
        </row>
        <row r="75">
          <cell r="A75">
            <v>70</v>
          </cell>
          <cell r="B75">
            <v>53840</v>
          </cell>
          <cell r="C75">
            <v>32259.81</v>
          </cell>
          <cell r="D75">
            <v>23.33</v>
          </cell>
          <cell r="F75">
            <v>177</v>
          </cell>
          <cell r="H75">
            <v>247.52</v>
          </cell>
          <cell r="I75">
            <v>1064.05</v>
          </cell>
          <cell r="J75">
            <v>1138.76</v>
          </cell>
          <cell r="K75">
            <v>0</v>
          </cell>
          <cell r="L75">
            <v>0</v>
          </cell>
          <cell r="M75">
            <v>981.49</v>
          </cell>
          <cell r="N75">
            <v>0</v>
          </cell>
          <cell r="P75">
            <v>831.91</v>
          </cell>
          <cell r="Q75">
            <v>8627.7800000000007</v>
          </cell>
          <cell r="R75">
            <v>5051.1499999999996</v>
          </cell>
        </row>
        <row r="76">
          <cell r="A76">
            <v>71</v>
          </cell>
          <cell r="B76">
            <v>23156.5</v>
          </cell>
          <cell r="C76">
            <v>10013.49</v>
          </cell>
          <cell r="D76">
            <v>68.900000000000006</v>
          </cell>
          <cell r="F76">
            <v>336.44</v>
          </cell>
          <cell r="H76">
            <v>2158.67</v>
          </cell>
          <cell r="I76">
            <v>1009.55</v>
          </cell>
          <cell r="J76">
            <v>1225.1300000000001</v>
          </cell>
          <cell r="K76">
            <v>0</v>
          </cell>
          <cell r="M76">
            <v>457.16</v>
          </cell>
          <cell r="P76">
            <v>147.46</v>
          </cell>
          <cell r="Q76">
            <v>5965.31</v>
          </cell>
          <cell r="R76">
            <v>5304.2</v>
          </cell>
        </row>
        <row r="77">
          <cell r="A77">
            <v>72</v>
          </cell>
          <cell r="B77">
            <v>26532.73</v>
          </cell>
          <cell r="C77">
            <v>11319.18</v>
          </cell>
          <cell r="D77">
            <v>39</v>
          </cell>
          <cell r="F77">
            <v>39080.910000000003</v>
          </cell>
          <cell r="H77">
            <v>1054.44</v>
          </cell>
          <cell r="I77">
            <v>5127.74</v>
          </cell>
          <cell r="J77">
            <v>9385.7900000000009</v>
          </cell>
          <cell r="K77">
            <v>43</v>
          </cell>
          <cell r="L77">
            <v>0</v>
          </cell>
          <cell r="M77">
            <v>2362.71</v>
          </cell>
          <cell r="N77">
            <v>0</v>
          </cell>
          <cell r="P77">
            <v>519.37</v>
          </cell>
          <cell r="Q77">
            <v>26579.15</v>
          </cell>
          <cell r="R77">
            <v>3405.65</v>
          </cell>
        </row>
        <row r="78">
          <cell r="A78">
            <v>73</v>
          </cell>
          <cell r="B78">
            <v>0</v>
          </cell>
          <cell r="C78">
            <v>23.08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P78">
            <v>0</v>
          </cell>
          <cell r="Q78">
            <v>0</v>
          </cell>
        </row>
        <row r="79">
          <cell r="A79">
            <v>74</v>
          </cell>
          <cell r="B79">
            <v>53188.01</v>
          </cell>
          <cell r="C79">
            <v>22867.47</v>
          </cell>
          <cell r="D79">
            <v>92.5</v>
          </cell>
          <cell r="F79">
            <v>1576.46</v>
          </cell>
          <cell r="H79">
            <v>1052.29</v>
          </cell>
          <cell r="I79">
            <v>2115.16</v>
          </cell>
          <cell r="J79">
            <v>4953.32</v>
          </cell>
          <cell r="K79">
            <v>3478.23</v>
          </cell>
          <cell r="L79">
            <v>24495.41</v>
          </cell>
          <cell r="N79">
            <v>8410.2900000000009</v>
          </cell>
          <cell r="P79">
            <v>469.4</v>
          </cell>
          <cell r="Q79">
            <v>8204.4699999999993</v>
          </cell>
          <cell r="R79">
            <v>5274.5</v>
          </cell>
        </row>
        <row r="80">
          <cell r="A80">
            <v>75</v>
          </cell>
          <cell r="B80">
            <v>24845.919999999998</v>
          </cell>
          <cell r="C80">
            <v>17970.060000000001</v>
          </cell>
          <cell r="D80">
            <v>0</v>
          </cell>
          <cell r="F80">
            <v>18.29</v>
          </cell>
          <cell r="H80">
            <v>65.91</v>
          </cell>
          <cell r="I80">
            <v>3586.73</v>
          </cell>
          <cell r="J80">
            <v>5466.4</v>
          </cell>
          <cell r="K80">
            <v>23.08</v>
          </cell>
          <cell r="M80">
            <v>67.81</v>
          </cell>
          <cell r="N80">
            <v>680</v>
          </cell>
          <cell r="P80">
            <v>480.41</v>
          </cell>
          <cell r="Q80">
            <v>17153.689999999999</v>
          </cell>
        </row>
        <row r="81">
          <cell r="A81">
            <v>76</v>
          </cell>
          <cell r="B81">
            <v>81661.399999999994</v>
          </cell>
          <cell r="C81">
            <v>41204.35</v>
          </cell>
          <cell r="D81">
            <v>53.33</v>
          </cell>
          <cell r="F81">
            <v>1365</v>
          </cell>
          <cell r="H81">
            <v>42867.69</v>
          </cell>
          <cell r="I81">
            <v>21955</v>
          </cell>
          <cell r="J81">
            <v>48007.22</v>
          </cell>
          <cell r="K81">
            <v>41365.050000000003</v>
          </cell>
          <cell r="L81">
            <v>191380.11</v>
          </cell>
          <cell r="M81">
            <v>38254</v>
          </cell>
          <cell r="N81">
            <v>0</v>
          </cell>
          <cell r="P81">
            <v>19971.990000000002</v>
          </cell>
          <cell r="Q81">
            <v>128961.54</v>
          </cell>
          <cell r="R81">
            <v>29261.4</v>
          </cell>
        </row>
        <row r="82">
          <cell r="A82">
            <v>77</v>
          </cell>
          <cell r="B82">
            <v>20463.57</v>
          </cell>
          <cell r="C82">
            <v>10338.299999999999</v>
          </cell>
          <cell r="D82">
            <v>0</v>
          </cell>
          <cell r="F82">
            <v>394.01</v>
          </cell>
          <cell r="H82">
            <v>428.42</v>
          </cell>
          <cell r="I82">
            <v>1050.75</v>
          </cell>
          <cell r="J82">
            <v>2507.8200000000002</v>
          </cell>
          <cell r="K82">
            <v>0</v>
          </cell>
          <cell r="L82">
            <v>0</v>
          </cell>
          <cell r="M82">
            <v>358.49</v>
          </cell>
          <cell r="N82">
            <v>0</v>
          </cell>
          <cell r="P82">
            <v>176.22</v>
          </cell>
          <cell r="Q82">
            <v>5162.3900000000003</v>
          </cell>
          <cell r="R82">
            <v>2166.66</v>
          </cell>
        </row>
        <row r="83">
          <cell r="A83">
            <v>78</v>
          </cell>
          <cell r="B83">
            <v>36192.639999999999</v>
          </cell>
          <cell r="C83">
            <v>18718.02</v>
          </cell>
          <cell r="D83">
            <v>129.5</v>
          </cell>
          <cell r="F83">
            <v>7168.23</v>
          </cell>
          <cell r="H83">
            <v>1653.25</v>
          </cell>
          <cell r="I83">
            <v>3526.96</v>
          </cell>
          <cell r="J83">
            <v>124388.33</v>
          </cell>
          <cell r="K83">
            <v>0</v>
          </cell>
          <cell r="L83">
            <v>209.55</v>
          </cell>
          <cell r="M83">
            <v>995.19</v>
          </cell>
          <cell r="P83">
            <v>628.59</v>
          </cell>
          <cell r="Q83">
            <v>7151.89</v>
          </cell>
          <cell r="R83">
            <v>3636.85</v>
          </cell>
        </row>
        <row r="84">
          <cell r="A84">
            <v>79</v>
          </cell>
          <cell r="B84">
            <v>32738.16</v>
          </cell>
          <cell r="C84">
            <v>16509.150000000001</v>
          </cell>
          <cell r="D84">
            <v>40.5</v>
          </cell>
          <cell r="F84">
            <v>492.89</v>
          </cell>
          <cell r="H84">
            <v>1686.49</v>
          </cell>
          <cell r="I84">
            <v>1055.78</v>
          </cell>
          <cell r="J84">
            <v>1286.8499999999999</v>
          </cell>
          <cell r="K84">
            <v>0</v>
          </cell>
          <cell r="L84">
            <v>0</v>
          </cell>
          <cell r="M84">
            <v>1365.03</v>
          </cell>
          <cell r="P84">
            <v>615.77</v>
          </cell>
          <cell r="Q84">
            <v>10612.72</v>
          </cell>
          <cell r="R84">
            <v>1212.3</v>
          </cell>
        </row>
        <row r="85">
          <cell r="A85">
            <v>80</v>
          </cell>
          <cell r="B85">
            <v>36846.660000000003</v>
          </cell>
          <cell r="C85">
            <v>24865.19</v>
          </cell>
          <cell r="D85">
            <v>0</v>
          </cell>
          <cell r="F85">
            <v>46.07</v>
          </cell>
          <cell r="H85">
            <v>150.82</v>
          </cell>
          <cell r="I85">
            <v>42.01</v>
          </cell>
          <cell r="J85">
            <v>1394.89</v>
          </cell>
          <cell r="K85">
            <v>181.43</v>
          </cell>
          <cell r="L85">
            <v>0</v>
          </cell>
          <cell r="M85">
            <v>23.4</v>
          </cell>
          <cell r="N85">
            <v>0</v>
          </cell>
          <cell r="P85">
            <v>8010</v>
          </cell>
          <cell r="Q85">
            <v>1009.56</v>
          </cell>
          <cell r="R85">
            <v>0</v>
          </cell>
        </row>
        <row r="86">
          <cell r="A86">
            <v>81</v>
          </cell>
          <cell r="B86">
            <v>96497.09</v>
          </cell>
          <cell r="C86">
            <v>52954.400000000001</v>
          </cell>
          <cell r="D86">
            <v>259.68</v>
          </cell>
          <cell r="F86">
            <v>255.12</v>
          </cell>
          <cell r="H86">
            <v>12754.44</v>
          </cell>
          <cell r="I86">
            <v>2820.1</v>
          </cell>
          <cell r="J86">
            <v>18524.32</v>
          </cell>
          <cell r="K86">
            <v>0</v>
          </cell>
          <cell r="M86">
            <v>1057.1099999999999</v>
          </cell>
          <cell r="N86">
            <v>0</v>
          </cell>
          <cell r="P86">
            <v>3995.82</v>
          </cell>
          <cell r="Q86">
            <v>8471.34</v>
          </cell>
          <cell r="R86">
            <v>22275.33</v>
          </cell>
        </row>
        <row r="87">
          <cell r="A87">
            <v>82</v>
          </cell>
          <cell r="B87">
            <v>9.8000000000000007</v>
          </cell>
          <cell r="C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M87">
            <v>0</v>
          </cell>
          <cell r="P87">
            <v>0</v>
          </cell>
        </row>
        <row r="88">
          <cell r="A88">
            <v>83</v>
          </cell>
          <cell r="B88">
            <v>39717.42</v>
          </cell>
          <cell r="C88">
            <v>28961.57</v>
          </cell>
          <cell r="D88">
            <v>77.5</v>
          </cell>
          <cell r="F88">
            <v>484.7</v>
          </cell>
          <cell r="H88">
            <v>110.24</v>
          </cell>
          <cell r="I88">
            <v>17.86</v>
          </cell>
          <cell r="J88">
            <v>28.76</v>
          </cell>
          <cell r="K88">
            <v>57.35</v>
          </cell>
          <cell r="L88">
            <v>0</v>
          </cell>
          <cell r="M88">
            <v>0</v>
          </cell>
          <cell r="P88">
            <v>69.25</v>
          </cell>
          <cell r="Q88">
            <v>1447.67</v>
          </cell>
          <cell r="R88">
            <v>496.32</v>
          </cell>
        </row>
        <row r="89">
          <cell r="A89">
            <v>84</v>
          </cell>
          <cell r="B89">
            <v>61328.33</v>
          </cell>
          <cell r="C89">
            <v>34985.629999999997</v>
          </cell>
          <cell r="D89">
            <v>146.66999999999999</v>
          </cell>
          <cell r="F89">
            <v>8949.73</v>
          </cell>
          <cell r="H89">
            <v>429.37</v>
          </cell>
          <cell r="I89">
            <v>1954.03</v>
          </cell>
          <cell r="J89">
            <v>3912.43</v>
          </cell>
          <cell r="K89">
            <v>100.22</v>
          </cell>
          <cell r="L89">
            <v>0</v>
          </cell>
          <cell r="M89">
            <v>1060.81</v>
          </cell>
          <cell r="N89">
            <v>3770.02</v>
          </cell>
          <cell r="P89">
            <v>9367.07</v>
          </cell>
          <cell r="Q89">
            <v>14927.65</v>
          </cell>
          <cell r="R89">
            <v>298617.05</v>
          </cell>
        </row>
        <row r="90">
          <cell r="A90">
            <v>85</v>
          </cell>
          <cell r="B90">
            <v>16390.87</v>
          </cell>
          <cell r="C90">
            <v>16576.97</v>
          </cell>
          <cell r="D90">
            <v>0</v>
          </cell>
          <cell r="F90">
            <v>57.9</v>
          </cell>
          <cell r="H90">
            <v>580.42999999999995</v>
          </cell>
          <cell r="I90">
            <v>491.53</v>
          </cell>
          <cell r="J90">
            <v>796.34</v>
          </cell>
          <cell r="K90">
            <v>0</v>
          </cell>
          <cell r="L90">
            <v>0</v>
          </cell>
          <cell r="M90">
            <v>7491.62</v>
          </cell>
          <cell r="N90">
            <v>30</v>
          </cell>
          <cell r="P90">
            <v>86357.37</v>
          </cell>
          <cell r="Q90">
            <v>2932.55</v>
          </cell>
          <cell r="R90">
            <v>628.04999999999995</v>
          </cell>
        </row>
        <row r="91">
          <cell r="A91">
            <v>86</v>
          </cell>
          <cell r="B91">
            <v>1030.4000000000001</v>
          </cell>
          <cell r="C91">
            <v>1111733.51</v>
          </cell>
          <cell r="D91">
            <v>0</v>
          </cell>
          <cell r="E91">
            <v>57285.86</v>
          </cell>
          <cell r="F91">
            <v>8579.4599999999991</v>
          </cell>
          <cell r="H91">
            <v>2858.65</v>
          </cell>
          <cell r="I91">
            <v>4050.99</v>
          </cell>
          <cell r="J91">
            <v>106999.72</v>
          </cell>
          <cell r="K91">
            <v>17383.64</v>
          </cell>
          <cell r="L91">
            <v>114.29</v>
          </cell>
          <cell r="M91">
            <v>35227.980000000003</v>
          </cell>
          <cell r="N91">
            <v>897503.93</v>
          </cell>
          <cell r="O91">
            <v>409444.08</v>
          </cell>
          <cell r="P91">
            <v>388351</v>
          </cell>
          <cell r="Q91">
            <v>6680.45</v>
          </cell>
          <cell r="R91">
            <v>1619.64</v>
          </cell>
        </row>
        <row r="92">
          <cell r="A92">
            <v>87</v>
          </cell>
          <cell r="B92">
            <v>28122.5</v>
          </cell>
          <cell r="C92">
            <v>13926.45</v>
          </cell>
          <cell r="F92">
            <v>670</v>
          </cell>
          <cell r="H92">
            <v>382.85</v>
          </cell>
          <cell r="I92">
            <v>514.89</v>
          </cell>
          <cell r="J92">
            <v>815.5</v>
          </cell>
          <cell r="K92">
            <v>927.65</v>
          </cell>
          <cell r="M92">
            <v>308.27999999999997</v>
          </cell>
          <cell r="P92">
            <v>1412.17</v>
          </cell>
          <cell r="Q92">
            <v>3574.8</v>
          </cell>
        </row>
        <row r="93">
          <cell r="A93">
            <v>88</v>
          </cell>
          <cell r="B93">
            <v>16752.11</v>
          </cell>
          <cell r="C93">
            <v>7724.63</v>
          </cell>
          <cell r="D93">
            <v>0</v>
          </cell>
          <cell r="F93">
            <v>94.6</v>
          </cell>
          <cell r="H93">
            <v>205.51</v>
          </cell>
          <cell r="I93">
            <v>1252.9100000000001</v>
          </cell>
          <cell r="J93">
            <v>1405.14</v>
          </cell>
          <cell r="K93">
            <v>299.14999999999998</v>
          </cell>
          <cell r="M93">
            <v>30.72</v>
          </cell>
          <cell r="P93">
            <v>61.2</v>
          </cell>
          <cell r="Q93">
            <v>3977.75</v>
          </cell>
          <cell r="R93">
            <v>3493.95</v>
          </cell>
        </row>
        <row r="94">
          <cell r="A94">
            <v>89</v>
          </cell>
          <cell r="B94">
            <v>55153</v>
          </cell>
          <cell r="C94">
            <v>43846.92</v>
          </cell>
          <cell r="D94">
            <v>0</v>
          </cell>
          <cell r="F94">
            <v>2882.34</v>
          </cell>
          <cell r="H94">
            <v>685.01</v>
          </cell>
          <cell r="I94">
            <v>1206.23</v>
          </cell>
          <cell r="J94">
            <v>3729.63</v>
          </cell>
          <cell r="K94">
            <v>628.98</v>
          </cell>
          <cell r="M94">
            <v>867.13</v>
          </cell>
          <cell r="N94">
            <v>0</v>
          </cell>
          <cell r="P94">
            <v>60.14</v>
          </cell>
          <cell r="Q94">
            <v>7676.58</v>
          </cell>
          <cell r="R94">
            <v>2982.5</v>
          </cell>
        </row>
        <row r="95">
          <cell r="A95">
            <v>90</v>
          </cell>
          <cell r="B95">
            <v>12778.3</v>
          </cell>
          <cell r="C95">
            <v>38001.89</v>
          </cell>
          <cell r="D95">
            <v>0</v>
          </cell>
          <cell r="F95">
            <v>482.67</v>
          </cell>
          <cell r="H95">
            <v>1530.69</v>
          </cell>
          <cell r="I95">
            <v>1240.0899999999999</v>
          </cell>
          <cell r="J95">
            <v>3953.45</v>
          </cell>
          <cell r="K95">
            <v>23.08</v>
          </cell>
          <cell r="M95">
            <v>2953.23</v>
          </cell>
          <cell r="N95">
            <v>0</v>
          </cell>
          <cell r="P95">
            <v>357.43</v>
          </cell>
          <cell r="Q95">
            <v>15791.31</v>
          </cell>
          <cell r="R95">
            <v>267.24</v>
          </cell>
        </row>
        <row r="96">
          <cell r="A96">
            <v>91</v>
          </cell>
          <cell r="B96">
            <v>15762</v>
          </cell>
          <cell r="C96">
            <v>14927.56</v>
          </cell>
          <cell r="D96">
            <v>98</v>
          </cell>
          <cell r="F96">
            <v>8.57</v>
          </cell>
          <cell r="H96">
            <v>217.95</v>
          </cell>
          <cell r="I96">
            <v>47.84</v>
          </cell>
          <cell r="J96">
            <v>522.75</v>
          </cell>
          <cell r="K96">
            <v>265.5</v>
          </cell>
          <cell r="M96">
            <v>1436.24</v>
          </cell>
          <cell r="P96">
            <v>13.23</v>
          </cell>
          <cell r="Q96">
            <v>660.3</v>
          </cell>
          <cell r="R96">
            <v>2143.5</v>
          </cell>
        </row>
        <row r="97">
          <cell r="A97">
            <v>92</v>
          </cell>
          <cell r="B97">
            <v>0</v>
          </cell>
          <cell r="C97">
            <v>0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2204.54</v>
          </cell>
        </row>
        <row r="98">
          <cell r="A98">
            <v>93</v>
          </cell>
          <cell r="B98">
            <v>7120.5</v>
          </cell>
          <cell r="C98">
            <v>3518.56</v>
          </cell>
          <cell r="F98">
            <v>5.71</v>
          </cell>
          <cell r="H98">
            <v>161.47999999999999</v>
          </cell>
          <cell r="I98">
            <v>7.42</v>
          </cell>
          <cell r="K98">
            <v>229.48</v>
          </cell>
          <cell r="Q98">
            <v>741.68</v>
          </cell>
        </row>
        <row r="99">
          <cell r="A99">
            <v>97</v>
          </cell>
          <cell r="B99">
            <v>39010</v>
          </cell>
          <cell r="C99">
            <v>17619.14</v>
          </cell>
          <cell r="F99">
            <v>852.41</v>
          </cell>
          <cell r="H99">
            <v>305.08</v>
          </cell>
          <cell r="I99">
            <v>497</v>
          </cell>
          <cell r="J99">
            <v>312.33999999999997</v>
          </cell>
          <cell r="K99">
            <v>68.7</v>
          </cell>
          <cell r="M99">
            <v>5.23</v>
          </cell>
          <cell r="N99">
            <v>0</v>
          </cell>
          <cell r="P99">
            <v>1091.5899999999999</v>
          </cell>
          <cell r="Q99">
            <v>570.87</v>
          </cell>
          <cell r="R99">
            <v>640.1</v>
          </cell>
        </row>
        <row r="100">
          <cell r="A100">
            <v>99</v>
          </cell>
          <cell r="B100">
            <v>0</v>
          </cell>
          <cell r="C100">
            <v>0</v>
          </cell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Q100">
            <v>1.61</v>
          </cell>
          <cell r="R100">
            <v>0</v>
          </cell>
        </row>
        <row r="101">
          <cell r="A101">
            <v>101</v>
          </cell>
          <cell r="B101">
            <v>21962.92</v>
          </cell>
          <cell r="C101">
            <v>10316.629999999999</v>
          </cell>
          <cell r="D101">
            <v>0</v>
          </cell>
          <cell r="F101">
            <v>247.24</v>
          </cell>
          <cell r="H101">
            <v>843.35</v>
          </cell>
          <cell r="I101">
            <v>868.71</v>
          </cell>
          <cell r="J101">
            <v>1315.88</v>
          </cell>
          <cell r="K101">
            <v>218.48</v>
          </cell>
          <cell r="L101">
            <v>0</v>
          </cell>
          <cell r="M101">
            <v>25.61</v>
          </cell>
          <cell r="N101">
            <v>0</v>
          </cell>
          <cell r="P101">
            <v>18.72</v>
          </cell>
          <cell r="Q101">
            <v>3056.58</v>
          </cell>
          <cell r="R101">
            <v>0</v>
          </cell>
        </row>
        <row r="102">
          <cell r="A102">
            <v>102</v>
          </cell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>
            <v>103</v>
          </cell>
          <cell r="B103">
            <v>65366.23</v>
          </cell>
          <cell r="C103">
            <v>29892.34</v>
          </cell>
          <cell r="D103">
            <v>0</v>
          </cell>
          <cell r="F103">
            <v>6902.78</v>
          </cell>
          <cell r="H103">
            <v>1231.3499999999999</v>
          </cell>
          <cell r="I103">
            <v>5358.95</v>
          </cell>
          <cell r="J103">
            <v>23765.1</v>
          </cell>
          <cell r="K103">
            <v>465.62</v>
          </cell>
          <cell r="L103">
            <v>0</v>
          </cell>
          <cell r="M103">
            <v>4645.1000000000004</v>
          </cell>
          <cell r="N103">
            <v>2380</v>
          </cell>
          <cell r="P103">
            <v>1760.54</v>
          </cell>
          <cell r="Q103">
            <v>12678.38</v>
          </cell>
          <cell r="R103">
            <v>72300.62</v>
          </cell>
        </row>
        <row r="104">
          <cell r="A104">
            <v>104</v>
          </cell>
          <cell r="B104">
            <v>0</v>
          </cell>
          <cell r="C104">
            <v>0</v>
          </cell>
          <cell r="D104">
            <v>0</v>
          </cell>
          <cell r="F104">
            <v>0</v>
          </cell>
          <cell r="H104">
            <v>0</v>
          </cell>
          <cell r="I104">
            <v>37.1</v>
          </cell>
          <cell r="J104">
            <v>398.56</v>
          </cell>
          <cell r="K104">
            <v>0</v>
          </cell>
          <cell r="M104">
            <v>375.45</v>
          </cell>
          <cell r="N104">
            <v>0</v>
          </cell>
          <cell r="P104">
            <v>3.1</v>
          </cell>
          <cell r="Q104">
            <v>795.85</v>
          </cell>
          <cell r="R104">
            <v>2380.8000000000002</v>
          </cell>
        </row>
        <row r="105">
          <cell r="A105">
            <v>105</v>
          </cell>
        </row>
        <row r="106">
          <cell r="A106">
            <v>106</v>
          </cell>
          <cell r="B106">
            <v>0</v>
          </cell>
          <cell r="C106">
            <v>254.54</v>
          </cell>
          <cell r="F106">
            <v>55.99</v>
          </cell>
          <cell r="H106">
            <v>32.65</v>
          </cell>
          <cell r="I106">
            <v>101.32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2967.3</v>
          </cell>
          <cell r="R106">
            <v>42157.01</v>
          </cell>
        </row>
        <row r="107">
          <cell r="A107">
            <v>107</v>
          </cell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2.2000000000000002</v>
          </cell>
          <cell r="Q107">
            <v>13022.58</v>
          </cell>
          <cell r="R107">
            <v>955.47</v>
          </cell>
        </row>
        <row r="108">
          <cell r="A108">
            <v>108</v>
          </cell>
          <cell r="B108">
            <v>0</v>
          </cell>
          <cell r="C108">
            <v>0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P108">
            <v>0</v>
          </cell>
          <cell r="Q108">
            <v>2.4</v>
          </cell>
          <cell r="R108">
            <v>583.47</v>
          </cell>
        </row>
        <row r="109">
          <cell r="A109">
            <v>109</v>
          </cell>
          <cell r="B109">
            <v>0</v>
          </cell>
          <cell r="C109">
            <v>0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R109">
            <v>576.9</v>
          </cell>
        </row>
        <row r="110">
          <cell r="A110">
            <v>110</v>
          </cell>
          <cell r="H110">
            <v>0</v>
          </cell>
        </row>
        <row r="111">
          <cell r="A111">
            <v>111</v>
          </cell>
          <cell r="B111">
            <v>47466.87</v>
          </cell>
          <cell r="C111">
            <v>41506.99</v>
          </cell>
          <cell r="D111">
            <v>87</v>
          </cell>
          <cell r="F111">
            <v>4447.22</v>
          </cell>
          <cell r="H111">
            <v>561.29999999999995</v>
          </cell>
          <cell r="I111">
            <v>1090.48</v>
          </cell>
          <cell r="J111">
            <v>1879.56</v>
          </cell>
          <cell r="K111">
            <v>905.23</v>
          </cell>
          <cell r="L111">
            <v>1668.58</v>
          </cell>
          <cell r="M111">
            <v>298.69</v>
          </cell>
          <cell r="N111">
            <v>35</v>
          </cell>
          <cell r="P111">
            <v>2925.27</v>
          </cell>
          <cell r="Q111">
            <v>4551.04</v>
          </cell>
        </row>
        <row r="112">
          <cell r="A112">
            <v>112</v>
          </cell>
          <cell r="B112">
            <v>58713.57</v>
          </cell>
          <cell r="C112">
            <v>40822.839999999997</v>
          </cell>
          <cell r="F112">
            <v>4867.91</v>
          </cell>
          <cell r="H112">
            <v>426.91</v>
          </cell>
          <cell r="I112">
            <v>137.21</v>
          </cell>
          <cell r="J112">
            <v>1774.12</v>
          </cell>
          <cell r="K112">
            <v>757.29</v>
          </cell>
          <cell r="L112">
            <v>20321.419999999998</v>
          </cell>
          <cell r="M112">
            <v>0</v>
          </cell>
          <cell r="N112">
            <v>0</v>
          </cell>
          <cell r="P112">
            <v>206.59</v>
          </cell>
          <cell r="Q112">
            <v>4675.97</v>
          </cell>
          <cell r="R112">
            <v>5393.65</v>
          </cell>
        </row>
        <row r="113">
          <cell r="A113">
            <v>113</v>
          </cell>
          <cell r="B113">
            <v>83879.91</v>
          </cell>
          <cell r="C113">
            <v>72694.880000000005</v>
          </cell>
          <cell r="D113">
            <v>635.01</v>
          </cell>
          <cell r="F113">
            <v>240</v>
          </cell>
          <cell r="H113">
            <v>940.48</v>
          </cell>
          <cell r="I113">
            <v>2385.1799999999998</v>
          </cell>
          <cell r="J113">
            <v>11091.26</v>
          </cell>
          <cell r="K113">
            <v>0</v>
          </cell>
          <cell r="L113">
            <v>0</v>
          </cell>
          <cell r="M113">
            <v>914.13</v>
          </cell>
          <cell r="N113">
            <v>0</v>
          </cell>
          <cell r="P113">
            <v>577.75</v>
          </cell>
          <cell r="Q113">
            <v>17730.91</v>
          </cell>
          <cell r="R113">
            <v>9465.61</v>
          </cell>
        </row>
        <row r="114">
          <cell r="A114">
            <v>115</v>
          </cell>
          <cell r="B114">
            <v>249335.11</v>
          </cell>
          <cell r="C114">
            <v>101677.6</v>
          </cell>
          <cell r="D114">
            <v>1072.8699999999999</v>
          </cell>
          <cell r="F114">
            <v>4496.41</v>
          </cell>
          <cell r="H114">
            <v>3354</v>
          </cell>
          <cell r="I114">
            <v>3600.7</v>
          </cell>
          <cell r="J114">
            <v>7663.89</v>
          </cell>
          <cell r="K114">
            <v>37440.78</v>
          </cell>
          <cell r="M114">
            <v>1565.04</v>
          </cell>
          <cell r="N114">
            <v>95</v>
          </cell>
          <cell r="P114">
            <v>1418.87</v>
          </cell>
          <cell r="Q114">
            <v>16166.36</v>
          </cell>
          <cell r="R114">
            <v>3014.32</v>
          </cell>
        </row>
        <row r="115">
          <cell r="A115">
            <v>116</v>
          </cell>
          <cell r="B115">
            <v>31030.26</v>
          </cell>
          <cell r="C115">
            <v>21557.31</v>
          </cell>
          <cell r="D115">
            <v>0</v>
          </cell>
          <cell r="F115">
            <v>0</v>
          </cell>
          <cell r="H115">
            <v>815.94</v>
          </cell>
          <cell r="I115">
            <v>170.33</v>
          </cell>
          <cell r="J115">
            <v>2036.64</v>
          </cell>
          <cell r="K115">
            <v>12184.58</v>
          </cell>
          <cell r="L115">
            <v>10403.83</v>
          </cell>
          <cell r="M115">
            <v>329.49</v>
          </cell>
          <cell r="N115">
            <v>0</v>
          </cell>
          <cell r="P115">
            <v>372.77</v>
          </cell>
          <cell r="Q115">
            <v>4067.95</v>
          </cell>
          <cell r="R115">
            <v>2380.8000000000002</v>
          </cell>
        </row>
        <row r="116">
          <cell r="A116">
            <v>117</v>
          </cell>
          <cell r="B116">
            <v>0</v>
          </cell>
          <cell r="C116">
            <v>12.92</v>
          </cell>
          <cell r="D116">
            <v>0</v>
          </cell>
          <cell r="F116">
            <v>240.16</v>
          </cell>
          <cell r="H116">
            <v>1444.53</v>
          </cell>
          <cell r="I116">
            <v>454.43</v>
          </cell>
          <cell r="J116">
            <v>527.41999999999996</v>
          </cell>
          <cell r="K116">
            <v>0</v>
          </cell>
          <cell r="L116">
            <v>0</v>
          </cell>
          <cell r="M116">
            <v>176.81</v>
          </cell>
          <cell r="N116">
            <v>0</v>
          </cell>
          <cell r="P116">
            <v>30.93</v>
          </cell>
          <cell r="Q116">
            <v>3128.09</v>
          </cell>
        </row>
        <row r="117">
          <cell r="A117">
            <v>118</v>
          </cell>
          <cell r="B117">
            <v>81896.710000000006</v>
          </cell>
          <cell r="C117">
            <v>45242.3</v>
          </cell>
          <cell r="D117">
            <v>0</v>
          </cell>
          <cell r="F117">
            <v>22499.439999999999</v>
          </cell>
          <cell r="H117">
            <v>1471.98</v>
          </cell>
          <cell r="I117">
            <v>4896.3900000000003</v>
          </cell>
          <cell r="J117">
            <v>7805.61</v>
          </cell>
          <cell r="K117">
            <v>132.33000000000001</v>
          </cell>
          <cell r="L117">
            <v>0</v>
          </cell>
          <cell r="M117">
            <v>2460.3200000000002</v>
          </cell>
          <cell r="N117">
            <v>79.5</v>
          </cell>
          <cell r="P117">
            <v>866.12</v>
          </cell>
          <cell r="Q117">
            <v>60964.39</v>
          </cell>
          <cell r="R117">
            <v>15999</v>
          </cell>
        </row>
        <row r="118">
          <cell r="A118">
            <v>119</v>
          </cell>
          <cell r="B118">
            <v>18577.5</v>
          </cell>
          <cell r="C118">
            <v>8591.7199999999993</v>
          </cell>
          <cell r="D118">
            <v>0</v>
          </cell>
          <cell r="F118">
            <v>262.87</v>
          </cell>
          <cell r="H118">
            <v>243.51</v>
          </cell>
          <cell r="I118">
            <v>158.37</v>
          </cell>
          <cell r="J118">
            <v>339.06</v>
          </cell>
          <cell r="K118">
            <v>0</v>
          </cell>
          <cell r="M118">
            <v>0</v>
          </cell>
          <cell r="P118">
            <v>23</v>
          </cell>
          <cell r="Q118">
            <v>1157.6500000000001</v>
          </cell>
          <cell r="R118">
            <v>1121.28</v>
          </cell>
        </row>
        <row r="119">
          <cell r="A119">
            <v>120</v>
          </cell>
          <cell r="B119">
            <v>8700</v>
          </cell>
          <cell r="C119">
            <v>3763.24</v>
          </cell>
          <cell r="D119">
            <v>0</v>
          </cell>
          <cell r="F119">
            <v>10</v>
          </cell>
          <cell r="H119">
            <v>158.93</v>
          </cell>
          <cell r="I119">
            <v>370.93</v>
          </cell>
          <cell r="J119">
            <v>1382.07</v>
          </cell>
          <cell r="K119">
            <v>914.64</v>
          </cell>
          <cell r="M119">
            <v>304.88</v>
          </cell>
          <cell r="N119">
            <v>132102.79</v>
          </cell>
          <cell r="P119">
            <v>68.91</v>
          </cell>
          <cell r="Q119">
            <v>4267.95</v>
          </cell>
          <cell r="R119">
            <v>1872.45</v>
          </cell>
        </row>
        <row r="120">
          <cell r="A120">
            <v>121</v>
          </cell>
          <cell r="B120">
            <v>41976.15</v>
          </cell>
          <cell r="C120">
            <v>32944.94</v>
          </cell>
          <cell r="F120">
            <v>12.58</v>
          </cell>
          <cell r="H120">
            <v>820.84</v>
          </cell>
          <cell r="I120">
            <v>2730.21</v>
          </cell>
          <cell r="J120">
            <v>946.28</v>
          </cell>
          <cell r="K120">
            <v>83.93</v>
          </cell>
          <cell r="L120">
            <v>0</v>
          </cell>
          <cell r="M120">
            <v>323.19</v>
          </cell>
          <cell r="N120">
            <v>0</v>
          </cell>
          <cell r="P120">
            <v>618.29</v>
          </cell>
          <cell r="Q120">
            <v>2517.81</v>
          </cell>
        </row>
        <row r="121">
          <cell r="A121">
            <v>122</v>
          </cell>
          <cell r="B121">
            <v>0</v>
          </cell>
          <cell r="C121">
            <v>0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  <cell r="J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484</v>
          </cell>
          <cell r="R121">
            <v>2365.75</v>
          </cell>
        </row>
        <row r="122">
          <cell r="A122">
            <v>123</v>
          </cell>
          <cell r="B122">
            <v>32805.449999999997</v>
          </cell>
          <cell r="C122">
            <v>22155.81</v>
          </cell>
          <cell r="D122">
            <v>0</v>
          </cell>
          <cell r="F122">
            <v>1503.76</v>
          </cell>
          <cell r="H122">
            <v>1537.8</v>
          </cell>
          <cell r="I122">
            <v>821.1</v>
          </cell>
          <cell r="J122">
            <v>853.7</v>
          </cell>
          <cell r="K122">
            <v>39.92</v>
          </cell>
          <cell r="M122">
            <v>184.76</v>
          </cell>
          <cell r="P122">
            <v>344.91</v>
          </cell>
          <cell r="Q122">
            <v>2642.7</v>
          </cell>
          <cell r="R122">
            <v>0</v>
          </cell>
        </row>
        <row r="123">
          <cell r="A123">
            <v>124</v>
          </cell>
          <cell r="B123">
            <v>0</v>
          </cell>
          <cell r="C123">
            <v>2685.81</v>
          </cell>
          <cell r="F123">
            <v>628.54999999999995</v>
          </cell>
          <cell r="H123">
            <v>514.46</v>
          </cell>
          <cell r="I123">
            <v>1334.27</v>
          </cell>
          <cell r="J123">
            <v>738.05</v>
          </cell>
          <cell r="K123">
            <v>0</v>
          </cell>
          <cell r="M123">
            <v>17.489999999999998</v>
          </cell>
          <cell r="P123">
            <v>74.66</v>
          </cell>
          <cell r="Q123">
            <v>5542.62</v>
          </cell>
          <cell r="R123">
            <v>322.5</v>
          </cell>
        </row>
        <row r="124">
          <cell r="A124">
            <v>125</v>
          </cell>
          <cell r="B124">
            <v>109058.37</v>
          </cell>
          <cell r="C124">
            <v>60807.79</v>
          </cell>
          <cell r="D124">
            <v>14.4</v>
          </cell>
          <cell r="F124">
            <v>818.1</v>
          </cell>
          <cell r="H124">
            <v>2811.35</v>
          </cell>
          <cell r="I124">
            <v>2626.48</v>
          </cell>
          <cell r="J124">
            <v>8973.09</v>
          </cell>
          <cell r="K124">
            <v>14073.01</v>
          </cell>
          <cell r="L124">
            <v>1461.6</v>
          </cell>
          <cell r="M124">
            <v>425.36</v>
          </cell>
          <cell r="N124">
            <v>0</v>
          </cell>
          <cell r="P124">
            <v>3947.3</v>
          </cell>
          <cell r="Q124">
            <v>3266.44</v>
          </cell>
          <cell r="R124">
            <v>578.29999999999995</v>
          </cell>
        </row>
        <row r="125">
          <cell r="A125">
            <v>126</v>
          </cell>
          <cell r="B125">
            <v>8218.18</v>
          </cell>
          <cell r="C125">
            <v>4130.6400000000003</v>
          </cell>
          <cell r="D125">
            <v>0</v>
          </cell>
          <cell r="F125">
            <v>34</v>
          </cell>
          <cell r="H125">
            <v>438.2</v>
          </cell>
          <cell r="I125">
            <v>0</v>
          </cell>
          <cell r="J125">
            <v>128.66</v>
          </cell>
          <cell r="K125">
            <v>0</v>
          </cell>
          <cell r="M125">
            <v>14.64</v>
          </cell>
          <cell r="P125">
            <v>8.6</v>
          </cell>
          <cell r="Q125">
            <v>842.55</v>
          </cell>
        </row>
        <row r="126">
          <cell r="A126">
            <v>127</v>
          </cell>
          <cell r="B126">
            <v>47092.46</v>
          </cell>
          <cell r="C126">
            <v>23527.32</v>
          </cell>
          <cell r="D126">
            <v>66</v>
          </cell>
          <cell r="F126">
            <v>3623.41</v>
          </cell>
          <cell r="H126">
            <v>573.16999999999996</v>
          </cell>
          <cell r="I126">
            <v>1368.03</v>
          </cell>
          <cell r="J126">
            <v>2524.4499999999998</v>
          </cell>
          <cell r="K126">
            <v>542.76</v>
          </cell>
          <cell r="L126">
            <v>9179.27</v>
          </cell>
          <cell r="M126">
            <v>-172.22</v>
          </cell>
          <cell r="N126">
            <v>260</v>
          </cell>
          <cell r="P126">
            <v>980.84</v>
          </cell>
          <cell r="Q126">
            <v>2251.41</v>
          </cell>
          <cell r="R126">
            <v>594</v>
          </cell>
        </row>
        <row r="127">
          <cell r="A127">
            <v>128</v>
          </cell>
          <cell r="B127">
            <v>17099.27</v>
          </cell>
          <cell r="C127">
            <v>8129.74</v>
          </cell>
          <cell r="D127">
            <v>0</v>
          </cell>
          <cell r="F127">
            <v>240</v>
          </cell>
          <cell r="H127">
            <v>148.74</v>
          </cell>
          <cell r="I127">
            <v>25.46</v>
          </cell>
          <cell r="J127">
            <v>50.7</v>
          </cell>
          <cell r="K127">
            <v>0</v>
          </cell>
          <cell r="P127">
            <v>58.18</v>
          </cell>
          <cell r="Q127">
            <v>1103</v>
          </cell>
        </row>
        <row r="128">
          <cell r="A128">
            <v>130</v>
          </cell>
          <cell r="J128">
            <v>277.58999999999997</v>
          </cell>
          <cell r="Q128">
            <v>939.98</v>
          </cell>
        </row>
        <row r="129">
          <cell r="A129">
            <v>131</v>
          </cell>
          <cell r="B129">
            <v>16006.6</v>
          </cell>
          <cell r="C129">
            <v>12509.98</v>
          </cell>
          <cell r="K129">
            <v>57.6</v>
          </cell>
          <cell r="P129">
            <v>81.3</v>
          </cell>
          <cell r="Q129">
            <v>439.3</v>
          </cell>
        </row>
        <row r="130">
          <cell r="A130">
            <v>132</v>
          </cell>
          <cell r="B130">
            <v>231749.59</v>
          </cell>
          <cell r="C130">
            <v>97530.7</v>
          </cell>
          <cell r="D130">
            <v>69.5</v>
          </cell>
          <cell r="F130">
            <v>3420</v>
          </cell>
          <cell r="H130">
            <v>759.81</v>
          </cell>
          <cell r="I130">
            <v>1887.81</v>
          </cell>
          <cell r="J130">
            <v>3843.67</v>
          </cell>
          <cell r="M130">
            <v>32.93</v>
          </cell>
          <cell r="N130">
            <v>1209.33</v>
          </cell>
          <cell r="P130">
            <v>3706.05</v>
          </cell>
          <cell r="Q130">
            <v>13697.55</v>
          </cell>
          <cell r="R130">
            <v>20537.310000000001</v>
          </cell>
        </row>
        <row r="131">
          <cell r="A131">
            <v>134</v>
          </cell>
          <cell r="B131">
            <v>66055.95</v>
          </cell>
          <cell r="C131">
            <v>25781.14</v>
          </cell>
          <cell r="F131">
            <v>2197.96</v>
          </cell>
          <cell r="H131">
            <v>326.20999999999998</v>
          </cell>
          <cell r="I131">
            <v>18.440000000000001</v>
          </cell>
          <cell r="J131">
            <v>149.53</v>
          </cell>
          <cell r="K131">
            <v>171.4</v>
          </cell>
          <cell r="L131">
            <v>11555.88</v>
          </cell>
          <cell r="N131">
            <v>9205.9699999999993</v>
          </cell>
          <cell r="P131">
            <v>236.57</v>
          </cell>
          <cell r="Q131">
            <v>1097.82</v>
          </cell>
        </row>
        <row r="132">
          <cell r="A132">
            <v>135</v>
          </cell>
          <cell r="B132">
            <v>1323.26</v>
          </cell>
          <cell r="C132">
            <v>240</v>
          </cell>
          <cell r="F132">
            <v>16</v>
          </cell>
          <cell r="P132">
            <v>10</v>
          </cell>
        </row>
        <row r="133">
          <cell r="A133">
            <v>150</v>
          </cell>
          <cell r="B133">
            <v>37487.35</v>
          </cell>
          <cell r="C133">
            <v>19062.61</v>
          </cell>
          <cell r="D133">
            <v>74.16</v>
          </cell>
          <cell r="F133">
            <v>1371.18</v>
          </cell>
          <cell r="H133">
            <v>3290.12</v>
          </cell>
          <cell r="I133">
            <v>7816.93</v>
          </cell>
          <cell r="J133">
            <v>12244.41</v>
          </cell>
          <cell r="K133">
            <v>1137.07</v>
          </cell>
          <cell r="L133">
            <v>666</v>
          </cell>
          <cell r="M133">
            <v>1245.1500000000001</v>
          </cell>
          <cell r="P133">
            <v>2287.7600000000002</v>
          </cell>
          <cell r="Q133">
            <v>12200</v>
          </cell>
        </row>
        <row r="134">
          <cell r="A134">
            <v>201</v>
          </cell>
          <cell r="B134">
            <v>0</v>
          </cell>
          <cell r="C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P134">
            <v>0</v>
          </cell>
          <cell r="Q134">
            <v>0</v>
          </cell>
        </row>
        <row r="135">
          <cell r="A135">
            <v>202</v>
          </cell>
          <cell r="B135">
            <v>0</v>
          </cell>
          <cell r="C135">
            <v>0</v>
          </cell>
          <cell r="D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2031.22</v>
          </cell>
          <cell r="M135">
            <v>0</v>
          </cell>
          <cell r="P135">
            <v>0</v>
          </cell>
          <cell r="Q135">
            <v>0</v>
          </cell>
        </row>
        <row r="136">
          <cell r="A136">
            <v>203</v>
          </cell>
          <cell r="B136">
            <v>2340.5</v>
          </cell>
          <cell r="C136">
            <v>1226.01</v>
          </cell>
          <cell r="H136">
            <v>379.63</v>
          </cell>
          <cell r="I136">
            <v>262.29000000000002</v>
          </cell>
          <cell r="J136">
            <v>1347.99</v>
          </cell>
          <cell r="K136">
            <v>5.48</v>
          </cell>
          <cell r="L136">
            <v>257.05</v>
          </cell>
          <cell r="M136">
            <v>218.82</v>
          </cell>
          <cell r="P136">
            <v>35.07</v>
          </cell>
          <cell r="Q136">
            <v>659.4</v>
          </cell>
        </row>
        <row r="137">
          <cell r="A137">
            <v>204</v>
          </cell>
          <cell r="B137">
            <v>8730.6</v>
          </cell>
          <cell r="C137">
            <v>4270.45</v>
          </cell>
          <cell r="D137">
            <v>0</v>
          </cell>
          <cell r="F137">
            <v>151.69999999999999</v>
          </cell>
          <cell r="H137">
            <v>711.73</v>
          </cell>
          <cell r="I137">
            <v>472.05</v>
          </cell>
          <cell r="J137">
            <v>4241.91</v>
          </cell>
          <cell r="K137">
            <v>16.46</v>
          </cell>
          <cell r="L137">
            <v>5892.2</v>
          </cell>
          <cell r="M137">
            <v>351.2</v>
          </cell>
          <cell r="P137">
            <v>3496.14</v>
          </cell>
          <cell r="Q137">
            <v>1677.02</v>
          </cell>
          <cell r="R137">
            <v>483.81</v>
          </cell>
        </row>
        <row r="138">
          <cell r="A138">
            <v>205</v>
          </cell>
          <cell r="B138">
            <v>11570.38</v>
          </cell>
          <cell r="C138">
            <v>6458.09</v>
          </cell>
          <cell r="D138">
            <v>31.5</v>
          </cell>
          <cell r="F138">
            <v>42.28</v>
          </cell>
          <cell r="H138">
            <v>1102.5</v>
          </cell>
          <cell r="I138">
            <v>2565.69</v>
          </cell>
          <cell r="J138">
            <v>5282.74</v>
          </cell>
          <cell r="K138">
            <v>24.7</v>
          </cell>
          <cell r="L138">
            <v>158.41999999999999</v>
          </cell>
          <cell r="M138">
            <v>671.49</v>
          </cell>
          <cell r="P138">
            <v>3931.06</v>
          </cell>
          <cell r="Q138">
            <v>7845.7</v>
          </cell>
          <cell r="R138">
            <v>0</v>
          </cell>
        </row>
        <row r="139">
          <cell r="A139">
            <v>206</v>
          </cell>
          <cell r="B139">
            <v>2450</v>
          </cell>
          <cell r="C139">
            <v>1265.03</v>
          </cell>
          <cell r="H139">
            <v>112.28</v>
          </cell>
          <cell r="I139">
            <v>65.17</v>
          </cell>
          <cell r="J139">
            <v>1180.25</v>
          </cell>
          <cell r="K139">
            <v>2.74</v>
          </cell>
          <cell r="M139">
            <v>239.82</v>
          </cell>
          <cell r="P139">
            <v>1.1399999999999999</v>
          </cell>
          <cell r="Q139">
            <v>342.37</v>
          </cell>
        </row>
        <row r="140">
          <cell r="A140">
            <v>207</v>
          </cell>
          <cell r="B140">
            <v>2825</v>
          </cell>
          <cell r="C140">
            <v>1435.64</v>
          </cell>
          <cell r="D140">
            <v>0</v>
          </cell>
          <cell r="H140">
            <v>98.23</v>
          </cell>
          <cell r="I140">
            <v>120.82</v>
          </cell>
          <cell r="J140">
            <v>1509.7</v>
          </cell>
          <cell r="K140">
            <v>0</v>
          </cell>
          <cell r="M140">
            <v>198.24</v>
          </cell>
          <cell r="P140">
            <v>0.1</v>
          </cell>
          <cell r="Q140">
            <v>296.89999999999998</v>
          </cell>
        </row>
        <row r="141">
          <cell r="A141">
            <v>208</v>
          </cell>
          <cell r="B141">
            <v>4301.1499999999996</v>
          </cell>
          <cell r="C141">
            <v>2320.75</v>
          </cell>
          <cell r="D141">
            <v>32</v>
          </cell>
          <cell r="F141">
            <v>137.13999999999999</v>
          </cell>
          <cell r="H141">
            <v>270.98</v>
          </cell>
          <cell r="I141">
            <v>278.42</v>
          </cell>
          <cell r="J141">
            <v>1738.52</v>
          </cell>
          <cell r="K141">
            <v>0</v>
          </cell>
          <cell r="L141">
            <v>257.05</v>
          </cell>
          <cell r="M141">
            <v>201.11</v>
          </cell>
          <cell r="P141">
            <v>1840.13</v>
          </cell>
          <cell r="Q141">
            <v>825.92</v>
          </cell>
        </row>
        <row r="142">
          <cell r="A142">
            <v>209</v>
          </cell>
          <cell r="B142">
            <v>2745</v>
          </cell>
          <cell r="C142">
            <v>1589.16</v>
          </cell>
          <cell r="D142">
            <v>0</v>
          </cell>
          <cell r="H142">
            <v>209.49</v>
          </cell>
          <cell r="I142">
            <v>143.36000000000001</v>
          </cell>
          <cell r="J142">
            <v>1331.54</v>
          </cell>
          <cell r="K142">
            <v>0</v>
          </cell>
          <cell r="L142">
            <v>216.12</v>
          </cell>
          <cell r="M142">
            <v>294.97000000000003</v>
          </cell>
          <cell r="P142">
            <v>131.56</v>
          </cell>
          <cell r="Q142">
            <v>242.19</v>
          </cell>
        </row>
        <row r="143">
          <cell r="A143">
            <v>210</v>
          </cell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P143">
            <v>0</v>
          </cell>
          <cell r="Q143">
            <v>0</v>
          </cell>
        </row>
        <row r="144">
          <cell r="A144">
            <v>211</v>
          </cell>
          <cell r="L144">
            <v>0</v>
          </cell>
        </row>
        <row r="145">
          <cell r="A145">
            <v>212</v>
          </cell>
          <cell r="B145">
            <v>4310.76</v>
          </cell>
          <cell r="C145">
            <v>2663.26</v>
          </cell>
          <cell r="D145">
            <v>0</v>
          </cell>
          <cell r="H145">
            <v>324.36</v>
          </cell>
          <cell r="I145">
            <v>486.51</v>
          </cell>
          <cell r="J145">
            <v>3234.95</v>
          </cell>
          <cell r="K145">
            <v>5.49</v>
          </cell>
          <cell r="L145">
            <v>1863.99</v>
          </cell>
          <cell r="M145">
            <v>281.45</v>
          </cell>
          <cell r="P145">
            <v>1737.58</v>
          </cell>
          <cell r="Q145">
            <v>892</v>
          </cell>
          <cell r="R145">
            <v>0</v>
          </cell>
        </row>
        <row r="146">
          <cell r="A146">
            <v>213</v>
          </cell>
          <cell r="B146">
            <v>27765.32</v>
          </cell>
          <cell r="C146">
            <v>15071.19</v>
          </cell>
          <cell r="D146">
            <v>0</v>
          </cell>
          <cell r="F146">
            <v>0</v>
          </cell>
          <cell r="H146">
            <v>2574.59</v>
          </cell>
          <cell r="I146">
            <v>716.27</v>
          </cell>
          <cell r="J146">
            <v>4291.41</v>
          </cell>
          <cell r="K146">
            <v>32.92</v>
          </cell>
          <cell r="L146">
            <v>39036.730000000003</v>
          </cell>
          <cell r="M146">
            <v>1060.2</v>
          </cell>
          <cell r="P146">
            <v>3555.89</v>
          </cell>
          <cell r="Q146">
            <v>2098.6</v>
          </cell>
          <cell r="R146">
            <v>3836.95</v>
          </cell>
        </row>
        <row r="147">
          <cell r="A147">
            <v>214</v>
          </cell>
          <cell r="B147">
            <v>6568.82</v>
          </cell>
          <cell r="C147">
            <v>4071.62</v>
          </cell>
          <cell r="D147">
            <v>22.33</v>
          </cell>
          <cell r="H147">
            <v>371.24</v>
          </cell>
          <cell r="I147">
            <v>227.48</v>
          </cell>
          <cell r="J147">
            <v>1644.23</v>
          </cell>
          <cell r="K147">
            <v>8.23</v>
          </cell>
          <cell r="L147">
            <v>0</v>
          </cell>
          <cell r="M147">
            <v>212.28</v>
          </cell>
          <cell r="P147">
            <v>35.78</v>
          </cell>
          <cell r="Q147">
            <v>305.85000000000002</v>
          </cell>
        </row>
        <row r="148">
          <cell r="A148">
            <v>215</v>
          </cell>
          <cell r="B148">
            <v>0</v>
          </cell>
          <cell r="C148">
            <v>0</v>
          </cell>
          <cell r="D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P148">
            <v>0</v>
          </cell>
          <cell r="Q148">
            <v>0</v>
          </cell>
        </row>
        <row r="149">
          <cell r="A149">
            <v>216</v>
          </cell>
          <cell r="B149">
            <v>6778</v>
          </cell>
          <cell r="C149">
            <v>4772.04</v>
          </cell>
          <cell r="D149">
            <v>0</v>
          </cell>
          <cell r="F149">
            <v>0</v>
          </cell>
          <cell r="H149">
            <v>470.03</v>
          </cell>
          <cell r="I149">
            <v>723.36</v>
          </cell>
          <cell r="J149">
            <v>3211.62</v>
          </cell>
          <cell r="K149">
            <v>38.76</v>
          </cell>
          <cell r="L149">
            <v>3724.37</v>
          </cell>
          <cell r="M149">
            <v>242.72</v>
          </cell>
          <cell r="P149">
            <v>4018.78</v>
          </cell>
          <cell r="Q149">
            <v>1243.8599999999999</v>
          </cell>
        </row>
        <row r="150">
          <cell r="A150">
            <v>217</v>
          </cell>
          <cell r="B150">
            <v>4028.3</v>
          </cell>
          <cell r="C150">
            <v>2076.4899999999998</v>
          </cell>
          <cell r="D150">
            <v>26</v>
          </cell>
          <cell r="H150">
            <v>191.89</v>
          </cell>
          <cell r="I150">
            <v>224.86</v>
          </cell>
          <cell r="J150">
            <v>2720.8</v>
          </cell>
          <cell r="K150">
            <v>0</v>
          </cell>
          <cell r="L150">
            <v>380.68</v>
          </cell>
          <cell r="M150">
            <v>188.76</v>
          </cell>
          <cell r="P150">
            <v>1812.99</v>
          </cell>
          <cell r="Q150">
            <v>1027.51</v>
          </cell>
        </row>
        <row r="151">
          <cell r="A151">
            <v>218</v>
          </cell>
          <cell r="B151">
            <v>0</v>
          </cell>
          <cell r="C151">
            <v>0</v>
          </cell>
          <cell r="H151">
            <v>0</v>
          </cell>
          <cell r="I151">
            <v>36.31</v>
          </cell>
          <cell r="J151">
            <v>0</v>
          </cell>
          <cell r="L151">
            <v>0</v>
          </cell>
          <cell r="M151">
            <v>0</v>
          </cell>
          <cell r="P151">
            <v>0</v>
          </cell>
          <cell r="Q151">
            <v>0</v>
          </cell>
        </row>
        <row r="152">
          <cell r="A152">
            <v>219</v>
          </cell>
          <cell r="B152">
            <v>0</v>
          </cell>
          <cell r="C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P152">
            <v>0</v>
          </cell>
          <cell r="Q152">
            <v>0</v>
          </cell>
        </row>
        <row r="153">
          <cell r="A153">
            <v>221</v>
          </cell>
          <cell r="I153">
            <v>0</v>
          </cell>
          <cell r="R153">
            <v>578.85</v>
          </cell>
        </row>
        <row r="154">
          <cell r="A154">
            <v>222</v>
          </cell>
          <cell r="B154">
            <v>519.95000000000005</v>
          </cell>
          <cell r="C154">
            <v>260.04000000000002</v>
          </cell>
          <cell r="F154">
            <v>0</v>
          </cell>
          <cell r="H154">
            <v>23.63</v>
          </cell>
          <cell r="I154">
            <v>34.119999999999997</v>
          </cell>
          <cell r="J154">
            <v>17.940000000000001</v>
          </cell>
          <cell r="K154">
            <v>0</v>
          </cell>
          <cell r="L154">
            <v>1068.55</v>
          </cell>
          <cell r="M154">
            <v>137.24</v>
          </cell>
          <cell r="P154">
            <v>690.62</v>
          </cell>
          <cell r="Q154">
            <v>99.96</v>
          </cell>
        </row>
        <row r="155">
          <cell r="A155">
            <v>224</v>
          </cell>
          <cell r="B155">
            <v>0</v>
          </cell>
          <cell r="C155">
            <v>0</v>
          </cell>
          <cell r="D155">
            <v>0</v>
          </cell>
          <cell r="F155">
            <v>0</v>
          </cell>
          <cell r="H155">
            <v>0</v>
          </cell>
          <cell r="I155">
            <v>29.68</v>
          </cell>
          <cell r="J155">
            <v>0</v>
          </cell>
          <cell r="L155">
            <v>0</v>
          </cell>
          <cell r="M155">
            <v>0</v>
          </cell>
          <cell r="P155">
            <v>0</v>
          </cell>
          <cell r="Q155">
            <v>0</v>
          </cell>
        </row>
        <row r="156">
          <cell r="A156">
            <v>225</v>
          </cell>
          <cell r="B156">
            <v>3409.85</v>
          </cell>
          <cell r="C156">
            <v>1791.16</v>
          </cell>
          <cell r="D156">
            <v>0</v>
          </cell>
          <cell r="H156">
            <v>124.91</v>
          </cell>
          <cell r="I156">
            <v>103.07</v>
          </cell>
          <cell r="J156">
            <v>1312.06</v>
          </cell>
          <cell r="K156">
            <v>0.55000000000000004</v>
          </cell>
          <cell r="L156">
            <v>17.989999999999998</v>
          </cell>
          <cell r="M156">
            <v>85.11</v>
          </cell>
          <cell r="P156">
            <v>56.03</v>
          </cell>
          <cell r="Q156">
            <v>476.6</v>
          </cell>
        </row>
        <row r="157">
          <cell r="A157">
            <v>226</v>
          </cell>
          <cell r="B157">
            <v>5786.85</v>
          </cell>
          <cell r="C157">
            <v>2710.01</v>
          </cell>
          <cell r="D157">
            <v>0</v>
          </cell>
          <cell r="F157">
            <v>0</v>
          </cell>
          <cell r="H157">
            <v>302.08</v>
          </cell>
          <cell r="I157">
            <v>263.81</v>
          </cell>
          <cell r="J157">
            <v>2008.72</v>
          </cell>
          <cell r="K157">
            <v>27.43</v>
          </cell>
          <cell r="L157">
            <v>1028.49</v>
          </cell>
          <cell r="M157">
            <v>344.8</v>
          </cell>
          <cell r="P157">
            <v>16.16</v>
          </cell>
          <cell r="Q157">
            <v>978.5</v>
          </cell>
        </row>
        <row r="158">
          <cell r="A158">
            <v>227</v>
          </cell>
          <cell r="B158">
            <v>0</v>
          </cell>
          <cell r="C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P158">
            <v>0</v>
          </cell>
          <cell r="Q158">
            <v>0</v>
          </cell>
          <cell r="R158">
            <v>2876.2</v>
          </cell>
        </row>
        <row r="159">
          <cell r="A159">
            <v>228</v>
          </cell>
          <cell r="B159">
            <v>12268.65</v>
          </cell>
          <cell r="C159">
            <v>6914.47</v>
          </cell>
          <cell r="D159">
            <v>0</v>
          </cell>
          <cell r="F159">
            <v>24.29</v>
          </cell>
          <cell r="H159">
            <v>1710.31</v>
          </cell>
          <cell r="I159">
            <v>168.87</v>
          </cell>
          <cell r="J159">
            <v>1664.8</v>
          </cell>
          <cell r="K159">
            <v>10.97</v>
          </cell>
          <cell r="L159">
            <v>12919.39</v>
          </cell>
          <cell r="M159">
            <v>661.11</v>
          </cell>
          <cell r="P159">
            <v>2770.62</v>
          </cell>
          <cell r="Q159">
            <v>1847.97</v>
          </cell>
        </row>
        <row r="160">
          <cell r="A160">
            <v>229</v>
          </cell>
          <cell r="B160">
            <v>21619.19</v>
          </cell>
          <cell r="C160">
            <v>11261</v>
          </cell>
          <cell r="D160">
            <v>46.5</v>
          </cell>
          <cell r="H160">
            <v>2599.67</v>
          </cell>
          <cell r="I160">
            <v>7120.33</v>
          </cell>
          <cell r="J160">
            <v>5155.62</v>
          </cell>
          <cell r="K160">
            <v>577.80999999999995</v>
          </cell>
          <cell r="L160">
            <v>125.45</v>
          </cell>
          <cell r="M160">
            <v>1562.85</v>
          </cell>
          <cell r="P160">
            <v>3886.47</v>
          </cell>
          <cell r="Q160">
            <v>6173.83</v>
          </cell>
        </row>
        <row r="161">
          <cell r="A161">
            <v>230</v>
          </cell>
          <cell r="B161">
            <v>0</v>
          </cell>
          <cell r="C161">
            <v>0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P161">
            <v>0</v>
          </cell>
          <cell r="Q161">
            <v>0</v>
          </cell>
        </row>
        <row r="162">
          <cell r="A162">
            <v>231</v>
          </cell>
          <cell r="B162">
            <v>8869.5499999999993</v>
          </cell>
          <cell r="C162">
            <v>5152.33</v>
          </cell>
          <cell r="F162">
            <v>1051.8800000000001</v>
          </cell>
          <cell r="H162">
            <v>1795.78</v>
          </cell>
          <cell r="I162">
            <v>794.53</v>
          </cell>
          <cell r="J162">
            <v>4002.6</v>
          </cell>
          <cell r="K162">
            <v>5.49</v>
          </cell>
          <cell r="L162">
            <v>3953.8</v>
          </cell>
          <cell r="M162">
            <v>888.84</v>
          </cell>
          <cell r="P162">
            <v>157.44</v>
          </cell>
          <cell r="Q162">
            <v>778.93</v>
          </cell>
          <cell r="R162">
            <v>584.15</v>
          </cell>
        </row>
        <row r="163">
          <cell r="A163">
            <v>232</v>
          </cell>
          <cell r="B163">
            <v>6245.95</v>
          </cell>
          <cell r="C163">
            <v>2739.25</v>
          </cell>
          <cell r="F163">
            <v>78.66</v>
          </cell>
          <cell r="H163">
            <v>222.37</v>
          </cell>
          <cell r="I163">
            <v>551.1</v>
          </cell>
          <cell r="J163">
            <v>1683.35</v>
          </cell>
          <cell r="L163">
            <v>997.4</v>
          </cell>
          <cell r="M163">
            <v>176.64</v>
          </cell>
          <cell r="P163">
            <v>1818.28</v>
          </cell>
          <cell r="Q163">
            <v>468.58</v>
          </cell>
        </row>
        <row r="164">
          <cell r="A164">
            <v>233</v>
          </cell>
          <cell r="B164">
            <v>0</v>
          </cell>
          <cell r="C164">
            <v>0</v>
          </cell>
          <cell r="D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</row>
        <row r="165">
          <cell r="A165">
            <v>235</v>
          </cell>
          <cell r="B165">
            <v>2933.4</v>
          </cell>
          <cell r="C165">
            <v>1445.36</v>
          </cell>
          <cell r="H165">
            <v>153.05000000000001</v>
          </cell>
          <cell r="I165">
            <v>166.46</v>
          </cell>
          <cell r="J165">
            <v>1253.25</v>
          </cell>
          <cell r="K165">
            <v>5.49</v>
          </cell>
          <cell r="L165">
            <v>314.3</v>
          </cell>
          <cell r="M165">
            <v>168.61</v>
          </cell>
          <cell r="P165">
            <v>34.29</v>
          </cell>
          <cell r="Q165">
            <v>529.44000000000005</v>
          </cell>
        </row>
        <row r="166">
          <cell r="A166">
            <v>237</v>
          </cell>
          <cell r="B166">
            <v>2795.95</v>
          </cell>
          <cell r="C166">
            <v>1341.1</v>
          </cell>
          <cell r="D166">
            <v>0</v>
          </cell>
          <cell r="F166">
            <v>2.86</v>
          </cell>
          <cell r="H166">
            <v>134.44999999999999</v>
          </cell>
          <cell r="I166">
            <v>184.29</v>
          </cell>
          <cell r="J166">
            <v>1509.7</v>
          </cell>
          <cell r="K166">
            <v>0</v>
          </cell>
          <cell r="L166">
            <v>356.69</v>
          </cell>
          <cell r="M166">
            <v>124.56</v>
          </cell>
          <cell r="P166">
            <v>1760.74</v>
          </cell>
          <cell r="Q166">
            <v>438.6</v>
          </cell>
        </row>
        <row r="167">
          <cell r="A167">
            <v>238</v>
          </cell>
          <cell r="B167">
            <v>2136</v>
          </cell>
          <cell r="C167">
            <v>1098.51</v>
          </cell>
          <cell r="H167">
            <v>160.29</v>
          </cell>
          <cell r="I167">
            <v>207.86</v>
          </cell>
          <cell r="J167">
            <v>1697.89</v>
          </cell>
          <cell r="L167">
            <v>0</v>
          </cell>
          <cell r="M167">
            <v>126.59</v>
          </cell>
          <cell r="P167">
            <v>40</v>
          </cell>
          <cell r="Q167">
            <v>273.63</v>
          </cell>
        </row>
        <row r="168">
          <cell r="A168">
            <v>239</v>
          </cell>
          <cell r="B168">
            <v>0</v>
          </cell>
          <cell r="C168">
            <v>0</v>
          </cell>
          <cell r="D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P168">
            <v>0</v>
          </cell>
          <cell r="Q168">
            <v>0</v>
          </cell>
        </row>
        <row r="169">
          <cell r="A169">
            <v>241</v>
          </cell>
          <cell r="B169">
            <v>4729</v>
          </cell>
          <cell r="C169">
            <v>2374.0100000000002</v>
          </cell>
          <cell r="D169">
            <v>0</v>
          </cell>
          <cell r="F169">
            <v>0</v>
          </cell>
          <cell r="H169">
            <v>434.6</v>
          </cell>
          <cell r="I169">
            <v>194.82</v>
          </cell>
          <cell r="J169">
            <v>1830.58</v>
          </cell>
          <cell r="K169">
            <v>10.97</v>
          </cell>
          <cell r="L169">
            <v>252.1</v>
          </cell>
          <cell r="M169">
            <v>327.7</v>
          </cell>
          <cell r="P169">
            <v>0</v>
          </cell>
          <cell r="Q169">
            <v>641.02</v>
          </cell>
        </row>
        <row r="170">
          <cell r="A170">
            <v>242</v>
          </cell>
          <cell r="B170">
            <v>3036.22</v>
          </cell>
          <cell r="C170">
            <v>2077.87</v>
          </cell>
          <cell r="D170">
            <v>0</v>
          </cell>
          <cell r="H170">
            <v>187.99</v>
          </cell>
          <cell r="I170">
            <v>257.11</v>
          </cell>
          <cell r="J170">
            <v>2210.38</v>
          </cell>
          <cell r="K170">
            <v>0</v>
          </cell>
          <cell r="L170">
            <v>280.87</v>
          </cell>
          <cell r="M170">
            <v>200.09</v>
          </cell>
          <cell r="P170">
            <v>3496.65</v>
          </cell>
          <cell r="Q170">
            <v>248.1</v>
          </cell>
        </row>
        <row r="171">
          <cell r="A171">
            <v>243</v>
          </cell>
          <cell r="B171">
            <v>3435.3</v>
          </cell>
          <cell r="C171">
            <v>1394.64</v>
          </cell>
          <cell r="F171">
            <v>164.61</v>
          </cell>
          <cell r="H171">
            <v>316.49</v>
          </cell>
          <cell r="I171">
            <v>281.16000000000003</v>
          </cell>
          <cell r="J171">
            <v>1394.09</v>
          </cell>
          <cell r="K171">
            <v>5.49</v>
          </cell>
          <cell r="L171">
            <v>314.3</v>
          </cell>
          <cell r="M171">
            <v>194.57</v>
          </cell>
          <cell r="P171">
            <v>2058.4499999999998</v>
          </cell>
          <cell r="Q171">
            <v>496.34</v>
          </cell>
        </row>
        <row r="172">
          <cell r="A172">
            <v>244</v>
          </cell>
          <cell r="B172">
            <v>9570.58</v>
          </cell>
          <cell r="C172">
            <v>9393.02</v>
          </cell>
          <cell r="F172">
            <v>0</v>
          </cell>
          <cell r="H172">
            <v>854.45</v>
          </cell>
          <cell r="I172">
            <v>555.25</v>
          </cell>
          <cell r="J172">
            <v>3629.55</v>
          </cell>
          <cell r="K172">
            <v>21.96</v>
          </cell>
          <cell r="L172">
            <v>8721.91</v>
          </cell>
          <cell r="M172">
            <v>376.45</v>
          </cell>
          <cell r="P172">
            <v>3575.77</v>
          </cell>
          <cell r="Q172">
            <v>1474.36</v>
          </cell>
        </row>
        <row r="173">
          <cell r="A173">
            <v>245</v>
          </cell>
          <cell r="B173">
            <v>0</v>
          </cell>
          <cell r="C173">
            <v>0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P173">
            <v>0</v>
          </cell>
          <cell r="Q173">
            <v>0</v>
          </cell>
          <cell r="R173">
            <v>662.55</v>
          </cell>
        </row>
        <row r="174">
          <cell r="A174">
            <v>246</v>
          </cell>
          <cell r="B174">
            <v>0</v>
          </cell>
          <cell r="C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L174">
            <v>0</v>
          </cell>
          <cell r="M174">
            <v>0</v>
          </cell>
          <cell r="P174">
            <v>0</v>
          </cell>
          <cell r="Q174">
            <v>0</v>
          </cell>
          <cell r="R174">
            <v>1842.9</v>
          </cell>
        </row>
        <row r="175">
          <cell r="A175">
            <v>247</v>
          </cell>
          <cell r="B175">
            <v>4245.5</v>
          </cell>
          <cell r="C175">
            <v>1991.85</v>
          </cell>
          <cell r="D175">
            <v>0</v>
          </cell>
          <cell r="F175">
            <v>5.71</v>
          </cell>
          <cell r="H175">
            <v>654.96</v>
          </cell>
          <cell r="I175">
            <v>240.25</v>
          </cell>
          <cell r="J175">
            <v>4198.24</v>
          </cell>
          <cell r="K175">
            <v>19.2</v>
          </cell>
          <cell r="L175">
            <v>3658.14</v>
          </cell>
          <cell r="M175">
            <v>269.60000000000002</v>
          </cell>
          <cell r="P175">
            <v>2022.87</v>
          </cell>
          <cell r="Q175">
            <v>734.15</v>
          </cell>
          <cell r="R175">
            <v>0</v>
          </cell>
        </row>
        <row r="176">
          <cell r="A176">
            <v>248</v>
          </cell>
          <cell r="B176">
            <v>1780.65</v>
          </cell>
          <cell r="C176">
            <v>1035.1199999999999</v>
          </cell>
          <cell r="H176">
            <v>189.05</v>
          </cell>
          <cell r="I176">
            <v>110.48</v>
          </cell>
          <cell r="J176">
            <v>1696.81</v>
          </cell>
          <cell r="K176">
            <v>0</v>
          </cell>
          <cell r="L176">
            <v>297.87</v>
          </cell>
          <cell r="M176">
            <v>220.69</v>
          </cell>
          <cell r="P176">
            <v>1725.73</v>
          </cell>
          <cell r="Q176">
            <v>528.85</v>
          </cell>
        </row>
        <row r="177">
          <cell r="A177">
            <v>249</v>
          </cell>
          <cell r="B177">
            <v>2175</v>
          </cell>
          <cell r="C177">
            <v>1108.0899999999999</v>
          </cell>
          <cell r="D177">
            <v>0</v>
          </cell>
          <cell r="F177">
            <v>27.41</v>
          </cell>
          <cell r="H177">
            <v>273.44</v>
          </cell>
          <cell r="I177">
            <v>1305.26</v>
          </cell>
          <cell r="J177">
            <v>1352.34</v>
          </cell>
          <cell r="K177">
            <v>85.41</v>
          </cell>
          <cell r="L177">
            <v>278.81</v>
          </cell>
          <cell r="M177">
            <v>134.08000000000001</v>
          </cell>
          <cell r="P177">
            <v>279.54000000000002</v>
          </cell>
          <cell r="Q177">
            <v>815.83</v>
          </cell>
        </row>
        <row r="178">
          <cell r="A178">
            <v>251</v>
          </cell>
          <cell r="B178">
            <v>2282.6</v>
          </cell>
          <cell r="C178">
            <v>1103.3900000000001</v>
          </cell>
          <cell r="D178">
            <v>0</v>
          </cell>
          <cell r="F178">
            <v>303.37</v>
          </cell>
          <cell r="H178">
            <v>517.22</v>
          </cell>
          <cell r="I178">
            <v>860.46</v>
          </cell>
          <cell r="J178">
            <v>1742.31</v>
          </cell>
          <cell r="K178">
            <v>18.73</v>
          </cell>
          <cell r="L178">
            <v>1864.44</v>
          </cell>
          <cell r="M178">
            <v>217.48</v>
          </cell>
          <cell r="P178">
            <v>115.72</v>
          </cell>
          <cell r="Q178">
            <v>444.64</v>
          </cell>
        </row>
        <row r="179">
          <cell r="A179">
            <v>252</v>
          </cell>
          <cell r="B179">
            <v>0</v>
          </cell>
          <cell r="C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42.44</v>
          </cell>
          <cell r="P179">
            <v>0</v>
          </cell>
          <cell r="Q179">
            <v>1763.57</v>
          </cell>
          <cell r="R179">
            <v>1906.15</v>
          </cell>
        </row>
        <row r="180">
          <cell r="A180">
            <v>253</v>
          </cell>
          <cell r="B180">
            <v>25498.43</v>
          </cell>
          <cell r="C180">
            <v>15221.04</v>
          </cell>
          <cell r="D180">
            <v>0</v>
          </cell>
          <cell r="F180">
            <v>0</v>
          </cell>
          <cell r="H180">
            <v>2968.24</v>
          </cell>
          <cell r="I180">
            <v>4139.51</v>
          </cell>
          <cell r="J180">
            <v>5080.84</v>
          </cell>
          <cell r="K180">
            <v>337.08</v>
          </cell>
          <cell r="L180">
            <v>0</v>
          </cell>
          <cell r="M180">
            <v>1649.81</v>
          </cell>
          <cell r="P180">
            <v>3247.26</v>
          </cell>
          <cell r="Q180">
            <v>12824.79</v>
          </cell>
          <cell r="R180">
            <v>1696.55</v>
          </cell>
        </row>
        <row r="181">
          <cell r="A181">
            <v>254</v>
          </cell>
          <cell r="I181">
            <v>0</v>
          </cell>
          <cell r="L181">
            <v>0</v>
          </cell>
          <cell r="P181">
            <v>0.64</v>
          </cell>
        </row>
        <row r="182">
          <cell r="A182">
            <v>257</v>
          </cell>
          <cell r="B182">
            <v>6100.95</v>
          </cell>
          <cell r="C182">
            <v>3118.09</v>
          </cell>
          <cell r="D182">
            <v>0</v>
          </cell>
          <cell r="F182">
            <v>0</v>
          </cell>
          <cell r="H182">
            <v>189.3</v>
          </cell>
          <cell r="I182">
            <v>619.05999999999995</v>
          </cell>
          <cell r="J182">
            <v>1948.36</v>
          </cell>
          <cell r="K182">
            <v>0</v>
          </cell>
          <cell r="L182">
            <v>320.31</v>
          </cell>
          <cell r="M182">
            <v>259.05</v>
          </cell>
          <cell r="P182">
            <v>381.04</v>
          </cell>
          <cell r="Q182">
            <v>1040.48</v>
          </cell>
          <cell r="R182">
            <v>1401.9</v>
          </cell>
        </row>
        <row r="183">
          <cell r="A183">
            <v>259</v>
          </cell>
          <cell r="B183">
            <v>6335.15</v>
          </cell>
          <cell r="C183">
            <v>3105.97</v>
          </cell>
          <cell r="F183">
            <v>965.95</v>
          </cell>
          <cell r="H183">
            <v>381.99</v>
          </cell>
          <cell r="I183">
            <v>297.56</v>
          </cell>
          <cell r="J183">
            <v>1705.25</v>
          </cell>
          <cell r="L183">
            <v>257.05</v>
          </cell>
          <cell r="M183">
            <v>329.92</v>
          </cell>
          <cell r="P183">
            <v>1745.47</v>
          </cell>
          <cell r="Q183">
            <v>721.98</v>
          </cell>
        </row>
        <row r="184">
          <cell r="A184">
            <v>260</v>
          </cell>
          <cell r="B184">
            <v>0</v>
          </cell>
          <cell r="C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325.32</v>
          </cell>
          <cell r="L184">
            <v>0</v>
          </cell>
          <cell r="M184">
            <v>0</v>
          </cell>
          <cell r="P184">
            <v>0</v>
          </cell>
          <cell r="Q184">
            <v>0</v>
          </cell>
        </row>
        <row r="185">
          <cell r="A185">
            <v>261</v>
          </cell>
          <cell r="B185">
            <v>0</v>
          </cell>
          <cell r="C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P185">
            <v>0</v>
          </cell>
          <cell r="Q185">
            <v>0</v>
          </cell>
        </row>
        <row r="186">
          <cell r="A186">
            <v>262</v>
          </cell>
          <cell r="B186">
            <v>0</v>
          </cell>
          <cell r="C186">
            <v>0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P186">
            <v>0</v>
          </cell>
          <cell r="Q186">
            <v>0</v>
          </cell>
        </row>
        <row r="187">
          <cell r="A187">
            <v>263</v>
          </cell>
          <cell r="B187">
            <v>22930.81</v>
          </cell>
          <cell r="C187">
            <v>13015.54</v>
          </cell>
          <cell r="D187">
            <v>14</v>
          </cell>
          <cell r="F187">
            <v>441.19</v>
          </cell>
          <cell r="H187">
            <v>2342.27</v>
          </cell>
          <cell r="I187">
            <v>2153.77</v>
          </cell>
          <cell r="J187">
            <v>5544.21</v>
          </cell>
          <cell r="K187">
            <v>764.43</v>
          </cell>
          <cell r="L187">
            <v>8698.7099999999991</v>
          </cell>
          <cell r="M187">
            <v>751.64</v>
          </cell>
          <cell r="P187">
            <v>640.91</v>
          </cell>
          <cell r="Q187">
            <v>3784.58</v>
          </cell>
          <cell r="R187">
            <v>1732.39</v>
          </cell>
        </row>
        <row r="188">
          <cell r="A188">
            <v>264</v>
          </cell>
          <cell r="B188">
            <v>13111.83</v>
          </cell>
          <cell r="C188">
            <v>7085.45</v>
          </cell>
          <cell r="D188">
            <v>0</v>
          </cell>
          <cell r="F188">
            <v>82.9</v>
          </cell>
          <cell r="H188">
            <v>1725.27</v>
          </cell>
          <cell r="I188">
            <v>2702.34</v>
          </cell>
          <cell r="J188">
            <v>5969.52</v>
          </cell>
          <cell r="K188">
            <v>10.97</v>
          </cell>
          <cell r="L188">
            <v>756.64</v>
          </cell>
          <cell r="M188">
            <v>1039.79</v>
          </cell>
          <cell r="P188">
            <v>1964.32</v>
          </cell>
          <cell r="Q188">
            <v>5794.34</v>
          </cell>
          <cell r="R188">
            <v>656.85</v>
          </cell>
        </row>
        <row r="189">
          <cell r="A189">
            <v>265</v>
          </cell>
          <cell r="B189">
            <v>14350.13</v>
          </cell>
          <cell r="C189">
            <v>7522.91</v>
          </cell>
          <cell r="D189">
            <v>61</v>
          </cell>
          <cell r="F189">
            <v>170</v>
          </cell>
          <cell r="H189">
            <v>1998.49</v>
          </cell>
          <cell r="I189">
            <v>5445.32</v>
          </cell>
          <cell r="J189">
            <v>5125.6899999999996</v>
          </cell>
          <cell r="K189">
            <v>540.54999999999995</v>
          </cell>
          <cell r="L189">
            <v>875.45</v>
          </cell>
          <cell r="M189">
            <v>1518.66</v>
          </cell>
          <cell r="P189">
            <v>165.69</v>
          </cell>
          <cell r="Q189">
            <v>6721.95</v>
          </cell>
          <cell r="R189">
            <v>581.5</v>
          </cell>
        </row>
        <row r="190">
          <cell r="A190">
            <v>268</v>
          </cell>
          <cell r="B190">
            <v>0</v>
          </cell>
          <cell r="C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0</v>
          </cell>
          <cell r="M190">
            <v>0</v>
          </cell>
          <cell r="P190">
            <v>0</v>
          </cell>
          <cell r="Q190">
            <v>0</v>
          </cell>
        </row>
        <row r="191">
          <cell r="A191">
            <v>270</v>
          </cell>
          <cell r="B191">
            <v>2620</v>
          </cell>
          <cell r="C191">
            <v>1346.82</v>
          </cell>
          <cell r="H191">
            <v>182.26</v>
          </cell>
          <cell r="I191">
            <v>50.9</v>
          </cell>
          <cell r="J191">
            <v>153.47999999999999</v>
          </cell>
          <cell r="K191">
            <v>0</v>
          </cell>
          <cell r="L191">
            <v>0</v>
          </cell>
          <cell r="M191">
            <v>171.23</v>
          </cell>
          <cell r="P191">
            <v>11.57</v>
          </cell>
          <cell r="Q191">
            <v>693.5</v>
          </cell>
        </row>
        <row r="192">
          <cell r="A192">
            <v>271</v>
          </cell>
          <cell r="B192">
            <v>0</v>
          </cell>
          <cell r="C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  <cell r="M192">
            <v>0</v>
          </cell>
          <cell r="P192">
            <v>0</v>
          </cell>
          <cell r="Q192">
            <v>0</v>
          </cell>
        </row>
        <row r="193">
          <cell r="A193">
            <v>272</v>
          </cell>
          <cell r="B193">
            <v>0</v>
          </cell>
          <cell r="C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  <cell r="M193">
            <v>0</v>
          </cell>
          <cell r="P193">
            <v>0</v>
          </cell>
          <cell r="Q193">
            <v>0</v>
          </cell>
        </row>
        <row r="194">
          <cell r="A194">
            <v>273</v>
          </cell>
          <cell r="B194">
            <v>2952</v>
          </cell>
          <cell r="C194">
            <v>1424.87</v>
          </cell>
          <cell r="D194">
            <v>0</v>
          </cell>
          <cell r="H194">
            <v>106.56</v>
          </cell>
          <cell r="I194">
            <v>193.09</v>
          </cell>
          <cell r="J194">
            <v>1180.75</v>
          </cell>
          <cell r="K194">
            <v>0</v>
          </cell>
          <cell r="M194">
            <v>85.63</v>
          </cell>
          <cell r="P194">
            <v>0</v>
          </cell>
          <cell r="Q194">
            <v>248.64</v>
          </cell>
        </row>
        <row r="195">
          <cell r="A195">
            <v>274</v>
          </cell>
          <cell r="B195">
            <v>0</v>
          </cell>
          <cell r="C195">
            <v>3.44</v>
          </cell>
          <cell r="D195">
            <v>0</v>
          </cell>
          <cell r="F195">
            <v>22.86</v>
          </cell>
          <cell r="H195">
            <v>0</v>
          </cell>
          <cell r="I195">
            <v>0</v>
          </cell>
          <cell r="J195">
            <v>0</v>
          </cell>
          <cell r="L195">
            <v>0</v>
          </cell>
          <cell r="M195">
            <v>0</v>
          </cell>
          <cell r="P195">
            <v>0</v>
          </cell>
          <cell r="Q195">
            <v>0</v>
          </cell>
        </row>
        <row r="196">
          <cell r="A196">
            <v>275</v>
          </cell>
          <cell r="B196">
            <v>0</v>
          </cell>
          <cell r="C196">
            <v>0</v>
          </cell>
          <cell r="J196">
            <v>125.01</v>
          </cell>
          <cell r="M196">
            <v>0</v>
          </cell>
          <cell r="P196">
            <v>0</v>
          </cell>
        </row>
        <row r="197">
          <cell r="A197">
            <v>276</v>
          </cell>
          <cell r="B197">
            <v>2313.85</v>
          </cell>
          <cell r="C197">
            <v>1228.79</v>
          </cell>
          <cell r="F197">
            <v>33.799999999999997</v>
          </cell>
          <cell r="H197">
            <v>107.7</v>
          </cell>
          <cell r="I197">
            <v>139.69</v>
          </cell>
          <cell r="J197">
            <v>1923.2</v>
          </cell>
          <cell r="K197">
            <v>0</v>
          </cell>
          <cell r="L197">
            <v>1571.34</v>
          </cell>
          <cell r="M197">
            <v>135.36000000000001</v>
          </cell>
          <cell r="P197">
            <v>3438.6</v>
          </cell>
          <cell r="Q197">
            <v>435.75</v>
          </cell>
        </row>
        <row r="198">
          <cell r="A198">
            <v>277</v>
          </cell>
          <cell r="B198">
            <v>10526.8</v>
          </cell>
          <cell r="C198">
            <v>5395.49</v>
          </cell>
          <cell r="D198">
            <v>0</v>
          </cell>
          <cell r="F198">
            <v>0</v>
          </cell>
          <cell r="H198">
            <v>1317.54</v>
          </cell>
          <cell r="I198">
            <v>1075.99</v>
          </cell>
          <cell r="J198">
            <v>7071.03</v>
          </cell>
          <cell r="K198">
            <v>162.82</v>
          </cell>
          <cell r="L198">
            <v>12613.03</v>
          </cell>
          <cell r="M198">
            <v>375.45</v>
          </cell>
          <cell r="P198">
            <v>161.82</v>
          </cell>
          <cell r="Q198">
            <v>1297.45</v>
          </cell>
        </row>
        <row r="199">
          <cell r="A199">
            <v>280</v>
          </cell>
          <cell r="L199">
            <v>0</v>
          </cell>
        </row>
        <row r="200">
          <cell r="A200">
            <v>282</v>
          </cell>
          <cell r="B200">
            <v>2770.95</v>
          </cell>
          <cell r="C200">
            <v>1176.74</v>
          </cell>
          <cell r="F200">
            <v>0</v>
          </cell>
          <cell r="H200">
            <v>109.13</v>
          </cell>
          <cell r="I200">
            <v>497.47</v>
          </cell>
          <cell r="J200">
            <v>1597.3</v>
          </cell>
          <cell r="K200">
            <v>0</v>
          </cell>
          <cell r="L200">
            <v>314.3</v>
          </cell>
          <cell r="M200">
            <v>470.39</v>
          </cell>
          <cell r="P200">
            <v>23.55</v>
          </cell>
          <cell r="Q200">
            <v>543.22</v>
          </cell>
        </row>
        <row r="201">
          <cell r="A201">
            <v>283</v>
          </cell>
          <cell r="B201">
            <v>3948.3</v>
          </cell>
          <cell r="C201">
            <v>1950.95</v>
          </cell>
          <cell r="D201">
            <v>0</v>
          </cell>
          <cell r="F201">
            <v>5.71</v>
          </cell>
          <cell r="H201">
            <v>254.13</v>
          </cell>
          <cell r="I201">
            <v>438.65</v>
          </cell>
          <cell r="J201">
            <v>1628.53</v>
          </cell>
          <cell r="K201">
            <v>0</v>
          </cell>
          <cell r="L201">
            <v>2065.92</v>
          </cell>
          <cell r="M201">
            <v>180.94</v>
          </cell>
          <cell r="P201">
            <v>2315.16</v>
          </cell>
          <cell r="Q201">
            <v>912.87</v>
          </cell>
          <cell r="R201">
            <v>1681.18</v>
          </cell>
        </row>
        <row r="202">
          <cell r="A202">
            <v>284</v>
          </cell>
          <cell r="B202">
            <v>16201.61</v>
          </cell>
          <cell r="C202">
            <v>8316.14</v>
          </cell>
          <cell r="D202">
            <v>0</v>
          </cell>
          <cell r="F202">
            <v>60.58</v>
          </cell>
          <cell r="H202">
            <v>1377.54</v>
          </cell>
          <cell r="I202">
            <v>3086.02</v>
          </cell>
          <cell r="J202">
            <v>4604.47</v>
          </cell>
          <cell r="K202">
            <v>27.43</v>
          </cell>
          <cell r="L202">
            <v>3922.1</v>
          </cell>
          <cell r="M202">
            <v>449.38</v>
          </cell>
          <cell r="P202">
            <v>620.54999999999995</v>
          </cell>
          <cell r="Q202">
            <v>2011.15</v>
          </cell>
        </row>
        <row r="203">
          <cell r="A203">
            <v>285</v>
          </cell>
          <cell r="B203">
            <v>46643.57</v>
          </cell>
          <cell r="C203">
            <v>24217.56</v>
          </cell>
          <cell r="D203">
            <v>0</v>
          </cell>
          <cell r="F203">
            <v>427.01</v>
          </cell>
          <cell r="H203">
            <v>3404.94</v>
          </cell>
          <cell r="I203">
            <v>3731.26</v>
          </cell>
          <cell r="J203">
            <v>11004.68</v>
          </cell>
          <cell r="K203">
            <v>1288.18</v>
          </cell>
          <cell r="L203">
            <v>97.88</v>
          </cell>
          <cell r="M203">
            <v>4470.8</v>
          </cell>
          <cell r="P203">
            <v>863.39</v>
          </cell>
          <cell r="Q203">
            <v>5276.48</v>
          </cell>
          <cell r="R203">
            <v>1872.62</v>
          </cell>
        </row>
        <row r="204">
          <cell r="A204">
            <v>287</v>
          </cell>
          <cell r="C204">
            <v>0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P204">
            <v>0</v>
          </cell>
          <cell r="R204">
            <v>0</v>
          </cell>
        </row>
        <row r="205">
          <cell r="A205">
            <v>288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L205">
            <v>0</v>
          </cell>
          <cell r="P205">
            <v>0</v>
          </cell>
        </row>
        <row r="206">
          <cell r="A206">
            <v>289</v>
          </cell>
          <cell r="F206">
            <v>0</v>
          </cell>
          <cell r="I206">
            <v>0</v>
          </cell>
          <cell r="J206">
            <v>0</v>
          </cell>
          <cell r="L206">
            <v>0</v>
          </cell>
          <cell r="P206">
            <v>0</v>
          </cell>
        </row>
        <row r="207">
          <cell r="A207">
            <v>290</v>
          </cell>
          <cell r="C207">
            <v>0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P207">
            <v>9</v>
          </cell>
          <cell r="R207">
            <v>0</v>
          </cell>
        </row>
        <row r="208">
          <cell r="A208">
            <v>291</v>
          </cell>
          <cell r="C208">
            <v>0</v>
          </cell>
          <cell r="F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P208">
            <v>0</v>
          </cell>
        </row>
        <row r="209">
          <cell r="A209">
            <v>292</v>
          </cell>
          <cell r="C209">
            <v>0</v>
          </cell>
        </row>
        <row r="210">
          <cell r="A210">
            <v>294</v>
          </cell>
          <cell r="C210">
            <v>0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P210">
            <v>0</v>
          </cell>
          <cell r="R210">
            <v>0</v>
          </cell>
        </row>
        <row r="211">
          <cell r="A211">
            <v>295</v>
          </cell>
          <cell r="P211">
            <v>0</v>
          </cell>
        </row>
        <row r="212">
          <cell r="A212">
            <v>296</v>
          </cell>
          <cell r="P212">
            <v>0</v>
          </cell>
        </row>
        <row r="213">
          <cell r="A213">
            <v>297</v>
          </cell>
          <cell r="P213">
            <v>0</v>
          </cell>
        </row>
        <row r="214">
          <cell r="A214">
            <v>298</v>
          </cell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P214">
            <v>0</v>
          </cell>
          <cell r="Q214">
            <v>0</v>
          </cell>
        </row>
        <row r="215">
          <cell r="A215">
            <v>300</v>
          </cell>
          <cell r="B215">
            <v>1909.85</v>
          </cell>
          <cell r="C215">
            <v>1172.55</v>
          </cell>
          <cell r="H215">
            <v>224.84</v>
          </cell>
          <cell r="I215">
            <v>118.84</v>
          </cell>
          <cell r="J215">
            <v>1716.95</v>
          </cell>
          <cell r="K215">
            <v>0</v>
          </cell>
          <cell r="L215">
            <v>0</v>
          </cell>
          <cell r="M215">
            <v>208.75</v>
          </cell>
          <cell r="P215">
            <v>1622.78</v>
          </cell>
          <cell r="Q215">
            <v>319.7</v>
          </cell>
        </row>
        <row r="216">
          <cell r="A216">
            <v>302</v>
          </cell>
          <cell r="B216">
            <v>4350</v>
          </cell>
          <cell r="C216">
            <v>2269.06</v>
          </cell>
          <cell r="F216">
            <v>0</v>
          </cell>
          <cell r="H216">
            <v>527.91</v>
          </cell>
          <cell r="I216">
            <v>183.24</v>
          </cell>
          <cell r="J216">
            <v>1251.31</v>
          </cell>
          <cell r="K216">
            <v>0</v>
          </cell>
          <cell r="L216">
            <v>0</v>
          </cell>
          <cell r="M216">
            <v>246.1</v>
          </cell>
          <cell r="P216">
            <v>1292.74</v>
          </cell>
          <cell r="Q216">
            <v>455.55</v>
          </cell>
        </row>
        <row r="217">
          <cell r="A217">
            <v>303</v>
          </cell>
          <cell r="B217">
            <v>0</v>
          </cell>
          <cell r="C217">
            <v>0</v>
          </cell>
          <cell r="D217">
            <v>0</v>
          </cell>
          <cell r="H217">
            <v>0</v>
          </cell>
          <cell r="I217">
            <v>0</v>
          </cell>
          <cell r="J217">
            <v>0</v>
          </cell>
          <cell r="L217">
            <v>0</v>
          </cell>
          <cell r="M217">
            <v>0</v>
          </cell>
          <cell r="P217">
            <v>0</v>
          </cell>
          <cell r="Q217">
            <v>0</v>
          </cell>
        </row>
        <row r="218">
          <cell r="A218">
            <v>304</v>
          </cell>
          <cell r="B218">
            <v>0</v>
          </cell>
          <cell r="C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</row>
        <row r="219">
          <cell r="A219">
            <v>305</v>
          </cell>
          <cell r="B219">
            <v>4406.6499999999996</v>
          </cell>
          <cell r="C219">
            <v>2567.89</v>
          </cell>
          <cell r="D219">
            <v>60.5</v>
          </cell>
          <cell r="H219">
            <v>231.72</v>
          </cell>
          <cell r="I219">
            <v>451.43</v>
          </cell>
          <cell r="J219">
            <v>1636.46</v>
          </cell>
          <cell r="K219">
            <v>1.37</v>
          </cell>
          <cell r="L219">
            <v>22.12</v>
          </cell>
          <cell r="M219">
            <v>151.99</v>
          </cell>
          <cell r="P219">
            <v>68.73</v>
          </cell>
          <cell r="Q219">
            <v>702.22</v>
          </cell>
        </row>
        <row r="220">
          <cell r="A220">
            <v>306</v>
          </cell>
          <cell r="I220">
            <v>0</v>
          </cell>
          <cell r="J220">
            <v>0</v>
          </cell>
          <cell r="P220">
            <v>0</v>
          </cell>
          <cell r="Q220">
            <v>0</v>
          </cell>
        </row>
        <row r="221">
          <cell r="A221">
            <v>307</v>
          </cell>
          <cell r="H221">
            <v>0</v>
          </cell>
        </row>
        <row r="222">
          <cell r="A222">
            <v>308</v>
          </cell>
          <cell r="B222">
            <v>2625</v>
          </cell>
          <cell r="C222">
            <v>1311.64</v>
          </cell>
          <cell r="F222">
            <v>0</v>
          </cell>
          <cell r="H222">
            <v>161.96</v>
          </cell>
          <cell r="I222">
            <v>63.9</v>
          </cell>
          <cell r="J222">
            <v>1759.31</v>
          </cell>
          <cell r="K222">
            <v>1.92</v>
          </cell>
          <cell r="P222">
            <v>24.59</v>
          </cell>
          <cell r="Q222">
            <v>1062.9000000000001</v>
          </cell>
        </row>
        <row r="223">
          <cell r="A223">
            <v>309</v>
          </cell>
          <cell r="B223">
            <v>4430.6000000000004</v>
          </cell>
          <cell r="C223">
            <v>1579.09</v>
          </cell>
          <cell r="F223">
            <v>459.71</v>
          </cell>
          <cell r="H223">
            <v>159.32</v>
          </cell>
          <cell r="I223">
            <v>106.95</v>
          </cell>
          <cell r="J223">
            <v>1918.42</v>
          </cell>
          <cell r="K223">
            <v>2.74</v>
          </cell>
          <cell r="L223">
            <v>314.3</v>
          </cell>
          <cell r="M223">
            <v>216.18</v>
          </cell>
          <cell r="P223">
            <v>1374.65</v>
          </cell>
          <cell r="Q223">
            <v>969.37</v>
          </cell>
          <cell r="R223">
            <v>0</v>
          </cell>
        </row>
        <row r="224">
          <cell r="A224">
            <v>310</v>
          </cell>
          <cell r="B224">
            <v>5537.7</v>
          </cell>
          <cell r="C224">
            <v>2686.8</v>
          </cell>
          <cell r="F224">
            <v>20</v>
          </cell>
          <cell r="H224">
            <v>230.27</v>
          </cell>
          <cell r="I224">
            <v>256.01</v>
          </cell>
          <cell r="J224">
            <v>3438.32</v>
          </cell>
          <cell r="K224">
            <v>847.74</v>
          </cell>
          <cell r="L224">
            <v>314.3</v>
          </cell>
          <cell r="M224">
            <v>190.9</v>
          </cell>
          <cell r="P224">
            <v>1877.22</v>
          </cell>
          <cell r="Q224">
            <v>1453</v>
          </cell>
        </row>
        <row r="225">
          <cell r="A225">
            <v>312</v>
          </cell>
          <cell r="B225">
            <v>1505</v>
          </cell>
          <cell r="C225">
            <v>1412.39</v>
          </cell>
          <cell r="F225">
            <v>0</v>
          </cell>
          <cell r="H225">
            <v>36.130000000000003</v>
          </cell>
          <cell r="I225">
            <v>0</v>
          </cell>
          <cell r="J225">
            <v>0</v>
          </cell>
          <cell r="L225">
            <v>0</v>
          </cell>
          <cell r="M225">
            <v>227.82</v>
          </cell>
          <cell r="P225">
            <v>69.709999999999994</v>
          </cell>
          <cell r="Q225">
            <v>43.85</v>
          </cell>
        </row>
        <row r="226">
          <cell r="A226">
            <v>314</v>
          </cell>
          <cell r="J226">
            <v>0</v>
          </cell>
        </row>
        <row r="227">
          <cell r="A227">
            <v>316</v>
          </cell>
          <cell r="B227">
            <v>0</v>
          </cell>
          <cell r="C227">
            <v>21.51</v>
          </cell>
          <cell r="F227">
            <v>0</v>
          </cell>
          <cell r="H227">
            <v>0</v>
          </cell>
          <cell r="I227">
            <v>0</v>
          </cell>
          <cell r="J227">
            <v>155.82</v>
          </cell>
          <cell r="L227">
            <v>1.34</v>
          </cell>
          <cell r="M227">
            <v>0</v>
          </cell>
          <cell r="P227">
            <v>0</v>
          </cell>
          <cell r="Q227">
            <v>329.52</v>
          </cell>
        </row>
        <row r="228">
          <cell r="A228">
            <v>317</v>
          </cell>
          <cell r="B228">
            <v>0</v>
          </cell>
          <cell r="C228">
            <v>0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1.34</v>
          </cell>
          <cell r="M228">
            <v>0</v>
          </cell>
          <cell r="P228">
            <v>0</v>
          </cell>
          <cell r="Q228">
            <v>247.5</v>
          </cell>
          <cell r="R228">
            <v>583.70000000000005</v>
          </cell>
        </row>
        <row r="229">
          <cell r="A229">
            <v>318</v>
          </cell>
          <cell r="B229">
            <v>3509.15</v>
          </cell>
          <cell r="C229">
            <v>1823.16</v>
          </cell>
          <cell r="D229">
            <v>33.5</v>
          </cell>
          <cell r="F229">
            <v>0</v>
          </cell>
          <cell r="H229">
            <v>302.14</v>
          </cell>
          <cell r="I229">
            <v>425.54</v>
          </cell>
          <cell r="J229">
            <v>1780.97</v>
          </cell>
          <cell r="K229">
            <v>0</v>
          </cell>
          <cell r="L229">
            <v>5749.74</v>
          </cell>
          <cell r="M229">
            <v>260.95999999999998</v>
          </cell>
          <cell r="P229">
            <v>1323.44</v>
          </cell>
          <cell r="Q229">
            <v>1021.55</v>
          </cell>
        </row>
        <row r="230">
          <cell r="A230">
            <v>319</v>
          </cell>
          <cell r="B230">
            <v>0</v>
          </cell>
          <cell r="C230">
            <v>0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500</v>
          </cell>
          <cell r="K230">
            <v>0</v>
          </cell>
          <cell r="L230">
            <v>0</v>
          </cell>
          <cell r="M230">
            <v>0</v>
          </cell>
          <cell r="P230">
            <v>0</v>
          </cell>
          <cell r="Q230">
            <v>230.1</v>
          </cell>
          <cell r="R230">
            <v>572.54999999999995</v>
          </cell>
        </row>
        <row r="231">
          <cell r="A231">
            <v>320</v>
          </cell>
          <cell r="B231">
            <v>0</v>
          </cell>
          <cell r="C231">
            <v>11.65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P231">
            <v>0</v>
          </cell>
          <cell r="Q231">
            <v>64.55</v>
          </cell>
          <cell r="R231">
            <v>0</v>
          </cell>
        </row>
        <row r="232">
          <cell r="A232">
            <v>321</v>
          </cell>
          <cell r="B232">
            <v>177.85</v>
          </cell>
          <cell r="C232">
            <v>0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P232">
            <v>0</v>
          </cell>
          <cell r="Q232">
            <v>0</v>
          </cell>
          <cell r="R232">
            <v>583</v>
          </cell>
        </row>
        <row r="233">
          <cell r="A233">
            <v>322</v>
          </cell>
          <cell r="B233">
            <v>0</v>
          </cell>
          <cell r="C233">
            <v>0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P233">
            <v>0</v>
          </cell>
          <cell r="Q233">
            <v>483.85</v>
          </cell>
        </row>
        <row r="234">
          <cell r="A234">
            <v>323</v>
          </cell>
          <cell r="H234">
            <v>0</v>
          </cell>
          <cell r="P234">
            <v>0</v>
          </cell>
        </row>
        <row r="235">
          <cell r="A235">
            <v>324</v>
          </cell>
          <cell r="H235">
            <v>0</v>
          </cell>
          <cell r="P235">
            <v>0</v>
          </cell>
        </row>
        <row r="236">
          <cell r="A236">
            <v>325</v>
          </cell>
          <cell r="B236">
            <v>2443.75</v>
          </cell>
          <cell r="C236">
            <v>1328.53</v>
          </cell>
          <cell r="D236">
            <v>0</v>
          </cell>
          <cell r="H236">
            <v>224.64</v>
          </cell>
          <cell r="I236">
            <v>272.43</v>
          </cell>
          <cell r="J236">
            <v>1495.85</v>
          </cell>
          <cell r="K236">
            <v>15.98</v>
          </cell>
          <cell r="L236">
            <v>280</v>
          </cell>
          <cell r="M236">
            <v>133.03</v>
          </cell>
          <cell r="P236">
            <v>1653.72</v>
          </cell>
          <cell r="Q236">
            <v>517.04999999999995</v>
          </cell>
          <cell r="R236">
            <v>345.57</v>
          </cell>
        </row>
        <row r="237">
          <cell r="A237">
            <v>326</v>
          </cell>
          <cell r="B237">
            <v>0</v>
          </cell>
          <cell r="C237">
            <v>0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P237">
            <v>0</v>
          </cell>
          <cell r="Q237">
            <v>0</v>
          </cell>
          <cell r="R237">
            <v>0</v>
          </cell>
        </row>
        <row r="238">
          <cell r="A238">
            <v>327</v>
          </cell>
          <cell r="B238">
            <v>0</v>
          </cell>
          <cell r="C238">
            <v>0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P238">
            <v>0</v>
          </cell>
          <cell r="Q238">
            <v>0</v>
          </cell>
          <cell r="R238">
            <v>1919.5</v>
          </cell>
        </row>
        <row r="239">
          <cell r="A239">
            <v>328</v>
          </cell>
          <cell r="B239">
            <v>0</v>
          </cell>
          <cell r="C239">
            <v>0</v>
          </cell>
          <cell r="D239">
            <v>0</v>
          </cell>
          <cell r="F239">
            <v>0</v>
          </cell>
          <cell r="H239">
            <v>0</v>
          </cell>
          <cell r="I239">
            <v>178.5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A240">
            <v>329</v>
          </cell>
          <cell r="B240">
            <v>14021.1</v>
          </cell>
          <cell r="C240">
            <v>7944.32</v>
          </cell>
          <cell r="H240">
            <v>357.69</v>
          </cell>
          <cell r="I240">
            <v>78.86</v>
          </cell>
          <cell r="J240">
            <v>347.51</v>
          </cell>
          <cell r="L240">
            <v>640.20000000000005</v>
          </cell>
          <cell r="M240">
            <v>311.3</v>
          </cell>
          <cell r="P240">
            <v>69.069999999999993</v>
          </cell>
          <cell r="Q240">
            <v>327.06</v>
          </cell>
        </row>
        <row r="241">
          <cell r="A241">
            <v>330</v>
          </cell>
          <cell r="B241">
            <v>19970</v>
          </cell>
          <cell r="C241">
            <v>10071.34</v>
          </cell>
          <cell r="D241">
            <v>372</v>
          </cell>
          <cell r="F241">
            <v>5.14</v>
          </cell>
          <cell r="H241">
            <v>1395.32</v>
          </cell>
          <cell r="I241">
            <v>354.68</v>
          </cell>
          <cell r="J241">
            <v>128.58000000000001</v>
          </cell>
          <cell r="K241">
            <v>25.82</v>
          </cell>
          <cell r="M241">
            <v>29.27</v>
          </cell>
          <cell r="P241">
            <v>73.33</v>
          </cell>
          <cell r="Q241">
            <v>1556.39</v>
          </cell>
        </row>
        <row r="242">
          <cell r="A242">
            <v>331</v>
          </cell>
          <cell r="B242">
            <v>3055.5</v>
          </cell>
          <cell r="C242">
            <v>1515.94</v>
          </cell>
          <cell r="D242">
            <v>63</v>
          </cell>
          <cell r="F242">
            <v>14.16</v>
          </cell>
          <cell r="H242">
            <v>182.39</v>
          </cell>
          <cell r="I242">
            <v>81.14</v>
          </cell>
          <cell r="J242">
            <v>2212.2199999999998</v>
          </cell>
          <cell r="K242">
            <v>0</v>
          </cell>
          <cell r="L242">
            <v>0</v>
          </cell>
          <cell r="M242">
            <v>146.87</v>
          </cell>
          <cell r="P242">
            <v>22.86</v>
          </cell>
          <cell r="Q242">
            <v>281.88</v>
          </cell>
        </row>
        <row r="243">
          <cell r="A243">
            <v>333</v>
          </cell>
          <cell r="B243">
            <v>3205.25</v>
          </cell>
          <cell r="C243">
            <v>1263.8599999999999</v>
          </cell>
          <cell r="F243">
            <v>384.56</v>
          </cell>
          <cell r="H243">
            <v>142.4</v>
          </cell>
          <cell r="I243">
            <v>206.87</v>
          </cell>
          <cell r="J243">
            <v>2236.0500000000002</v>
          </cell>
          <cell r="K243">
            <v>5.49</v>
          </cell>
          <cell r="L243">
            <v>1878.42</v>
          </cell>
          <cell r="M243">
            <v>228.69</v>
          </cell>
          <cell r="P243">
            <v>77.22</v>
          </cell>
          <cell r="Q243">
            <v>926.5</v>
          </cell>
          <cell r="R243">
            <v>589.5</v>
          </cell>
        </row>
        <row r="244">
          <cell r="A244">
            <v>334</v>
          </cell>
          <cell r="B244">
            <v>15221.8</v>
          </cell>
          <cell r="C244">
            <v>8219.8700000000008</v>
          </cell>
          <cell r="D244">
            <v>39</v>
          </cell>
          <cell r="F244">
            <v>0</v>
          </cell>
          <cell r="H244">
            <v>878.64</v>
          </cell>
          <cell r="I244">
            <v>9004.6</v>
          </cell>
          <cell r="J244">
            <v>8047.44</v>
          </cell>
          <cell r="K244">
            <v>1529.71</v>
          </cell>
          <cell r="L244">
            <v>0</v>
          </cell>
          <cell r="M244">
            <v>2127.2800000000002</v>
          </cell>
          <cell r="P244">
            <v>3239.13</v>
          </cell>
          <cell r="Q244">
            <v>19806.59</v>
          </cell>
          <cell r="R244">
            <v>118.83</v>
          </cell>
        </row>
        <row r="245">
          <cell r="A245">
            <v>335</v>
          </cell>
          <cell r="B245">
            <v>7870.1</v>
          </cell>
          <cell r="C245">
            <v>4511.29</v>
          </cell>
          <cell r="D245">
            <v>0</v>
          </cell>
          <cell r="F245">
            <v>699.03</v>
          </cell>
          <cell r="H245">
            <v>1104.31</v>
          </cell>
          <cell r="I245">
            <v>903.17</v>
          </cell>
          <cell r="J245">
            <v>4316.03</v>
          </cell>
          <cell r="K245">
            <v>61.71</v>
          </cell>
          <cell r="L245">
            <v>5252.29</v>
          </cell>
          <cell r="M245">
            <v>536.51</v>
          </cell>
          <cell r="P245">
            <v>4996.03</v>
          </cell>
          <cell r="Q245">
            <v>3400.39</v>
          </cell>
          <cell r="R245">
            <v>3177.4</v>
          </cell>
        </row>
        <row r="246">
          <cell r="A246">
            <v>336</v>
          </cell>
          <cell r="B246">
            <v>0</v>
          </cell>
          <cell r="C246">
            <v>21.51</v>
          </cell>
          <cell r="F246">
            <v>0</v>
          </cell>
          <cell r="H246">
            <v>0</v>
          </cell>
          <cell r="I246">
            <v>22.26</v>
          </cell>
          <cell r="J246">
            <v>0</v>
          </cell>
          <cell r="K246">
            <v>0</v>
          </cell>
          <cell r="L246">
            <v>1142.8599999999999</v>
          </cell>
          <cell r="M246">
            <v>0</v>
          </cell>
          <cell r="P246">
            <v>3.2</v>
          </cell>
          <cell r="Q246">
            <v>520.29999999999995</v>
          </cell>
          <cell r="R246">
            <v>733</v>
          </cell>
        </row>
        <row r="247">
          <cell r="A247">
            <v>337</v>
          </cell>
          <cell r="B247">
            <v>16064.23</v>
          </cell>
          <cell r="C247">
            <v>9766.64</v>
          </cell>
          <cell r="D247">
            <v>0</v>
          </cell>
          <cell r="F247">
            <v>0</v>
          </cell>
          <cell r="H247">
            <v>1344.88</v>
          </cell>
          <cell r="I247">
            <v>497.7</v>
          </cell>
          <cell r="J247">
            <v>3657.26</v>
          </cell>
          <cell r="K247">
            <v>530.9</v>
          </cell>
          <cell r="L247">
            <v>14324.4</v>
          </cell>
          <cell r="M247">
            <v>402.69</v>
          </cell>
          <cell r="P247">
            <v>3264.68</v>
          </cell>
          <cell r="Q247">
            <v>2935</v>
          </cell>
          <cell r="R247">
            <v>1315.75</v>
          </cell>
        </row>
        <row r="248">
          <cell r="A248">
            <v>338</v>
          </cell>
          <cell r="B248">
            <v>2885.48</v>
          </cell>
          <cell r="C248">
            <v>1489.17</v>
          </cell>
          <cell r="D248">
            <v>38.67</v>
          </cell>
          <cell r="F248">
            <v>0</v>
          </cell>
          <cell r="H248">
            <v>174.36</v>
          </cell>
          <cell r="I248">
            <v>116.1</v>
          </cell>
          <cell r="J248">
            <v>2866.97</v>
          </cell>
          <cell r="L248">
            <v>0</v>
          </cell>
          <cell r="M248">
            <v>174.64</v>
          </cell>
          <cell r="P248">
            <v>1726.11</v>
          </cell>
          <cell r="Q248">
            <v>575.48</v>
          </cell>
        </row>
        <row r="249">
          <cell r="A249">
            <v>339</v>
          </cell>
          <cell r="B249">
            <v>2055</v>
          </cell>
          <cell r="C249">
            <v>1094.0999999999999</v>
          </cell>
          <cell r="F249">
            <v>4</v>
          </cell>
          <cell r="H249">
            <v>152.11000000000001</v>
          </cell>
          <cell r="I249">
            <v>296.52999999999997</v>
          </cell>
          <cell r="J249">
            <v>2238.0500000000002</v>
          </cell>
          <cell r="K249">
            <v>0</v>
          </cell>
          <cell r="L249">
            <v>264.37</v>
          </cell>
          <cell r="M249">
            <v>176.67</v>
          </cell>
          <cell r="P249">
            <v>7.41</v>
          </cell>
          <cell r="Q249">
            <v>574.12</v>
          </cell>
          <cell r="R249">
            <v>578.35</v>
          </cell>
        </row>
        <row r="250">
          <cell r="A250">
            <v>344</v>
          </cell>
          <cell r="B250">
            <v>8081.09</v>
          </cell>
          <cell r="C250">
            <v>4898.87</v>
          </cell>
          <cell r="D250">
            <v>0</v>
          </cell>
          <cell r="F250">
            <v>307.33999999999997</v>
          </cell>
          <cell r="H250">
            <v>1370.84</v>
          </cell>
          <cell r="I250">
            <v>1053.29</v>
          </cell>
          <cell r="J250">
            <v>5037.66</v>
          </cell>
          <cell r="K250">
            <v>84.57</v>
          </cell>
          <cell r="L250">
            <v>4722.5</v>
          </cell>
          <cell r="M250">
            <v>523.19000000000005</v>
          </cell>
          <cell r="P250">
            <v>3635.61</v>
          </cell>
          <cell r="Q250">
            <v>1935.56</v>
          </cell>
          <cell r="R250">
            <v>3221</v>
          </cell>
        </row>
        <row r="251">
          <cell r="A251">
            <v>345</v>
          </cell>
          <cell r="B251">
            <v>2402.5</v>
          </cell>
          <cell r="C251">
            <v>1222.9100000000001</v>
          </cell>
          <cell r="D251">
            <v>0</v>
          </cell>
          <cell r="F251">
            <v>0</v>
          </cell>
          <cell r="H251">
            <v>266.24</v>
          </cell>
          <cell r="I251">
            <v>204.78</v>
          </cell>
          <cell r="J251">
            <v>2522.83</v>
          </cell>
          <cell r="K251">
            <v>5.48</v>
          </cell>
          <cell r="L251">
            <v>7537.13</v>
          </cell>
          <cell r="M251">
            <v>296.62</v>
          </cell>
          <cell r="P251">
            <v>1641.08</v>
          </cell>
          <cell r="Q251">
            <v>1344.5</v>
          </cell>
        </row>
        <row r="252">
          <cell r="A252">
            <v>346</v>
          </cell>
          <cell r="B252">
            <v>2517.5500000000002</v>
          </cell>
          <cell r="C252">
            <v>1157.3</v>
          </cell>
          <cell r="D252">
            <v>0</v>
          </cell>
          <cell r="H252">
            <v>44.18</v>
          </cell>
          <cell r="I252">
            <v>0</v>
          </cell>
          <cell r="J252">
            <v>285.76</v>
          </cell>
          <cell r="L252">
            <v>412.52</v>
          </cell>
          <cell r="M252">
            <v>188.19</v>
          </cell>
          <cell r="P252">
            <v>94.83</v>
          </cell>
          <cell r="Q252">
            <v>18.27</v>
          </cell>
        </row>
        <row r="253">
          <cell r="A253">
            <v>347</v>
          </cell>
          <cell r="B253">
            <v>0</v>
          </cell>
          <cell r="C253">
            <v>0</v>
          </cell>
          <cell r="H253">
            <v>0</v>
          </cell>
          <cell r="I253">
            <v>0</v>
          </cell>
          <cell r="J253">
            <v>92.1</v>
          </cell>
          <cell r="L253">
            <v>0</v>
          </cell>
          <cell r="M253">
            <v>0</v>
          </cell>
          <cell r="P253">
            <v>0</v>
          </cell>
        </row>
        <row r="254">
          <cell r="A254">
            <v>348</v>
          </cell>
          <cell r="B254">
            <v>2219.9499999999998</v>
          </cell>
          <cell r="C254">
            <v>1085.32</v>
          </cell>
          <cell r="H254">
            <v>178.24</v>
          </cell>
          <cell r="I254">
            <v>40</v>
          </cell>
          <cell r="J254">
            <v>431.12</v>
          </cell>
          <cell r="L254">
            <v>0</v>
          </cell>
          <cell r="M254">
            <v>225.81</v>
          </cell>
          <cell r="P254">
            <v>1668.5</v>
          </cell>
          <cell r="Q254">
            <v>374.5</v>
          </cell>
        </row>
        <row r="255">
          <cell r="A255">
            <v>349</v>
          </cell>
          <cell r="B255">
            <v>18332.3</v>
          </cell>
          <cell r="C255">
            <v>9651.41</v>
          </cell>
          <cell r="F255">
            <v>0</v>
          </cell>
          <cell r="H255">
            <v>2112.0300000000002</v>
          </cell>
          <cell r="I255">
            <v>952.71</v>
          </cell>
          <cell r="J255">
            <v>4861.32</v>
          </cell>
          <cell r="K255">
            <v>366.94</v>
          </cell>
          <cell r="L255">
            <v>20188.080000000002</v>
          </cell>
          <cell r="M255">
            <v>536.32000000000005</v>
          </cell>
          <cell r="P255">
            <v>4293.75</v>
          </cell>
          <cell r="Q255">
            <v>2760.27</v>
          </cell>
          <cell r="R255">
            <v>930.65</v>
          </cell>
        </row>
        <row r="256">
          <cell r="A256">
            <v>350</v>
          </cell>
          <cell r="M256">
            <v>194.23</v>
          </cell>
        </row>
        <row r="257">
          <cell r="A257">
            <v>351</v>
          </cell>
          <cell r="B257">
            <v>13753.62</v>
          </cell>
          <cell r="C257">
            <v>6561.49</v>
          </cell>
          <cell r="D257">
            <v>0</v>
          </cell>
          <cell r="F257">
            <v>54.29</v>
          </cell>
          <cell r="H257">
            <v>204.89</v>
          </cell>
          <cell r="I257">
            <v>401.04</v>
          </cell>
          <cell r="J257">
            <v>3355.39</v>
          </cell>
          <cell r="K257">
            <v>10.98</v>
          </cell>
          <cell r="L257">
            <v>696.44</v>
          </cell>
          <cell r="M257">
            <v>414.57</v>
          </cell>
          <cell r="P257">
            <v>3184.25</v>
          </cell>
          <cell r="Q257">
            <v>1448.03</v>
          </cell>
          <cell r="R257">
            <v>2408.9</v>
          </cell>
        </row>
        <row r="258">
          <cell r="A258">
            <v>352</v>
          </cell>
          <cell r="B258">
            <v>4594.3500000000004</v>
          </cell>
          <cell r="C258">
            <v>2407.5700000000002</v>
          </cell>
          <cell r="D258">
            <v>0</v>
          </cell>
          <cell r="F258">
            <v>23.42</v>
          </cell>
          <cell r="H258">
            <v>202.77</v>
          </cell>
          <cell r="I258">
            <v>432.12</v>
          </cell>
          <cell r="J258">
            <v>3733.97</v>
          </cell>
          <cell r="K258">
            <v>0</v>
          </cell>
          <cell r="L258">
            <v>2708.19</v>
          </cell>
          <cell r="M258">
            <v>489.66</v>
          </cell>
          <cell r="P258">
            <v>2544.38</v>
          </cell>
          <cell r="Q258">
            <v>1415.31</v>
          </cell>
          <cell r="R258">
            <v>1564.5</v>
          </cell>
        </row>
        <row r="259">
          <cell r="A259">
            <v>353</v>
          </cell>
          <cell r="B259">
            <v>11131.96</v>
          </cell>
          <cell r="C259">
            <v>6375.77</v>
          </cell>
          <cell r="D259">
            <v>9.67</v>
          </cell>
          <cell r="F259">
            <v>147.41</v>
          </cell>
          <cell r="H259">
            <v>823.13</v>
          </cell>
          <cell r="I259">
            <v>637.09</v>
          </cell>
          <cell r="J259">
            <v>5622.56</v>
          </cell>
          <cell r="K259">
            <v>75.89</v>
          </cell>
          <cell r="L259">
            <v>5797.3</v>
          </cell>
          <cell r="M259">
            <v>502.89</v>
          </cell>
          <cell r="P259">
            <v>3634.39</v>
          </cell>
          <cell r="Q259">
            <v>2036.86</v>
          </cell>
        </row>
        <row r="260">
          <cell r="A260">
            <v>354</v>
          </cell>
          <cell r="B260">
            <v>13955.98</v>
          </cell>
          <cell r="C260">
            <v>7613.27</v>
          </cell>
          <cell r="D260">
            <v>120.67</v>
          </cell>
          <cell r="F260">
            <v>0</v>
          </cell>
          <cell r="H260">
            <v>1093.83</v>
          </cell>
          <cell r="I260">
            <v>1217.4000000000001</v>
          </cell>
          <cell r="J260">
            <v>3472.24</v>
          </cell>
          <cell r="K260">
            <v>32.909999999999997</v>
          </cell>
          <cell r="L260">
            <v>4316.12</v>
          </cell>
          <cell r="M260">
            <v>511.83</v>
          </cell>
          <cell r="P260">
            <v>4330.8999999999996</v>
          </cell>
          <cell r="Q260">
            <v>2169.0300000000002</v>
          </cell>
          <cell r="R260">
            <v>1408.4</v>
          </cell>
        </row>
        <row r="261">
          <cell r="A261">
            <v>355</v>
          </cell>
          <cell r="B261">
            <v>5657.85</v>
          </cell>
          <cell r="C261">
            <v>3019.93</v>
          </cell>
          <cell r="F261">
            <v>34.840000000000003</v>
          </cell>
          <cell r="H261">
            <v>278.83999999999997</v>
          </cell>
          <cell r="I261">
            <v>770.59</v>
          </cell>
          <cell r="J261">
            <v>2959.33</v>
          </cell>
          <cell r="K261">
            <v>0</v>
          </cell>
          <cell r="L261">
            <v>641.41</v>
          </cell>
          <cell r="M261">
            <v>252.76</v>
          </cell>
          <cell r="P261">
            <v>3207.59</v>
          </cell>
          <cell r="Q261">
            <v>894.83</v>
          </cell>
          <cell r="R261">
            <v>1764.1</v>
          </cell>
        </row>
        <row r="262">
          <cell r="A262">
            <v>356</v>
          </cell>
          <cell r="B262">
            <v>14093.75</v>
          </cell>
          <cell r="C262">
            <v>8100.28</v>
          </cell>
          <cell r="D262">
            <v>124</v>
          </cell>
          <cell r="F262">
            <v>336.22</v>
          </cell>
          <cell r="H262">
            <v>1250.98</v>
          </cell>
          <cell r="I262">
            <v>1067.81</v>
          </cell>
          <cell r="J262">
            <v>4378.96</v>
          </cell>
          <cell r="K262">
            <v>374.43</v>
          </cell>
          <cell r="L262">
            <v>8244.2800000000007</v>
          </cell>
          <cell r="M262">
            <v>727.54</v>
          </cell>
          <cell r="P262">
            <v>3667.13</v>
          </cell>
          <cell r="Q262">
            <v>2497.7800000000002</v>
          </cell>
          <cell r="R262">
            <v>6703.8</v>
          </cell>
        </row>
        <row r="263">
          <cell r="A263">
            <v>358</v>
          </cell>
          <cell r="B263">
            <v>2137.5</v>
          </cell>
          <cell r="C263">
            <v>1587.94</v>
          </cell>
          <cell r="F263">
            <v>0</v>
          </cell>
          <cell r="H263">
            <v>201.09</v>
          </cell>
          <cell r="I263">
            <v>39.74</v>
          </cell>
          <cell r="J263">
            <v>1615.22</v>
          </cell>
          <cell r="L263">
            <v>11.65</v>
          </cell>
          <cell r="M263">
            <v>0</v>
          </cell>
          <cell r="P263">
            <v>68.5</v>
          </cell>
          <cell r="Q263">
            <v>450.99</v>
          </cell>
        </row>
        <row r="264">
          <cell r="A264">
            <v>359</v>
          </cell>
          <cell r="B264">
            <v>36468.47</v>
          </cell>
          <cell r="C264">
            <v>18278.38</v>
          </cell>
          <cell r="D264">
            <v>83.67</v>
          </cell>
          <cell r="F264">
            <v>1057.6300000000001</v>
          </cell>
          <cell r="H264">
            <v>2983.39</v>
          </cell>
          <cell r="I264">
            <v>8086.45</v>
          </cell>
          <cell r="J264">
            <v>14264.55</v>
          </cell>
          <cell r="K264">
            <v>951.63</v>
          </cell>
          <cell r="L264">
            <v>0</v>
          </cell>
          <cell r="M264">
            <v>4606.1400000000003</v>
          </cell>
          <cell r="P264">
            <v>2882.1</v>
          </cell>
          <cell r="Q264">
            <v>6842.31</v>
          </cell>
          <cell r="R264">
            <v>525.45000000000005</v>
          </cell>
        </row>
        <row r="265">
          <cell r="A265">
            <v>360</v>
          </cell>
          <cell r="B265">
            <v>6054.61</v>
          </cell>
          <cell r="C265">
            <v>3415.51</v>
          </cell>
          <cell r="D265">
            <v>0</v>
          </cell>
          <cell r="F265">
            <v>17.13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P265">
            <v>0</v>
          </cell>
          <cell r="Q265">
            <v>961.11</v>
          </cell>
        </row>
        <row r="266">
          <cell r="A266">
            <v>361</v>
          </cell>
          <cell r="B266">
            <v>8399.0499999999993</v>
          </cell>
          <cell r="C266">
            <v>4518.51</v>
          </cell>
          <cell r="D266">
            <v>20.5</v>
          </cell>
          <cell r="F266">
            <v>2.86</v>
          </cell>
          <cell r="H266">
            <v>706.1</v>
          </cell>
          <cell r="I266">
            <v>680.44</v>
          </cell>
          <cell r="J266">
            <v>3394.04</v>
          </cell>
          <cell r="K266">
            <v>16.46</v>
          </cell>
          <cell r="L266">
            <v>572.92999999999995</v>
          </cell>
          <cell r="M266">
            <v>131.72</v>
          </cell>
          <cell r="P266">
            <v>3241.15</v>
          </cell>
          <cell r="Q266">
            <v>3148.57</v>
          </cell>
          <cell r="R266">
            <v>1532.6</v>
          </cell>
        </row>
        <row r="267">
          <cell r="A267">
            <v>362</v>
          </cell>
          <cell r="B267">
            <v>1513</v>
          </cell>
          <cell r="C267">
            <v>983.61</v>
          </cell>
          <cell r="I267">
            <v>156.86000000000001</v>
          </cell>
          <cell r="J267">
            <v>293.56</v>
          </cell>
          <cell r="L267">
            <v>140</v>
          </cell>
          <cell r="M267">
            <v>18.82</v>
          </cell>
        </row>
        <row r="268">
          <cell r="A268">
            <v>363</v>
          </cell>
          <cell r="B268">
            <v>4502.95</v>
          </cell>
          <cell r="C268">
            <v>2260.5500000000002</v>
          </cell>
          <cell r="I268">
            <v>156.86000000000001</v>
          </cell>
          <cell r="L268">
            <v>104.35</v>
          </cell>
          <cell r="M268">
            <v>18.82</v>
          </cell>
        </row>
        <row r="269">
          <cell r="A269">
            <v>364</v>
          </cell>
          <cell r="B269">
            <v>7243.55</v>
          </cell>
          <cell r="C269">
            <v>5809.5</v>
          </cell>
          <cell r="F269">
            <v>96.39</v>
          </cell>
          <cell r="H269">
            <v>2280.2800000000002</v>
          </cell>
          <cell r="I269">
            <v>6827.93</v>
          </cell>
          <cell r="J269">
            <v>5410.93</v>
          </cell>
          <cell r="K269">
            <v>262.3</v>
          </cell>
          <cell r="L269">
            <v>18.27</v>
          </cell>
          <cell r="M269">
            <v>198.61</v>
          </cell>
          <cell r="P269">
            <v>5434.59</v>
          </cell>
          <cell r="Q269">
            <v>3611.75</v>
          </cell>
          <cell r="R269">
            <v>1825.47</v>
          </cell>
        </row>
        <row r="270">
          <cell r="A270">
            <v>365</v>
          </cell>
          <cell r="C270">
            <v>0</v>
          </cell>
          <cell r="H270">
            <v>40.57</v>
          </cell>
        </row>
        <row r="271">
          <cell r="A271">
            <v>366</v>
          </cell>
          <cell r="B271">
            <v>12217.4</v>
          </cell>
          <cell r="C271">
            <v>6482.91</v>
          </cell>
          <cell r="D271">
            <v>0</v>
          </cell>
          <cell r="F271">
            <v>115.41</v>
          </cell>
          <cell r="H271">
            <v>777.06</v>
          </cell>
          <cell r="I271">
            <v>240.71</v>
          </cell>
          <cell r="J271">
            <v>3461.43</v>
          </cell>
          <cell r="K271">
            <v>55.35</v>
          </cell>
          <cell r="L271">
            <v>5346.65</v>
          </cell>
          <cell r="M271">
            <v>441.33</v>
          </cell>
          <cell r="P271">
            <v>4053.59</v>
          </cell>
          <cell r="Q271">
            <v>1652.39</v>
          </cell>
          <cell r="R271">
            <v>2137.9</v>
          </cell>
        </row>
        <row r="272">
          <cell r="A272">
            <v>367</v>
          </cell>
          <cell r="B272">
            <v>4047.95</v>
          </cell>
          <cell r="C272">
            <v>2429.5700000000002</v>
          </cell>
          <cell r="F272">
            <v>106.85</v>
          </cell>
          <cell r="H272">
            <v>80.680000000000007</v>
          </cell>
          <cell r="I272">
            <v>1003.33</v>
          </cell>
          <cell r="J272">
            <v>4709.57</v>
          </cell>
          <cell r="K272">
            <v>0</v>
          </cell>
          <cell r="L272">
            <v>4613.6899999999996</v>
          </cell>
          <cell r="M272">
            <v>236.28</v>
          </cell>
          <cell r="P272">
            <v>1028.6199999999999</v>
          </cell>
          <cell r="Q272">
            <v>1048.8599999999999</v>
          </cell>
          <cell r="R272">
            <v>1379.85</v>
          </cell>
        </row>
        <row r="273">
          <cell r="A273">
            <v>369</v>
          </cell>
          <cell r="B273">
            <v>14075.12</v>
          </cell>
          <cell r="C273">
            <v>7794.37</v>
          </cell>
          <cell r="D273">
            <v>56.83</v>
          </cell>
          <cell r="F273">
            <v>0</v>
          </cell>
          <cell r="H273">
            <v>812.34</v>
          </cell>
          <cell r="I273">
            <v>315.04000000000002</v>
          </cell>
          <cell r="J273">
            <v>1932.39</v>
          </cell>
          <cell r="K273">
            <v>10.98</v>
          </cell>
          <cell r="L273">
            <v>1151.99</v>
          </cell>
          <cell r="M273">
            <v>433.38</v>
          </cell>
          <cell r="P273">
            <v>1682.69</v>
          </cell>
          <cell r="Q273">
            <v>1612.53</v>
          </cell>
          <cell r="R273">
            <v>1191.0999999999999</v>
          </cell>
        </row>
        <row r="274">
          <cell r="A274">
            <v>370</v>
          </cell>
          <cell r="B274">
            <v>1925</v>
          </cell>
          <cell r="C274">
            <v>989.24</v>
          </cell>
          <cell r="H274">
            <v>131.36000000000001</v>
          </cell>
          <cell r="I274">
            <v>361.16</v>
          </cell>
          <cell r="L274">
            <v>70.39</v>
          </cell>
          <cell r="Q274">
            <v>55.77</v>
          </cell>
        </row>
        <row r="275">
          <cell r="A275">
            <v>400</v>
          </cell>
          <cell r="C275">
            <v>0</v>
          </cell>
          <cell r="H275">
            <v>0</v>
          </cell>
          <cell r="K275">
            <v>0</v>
          </cell>
          <cell r="P275">
            <v>0</v>
          </cell>
        </row>
        <row r="276">
          <cell r="A276">
            <v>404</v>
          </cell>
          <cell r="C276">
            <v>992.83</v>
          </cell>
        </row>
        <row r="277">
          <cell r="A277">
            <v>999</v>
          </cell>
          <cell r="Q277">
            <v>0.09</v>
          </cell>
        </row>
      </sheetData>
      <sheetData sheetId="5"/>
      <sheetData sheetId="6"/>
      <sheetData sheetId="7"/>
      <sheetData sheetId="8" refreshError="1">
        <row r="3">
          <cell r="A3">
            <v>0</v>
          </cell>
          <cell r="B3">
            <v>115</v>
          </cell>
          <cell r="H3">
            <v>0</v>
          </cell>
          <cell r="I3">
            <v>0</v>
          </cell>
          <cell r="J3">
            <v>318.45999999999998</v>
          </cell>
          <cell r="K3">
            <v>0</v>
          </cell>
          <cell r="M3">
            <v>18184.490000000002</v>
          </cell>
          <cell r="N3">
            <v>0</v>
          </cell>
          <cell r="P3">
            <v>145758.54</v>
          </cell>
          <cell r="Q3">
            <v>0</v>
          </cell>
        </row>
        <row r="4">
          <cell r="A4">
            <v>1</v>
          </cell>
          <cell r="B4">
            <v>254025.99</v>
          </cell>
          <cell r="C4">
            <v>146469.75</v>
          </cell>
          <cell r="D4">
            <v>1353.81</v>
          </cell>
          <cell r="F4">
            <v>448.56</v>
          </cell>
          <cell r="G4">
            <v>0</v>
          </cell>
          <cell r="H4">
            <v>18980.759999999998</v>
          </cell>
          <cell r="I4">
            <v>40455.43</v>
          </cell>
          <cell r="J4">
            <v>52849.760000000002</v>
          </cell>
          <cell r="K4">
            <v>19062.54</v>
          </cell>
          <cell r="L4">
            <v>125.76</v>
          </cell>
          <cell r="M4">
            <v>10728.76</v>
          </cell>
          <cell r="N4">
            <v>0</v>
          </cell>
          <cell r="P4">
            <v>14965.21</v>
          </cell>
          <cell r="Q4">
            <v>45369.51</v>
          </cell>
          <cell r="R4">
            <v>23041.16</v>
          </cell>
        </row>
        <row r="5">
          <cell r="A5">
            <v>2</v>
          </cell>
          <cell r="B5">
            <v>155357.07</v>
          </cell>
          <cell r="C5">
            <v>95351.73</v>
          </cell>
          <cell r="D5">
            <v>1152.56</v>
          </cell>
          <cell r="F5">
            <v>922.74</v>
          </cell>
          <cell r="H5">
            <v>14071.03</v>
          </cell>
          <cell r="I5">
            <v>18508.87</v>
          </cell>
          <cell r="J5">
            <v>36903.19</v>
          </cell>
          <cell r="K5">
            <v>14855.41</v>
          </cell>
          <cell r="L5">
            <v>17525.57</v>
          </cell>
          <cell r="M5">
            <v>8792.31</v>
          </cell>
          <cell r="N5">
            <v>0</v>
          </cell>
          <cell r="P5">
            <v>16213.2</v>
          </cell>
          <cell r="Q5">
            <v>29998.31</v>
          </cell>
          <cell r="R5">
            <v>10116.120000000001</v>
          </cell>
        </row>
        <row r="6">
          <cell r="A6">
            <v>3</v>
          </cell>
          <cell r="B6">
            <v>172856.78</v>
          </cell>
          <cell r="C6">
            <v>97890.49</v>
          </cell>
          <cell r="D6">
            <v>739.54</v>
          </cell>
          <cell r="F6">
            <v>161.24</v>
          </cell>
          <cell r="H6">
            <v>12633.3</v>
          </cell>
          <cell r="I6">
            <v>18997.689999999999</v>
          </cell>
          <cell r="J6">
            <v>38537.620000000003</v>
          </cell>
          <cell r="K6">
            <v>17203.97</v>
          </cell>
          <cell r="L6">
            <v>125.76</v>
          </cell>
          <cell r="M6">
            <v>6317.14</v>
          </cell>
          <cell r="N6">
            <v>0</v>
          </cell>
          <cell r="P6">
            <v>8427.24</v>
          </cell>
          <cell r="Q6">
            <v>97064.27</v>
          </cell>
          <cell r="R6">
            <v>1038.92</v>
          </cell>
        </row>
        <row r="7">
          <cell r="A7">
            <v>4</v>
          </cell>
          <cell r="B7">
            <v>221109.72</v>
          </cell>
          <cell r="C7">
            <v>137105.85</v>
          </cell>
          <cell r="D7">
            <v>422.82</v>
          </cell>
          <cell r="F7">
            <v>2556.11</v>
          </cell>
          <cell r="H7">
            <v>16592.96</v>
          </cell>
          <cell r="I7">
            <v>18018.349999999999</v>
          </cell>
          <cell r="J7">
            <v>56963.14</v>
          </cell>
          <cell r="K7">
            <v>22895.39</v>
          </cell>
          <cell r="L7">
            <v>874.31</v>
          </cell>
          <cell r="M7">
            <v>21925.22</v>
          </cell>
          <cell r="N7">
            <v>979.33</v>
          </cell>
          <cell r="P7">
            <v>8582.6200000000008</v>
          </cell>
          <cell r="Q7">
            <v>88201.81</v>
          </cell>
          <cell r="R7">
            <v>26516.53</v>
          </cell>
        </row>
        <row r="8">
          <cell r="A8">
            <v>5</v>
          </cell>
          <cell r="B8">
            <v>154072.54999999999</v>
          </cell>
          <cell r="C8">
            <v>93098.59</v>
          </cell>
          <cell r="D8">
            <v>822.04</v>
          </cell>
          <cell r="F8">
            <v>904.37</v>
          </cell>
          <cell r="H8">
            <v>12504.51</v>
          </cell>
          <cell r="I8">
            <v>17341.77</v>
          </cell>
          <cell r="J8">
            <v>31172.55</v>
          </cell>
          <cell r="K8">
            <v>11503.92</v>
          </cell>
          <cell r="L8">
            <v>150.56</v>
          </cell>
          <cell r="M8">
            <v>5777.06</v>
          </cell>
          <cell r="N8">
            <v>200</v>
          </cell>
          <cell r="P8">
            <v>7135.05</v>
          </cell>
          <cell r="Q8">
            <v>20051.52</v>
          </cell>
          <cell r="R8">
            <v>1827.72</v>
          </cell>
        </row>
        <row r="9">
          <cell r="A9">
            <v>6</v>
          </cell>
          <cell r="B9">
            <v>124237.29</v>
          </cell>
          <cell r="C9">
            <v>72687.78</v>
          </cell>
          <cell r="D9">
            <v>66</v>
          </cell>
          <cell r="F9">
            <v>1610.2</v>
          </cell>
          <cell r="H9">
            <v>9446.7999999999993</v>
          </cell>
          <cell r="I9">
            <v>12916.91</v>
          </cell>
          <cell r="J9">
            <v>19910.990000000002</v>
          </cell>
          <cell r="K9">
            <v>13315.7</v>
          </cell>
          <cell r="L9">
            <v>0</v>
          </cell>
          <cell r="M9">
            <v>5947.45</v>
          </cell>
          <cell r="P9">
            <v>2357.31</v>
          </cell>
          <cell r="Q9">
            <v>27788.01</v>
          </cell>
          <cell r="R9">
            <v>6394.84</v>
          </cell>
        </row>
        <row r="10">
          <cell r="A10">
            <v>7</v>
          </cell>
          <cell r="B10">
            <v>281888.34000000003</v>
          </cell>
          <cell r="C10">
            <v>173026.91</v>
          </cell>
          <cell r="D10">
            <v>895.97</v>
          </cell>
          <cell r="F10">
            <v>9009.5300000000007</v>
          </cell>
          <cell r="H10">
            <v>20523.560000000001</v>
          </cell>
          <cell r="I10">
            <v>37959.980000000003</v>
          </cell>
          <cell r="J10">
            <v>71436.53</v>
          </cell>
          <cell r="K10">
            <v>21054.62</v>
          </cell>
          <cell r="L10">
            <v>12284.94</v>
          </cell>
          <cell r="M10">
            <v>16084.22</v>
          </cell>
          <cell r="N10">
            <v>5134.7</v>
          </cell>
          <cell r="P10">
            <v>11156.09</v>
          </cell>
          <cell r="Q10">
            <v>42321.68</v>
          </cell>
          <cell r="R10">
            <v>17159.79</v>
          </cell>
        </row>
        <row r="11">
          <cell r="A11">
            <v>8</v>
          </cell>
          <cell r="B11">
            <v>396036.05</v>
          </cell>
          <cell r="C11">
            <v>216947.11</v>
          </cell>
          <cell r="D11">
            <v>626.84</v>
          </cell>
          <cell r="F11">
            <v>9347.6299999999992</v>
          </cell>
          <cell r="H11">
            <v>13255.87</v>
          </cell>
          <cell r="I11">
            <v>10275.83</v>
          </cell>
          <cell r="J11">
            <v>23097.200000000001</v>
          </cell>
          <cell r="K11">
            <v>102360.31</v>
          </cell>
          <cell r="L11">
            <v>4.9400000000000004</v>
          </cell>
          <cell r="M11">
            <v>3995.46</v>
          </cell>
          <cell r="N11">
            <v>36582.379999999997</v>
          </cell>
          <cell r="P11">
            <v>3424.73</v>
          </cell>
          <cell r="Q11">
            <v>16934.599999999999</v>
          </cell>
          <cell r="R11">
            <v>5665.57</v>
          </cell>
        </row>
        <row r="12">
          <cell r="A12">
            <v>9</v>
          </cell>
          <cell r="B12">
            <v>88788.14</v>
          </cell>
          <cell r="C12">
            <v>51310.93</v>
          </cell>
          <cell r="D12">
            <v>75.61</v>
          </cell>
          <cell r="F12">
            <v>4003.75</v>
          </cell>
          <cell r="H12">
            <v>7681.6</v>
          </cell>
          <cell r="I12">
            <v>12474.08</v>
          </cell>
          <cell r="J12">
            <v>18230.57</v>
          </cell>
          <cell r="K12">
            <v>11000.96</v>
          </cell>
          <cell r="L12">
            <v>30324.240000000002</v>
          </cell>
          <cell r="M12">
            <v>4885.22</v>
          </cell>
          <cell r="N12">
            <v>0</v>
          </cell>
          <cell r="P12">
            <v>3329.14</v>
          </cell>
          <cell r="Q12">
            <v>14526.44</v>
          </cell>
          <cell r="R12">
            <v>1748.52</v>
          </cell>
        </row>
        <row r="13">
          <cell r="A13">
            <v>10</v>
          </cell>
          <cell r="B13">
            <v>159118.98000000001</v>
          </cell>
          <cell r="C13">
            <v>96380.36</v>
          </cell>
          <cell r="D13">
            <v>618.87</v>
          </cell>
          <cell r="F13">
            <v>69.819999999999993</v>
          </cell>
          <cell r="H13">
            <v>15791.68</v>
          </cell>
          <cell r="I13">
            <v>26540.79</v>
          </cell>
          <cell r="J13">
            <v>16922.5</v>
          </cell>
          <cell r="K13">
            <v>16101.53</v>
          </cell>
          <cell r="L13">
            <v>134.55000000000001</v>
          </cell>
          <cell r="M13">
            <v>7609.79</v>
          </cell>
          <cell r="N13">
            <v>91</v>
          </cell>
          <cell r="P13">
            <v>6825.27</v>
          </cell>
          <cell r="Q13">
            <v>67797.91</v>
          </cell>
          <cell r="R13">
            <v>42566.27</v>
          </cell>
        </row>
        <row r="14">
          <cell r="A14">
            <v>11</v>
          </cell>
          <cell r="B14">
            <v>134405.57</v>
          </cell>
          <cell r="C14">
            <v>73791.87</v>
          </cell>
          <cell r="D14">
            <v>518.48</v>
          </cell>
          <cell r="F14">
            <v>3266.34</v>
          </cell>
          <cell r="H14">
            <v>9760.42</v>
          </cell>
          <cell r="I14">
            <v>11518.7</v>
          </cell>
          <cell r="J14">
            <v>29302.41</v>
          </cell>
          <cell r="K14">
            <v>12650.49</v>
          </cell>
          <cell r="L14">
            <v>290.98</v>
          </cell>
          <cell r="M14">
            <v>5563.32</v>
          </cell>
          <cell r="N14">
            <v>882.19</v>
          </cell>
          <cell r="P14">
            <v>4879.1499999999996</v>
          </cell>
          <cell r="Q14">
            <v>17908.78</v>
          </cell>
          <cell r="R14">
            <v>21386.799999999999</v>
          </cell>
        </row>
        <row r="15">
          <cell r="A15">
            <v>12</v>
          </cell>
          <cell r="B15">
            <v>200813.98</v>
          </cell>
          <cell r="C15">
            <v>113241.04</v>
          </cell>
          <cell r="D15">
            <v>760.44</v>
          </cell>
          <cell r="F15">
            <v>529.69000000000005</v>
          </cell>
          <cell r="H15">
            <v>16514.2</v>
          </cell>
          <cell r="I15">
            <v>29097.29</v>
          </cell>
          <cell r="J15">
            <v>36369.81</v>
          </cell>
          <cell r="K15">
            <v>19315.97</v>
          </cell>
          <cell r="L15">
            <v>125.76</v>
          </cell>
          <cell r="M15">
            <v>8077.53</v>
          </cell>
          <cell r="P15">
            <v>27849.98</v>
          </cell>
          <cell r="Q15">
            <v>39572.14</v>
          </cell>
          <cell r="R15">
            <v>9430.4500000000007</v>
          </cell>
        </row>
        <row r="16">
          <cell r="A16">
            <v>13</v>
          </cell>
          <cell r="B16">
            <v>91359.8</v>
          </cell>
          <cell r="C16">
            <v>52850.879999999997</v>
          </cell>
          <cell r="D16">
            <v>748.59</v>
          </cell>
          <cell r="F16">
            <v>118.89</v>
          </cell>
          <cell r="H16">
            <v>8250.42</v>
          </cell>
          <cell r="I16">
            <v>4198.21</v>
          </cell>
          <cell r="J16">
            <v>16767.96</v>
          </cell>
          <cell r="K16">
            <v>25302.69</v>
          </cell>
          <cell r="L16">
            <v>47185.07</v>
          </cell>
          <cell r="M16">
            <v>1178.24</v>
          </cell>
          <cell r="N16">
            <v>124.09</v>
          </cell>
          <cell r="P16">
            <v>10496.62</v>
          </cell>
          <cell r="Q16">
            <v>16196.45</v>
          </cell>
          <cell r="R16">
            <v>465.14</v>
          </cell>
        </row>
        <row r="17">
          <cell r="A17">
            <v>14</v>
          </cell>
          <cell r="B17">
            <v>190923.97</v>
          </cell>
          <cell r="C17">
            <v>116613.8</v>
          </cell>
          <cell r="D17">
            <v>1114.45</v>
          </cell>
          <cell r="F17">
            <v>129.28</v>
          </cell>
          <cell r="H17">
            <v>16639.88</v>
          </cell>
          <cell r="I17">
            <v>15875.07</v>
          </cell>
          <cell r="J17">
            <v>40240.629999999997</v>
          </cell>
          <cell r="K17">
            <v>12661.26</v>
          </cell>
          <cell r="L17">
            <v>0</v>
          </cell>
          <cell r="M17">
            <v>5799.11</v>
          </cell>
          <cell r="P17">
            <v>5199.38</v>
          </cell>
          <cell r="Q17">
            <v>38837.919999999998</v>
          </cell>
          <cell r="R17">
            <v>11777.32</v>
          </cell>
        </row>
        <row r="18">
          <cell r="A18">
            <v>15</v>
          </cell>
          <cell r="B18">
            <v>160245.54</v>
          </cell>
          <cell r="C18">
            <v>106799.96</v>
          </cell>
          <cell r="D18">
            <v>703.3</v>
          </cell>
          <cell r="F18">
            <v>1250.5</v>
          </cell>
          <cell r="H18">
            <v>17360.45</v>
          </cell>
          <cell r="I18">
            <v>26659.52</v>
          </cell>
          <cell r="J18">
            <v>28464.61</v>
          </cell>
          <cell r="K18">
            <v>14111.65</v>
          </cell>
          <cell r="L18">
            <v>186.02</v>
          </cell>
          <cell r="M18">
            <v>7140.74</v>
          </cell>
          <cell r="P18">
            <v>3844.05</v>
          </cell>
          <cell r="Q18">
            <v>42079.97</v>
          </cell>
          <cell r="R18">
            <v>18946.14</v>
          </cell>
        </row>
        <row r="19">
          <cell r="A19">
            <v>16</v>
          </cell>
          <cell r="B19">
            <v>146428.95000000001</v>
          </cell>
          <cell r="C19">
            <v>86043.23</v>
          </cell>
          <cell r="D19">
            <v>199.28</v>
          </cell>
          <cell r="F19">
            <v>1307.7</v>
          </cell>
          <cell r="H19">
            <v>14478.1</v>
          </cell>
          <cell r="I19">
            <v>21291.34</v>
          </cell>
          <cell r="J19">
            <v>40829.800000000003</v>
          </cell>
          <cell r="K19">
            <v>14758.13</v>
          </cell>
          <cell r="L19">
            <v>37257.279999999999</v>
          </cell>
          <cell r="M19">
            <v>5763.81</v>
          </cell>
          <cell r="N19">
            <v>100</v>
          </cell>
          <cell r="P19">
            <v>16752.75</v>
          </cell>
          <cell r="Q19">
            <v>16557.32</v>
          </cell>
          <cell r="R19">
            <v>8705.76</v>
          </cell>
        </row>
        <row r="20">
          <cell r="A20">
            <v>17</v>
          </cell>
          <cell r="B20">
            <v>139408.57</v>
          </cell>
          <cell r="C20">
            <v>91445.2</v>
          </cell>
          <cell r="D20">
            <v>812.89</v>
          </cell>
          <cell r="F20">
            <v>99.64</v>
          </cell>
          <cell r="H20">
            <v>12869.42</v>
          </cell>
          <cell r="I20">
            <v>16995.62</v>
          </cell>
          <cell r="J20">
            <v>24603.57</v>
          </cell>
          <cell r="K20">
            <v>13657.79</v>
          </cell>
          <cell r="L20">
            <v>124.67</v>
          </cell>
          <cell r="M20">
            <v>5659.45</v>
          </cell>
          <cell r="P20">
            <v>8736.67</v>
          </cell>
          <cell r="Q20">
            <v>20679.09</v>
          </cell>
          <cell r="R20">
            <v>5438.25</v>
          </cell>
        </row>
        <row r="21">
          <cell r="A21">
            <v>18</v>
          </cell>
          <cell r="B21">
            <v>159907.96</v>
          </cell>
          <cell r="C21">
            <v>92284.09</v>
          </cell>
          <cell r="D21">
            <v>705.86</v>
          </cell>
          <cell r="F21">
            <v>1423.93</v>
          </cell>
          <cell r="H21">
            <v>14129.83</v>
          </cell>
          <cell r="I21">
            <v>19895.02</v>
          </cell>
          <cell r="J21">
            <v>74664.009999999995</v>
          </cell>
          <cell r="K21">
            <v>13681.19</v>
          </cell>
          <cell r="L21">
            <v>0</v>
          </cell>
          <cell r="M21">
            <v>5163.17</v>
          </cell>
          <cell r="N21">
            <v>0</v>
          </cell>
          <cell r="P21">
            <v>3353.33</v>
          </cell>
          <cell r="Q21">
            <v>63557.8</v>
          </cell>
          <cell r="R21">
            <v>1763.29</v>
          </cell>
        </row>
        <row r="22">
          <cell r="A22">
            <v>19</v>
          </cell>
          <cell r="B22">
            <v>73253.09</v>
          </cell>
          <cell r="C22">
            <v>39127.82</v>
          </cell>
          <cell r="D22">
            <v>200.04</v>
          </cell>
          <cell r="F22">
            <v>3532.41</v>
          </cell>
          <cell r="H22">
            <v>7193.86</v>
          </cell>
          <cell r="I22">
            <v>6113.12</v>
          </cell>
          <cell r="J22">
            <v>15942.01</v>
          </cell>
          <cell r="K22">
            <v>10429.219999999999</v>
          </cell>
          <cell r="L22">
            <v>11409.06</v>
          </cell>
          <cell r="M22">
            <v>1364.39</v>
          </cell>
          <cell r="N22">
            <v>0</v>
          </cell>
          <cell r="P22">
            <v>2612.2600000000002</v>
          </cell>
          <cell r="Q22">
            <v>11242.3</v>
          </cell>
          <cell r="R22">
            <v>0</v>
          </cell>
        </row>
        <row r="23">
          <cell r="A23">
            <v>20</v>
          </cell>
          <cell r="B23">
            <v>130501.32</v>
          </cell>
          <cell r="C23">
            <v>78470.11</v>
          </cell>
          <cell r="D23">
            <v>548.42999999999995</v>
          </cell>
          <cell r="F23">
            <v>6968.3</v>
          </cell>
          <cell r="H23">
            <v>13874.39</v>
          </cell>
          <cell r="I23">
            <v>26291.11</v>
          </cell>
          <cell r="J23">
            <v>43396.92</v>
          </cell>
          <cell r="K23">
            <v>16643.78</v>
          </cell>
          <cell r="L23">
            <v>326.99</v>
          </cell>
          <cell r="M23">
            <v>9812.34</v>
          </cell>
          <cell r="N23">
            <v>2521.23</v>
          </cell>
          <cell r="P23">
            <v>11632.09</v>
          </cell>
          <cell r="Q23">
            <v>46287.81</v>
          </cell>
          <cell r="R23">
            <v>15642.72</v>
          </cell>
        </row>
        <row r="24">
          <cell r="A24">
            <v>21</v>
          </cell>
          <cell r="B24">
            <v>93120.61</v>
          </cell>
          <cell r="C24">
            <v>56962.63</v>
          </cell>
          <cell r="D24">
            <v>307.95</v>
          </cell>
          <cell r="F24">
            <v>3603.91</v>
          </cell>
          <cell r="H24">
            <v>6773.83</v>
          </cell>
          <cell r="I24">
            <v>9706.44</v>
          </cell>
          <cell r="J24">
            <v>24216.14</v>
          </cell>
          <cell r="K24">
            <v>9295.76</v>
          </cell>
          <cell r="L24">
            <v>290.99</v>
          </cell>
          <cell r="M24">
            <v>2814.34</v>
          </cell>
          <cell r="N24">
            <v>0</v>
          </cell>
          <cell r="P24">
            <v>2161.9899999999998</v>
          </cell>
          <cell r="Q24">
            <v>15899.84</v>
          </cell>
          <cell r="R24">
            <v>1379.04</v>
          </cell>
        </row>
        <row r="25">
          <cell r="A25">
            <v>22</v>
          </cell>
          <cell r="B25">
            <v>142084.17000000001</v>
          </cell>
          <cell r="C25">
            <v>183848.69</v>
          </cell>
          <cell r="D25">
            <v>0</v>
          </cell>
          <cell r="F25">
            <v>1617.55</v>
          </cell>
          <cell r="H25">
            <v>7831.84</v>
          </cell>
          <cell r="I25">
            <v>10880.38</v>
          </cell>
          <cell r="J25">
            <v>13772.31</v>
          </cell>
          <cell r="K25">
            <v>18452.580000000002</v>
          </cell>
          <cell r="M25">
            <v>6089.57</v>
          </cell>
          <cell r="N25">
            <v>13281.38</v>
          </cell>
          <cell r="P25">
            <v>1511.92</v>
          </cell>
          <cell r="Q25">
            <v>21159.759999999998</v>
          </cell>
          <cell r="R25">
            <v>14477.16</v>
          </cell>
        </row>
        <row r="26">
          <cell r="A26">
            <v>23</v>
          </cell>
          <cell r="B26">
            <v>163572.44</v>
          </cell>
          <cell r="C26">
            <v>99163.11</v>
          </cell>
          <cell r="D26">
            <v>265.44</v>
          </cell>
          <cell r="F26">
            <v>104.48</v>
          </cell>
          <cell r="H26">
            <v>15558.82</v>
          </cell>
          <cell r="I26">
            <v>21845.86</v>
          </cell>
          <cell r="J26">
            <v>35079.96</v>
          </cell>
          <cell r="K26">
            <v>13440.69</v>
          </cell>
          <cell r="L26">
            <v>125.76</v>
          </cell>
          <cell r="M26">
            <v>7103.88</v>
          </cell>
          <cell r="P26">
            <v>4174.92</v>
          </cell>
          <cell r="Q26">
            <v>50286.31</v>
          </cell>
          <cell r="R26">
            <v>5546.31</v>
          </cell>
        </row>
        <row r="27">
          <cell r="A27">
            <v>24</v>
          </cell>
          <cell r="B27">
            <v>152362.82</v>
          </cell>
          <cell r="C27">
            <v>85887.72</v>
          </cell>
          <cell r="D27">
            <v>304.55</v>
          </cell>
          <cell r="F27">
            <v>101.09</v>
          </cell>
          <cell r="H27">
            <v>11662.93</v>
          </cell>
          <cell r="I27">
            <v>16865.47</v>
          </cell>
          <cell r="J27">
            <v>22758.28</v>
          </cell>
          <cell r="K27">
            <v>15278.61</v>
          </cell>
          <cell r="L27">
            <v>148.38999999999999</v>
          </cell>
          <cell r="M27">
            <v>4879.03</v>
          </cell>
          <cell r="P27">
            <v>11229.17</v>
          </cell>
          <cell r="Q27">
            <v>33929.339999999997</v>
          </cell>
          <cell r="R27">
            <v>3162.51</v>
          </cell>
        </row>
        <row r="28">
          <cell r="A28">
            <v>25</v>
          </cell>
          <cell r="B28">
            <v>90505.81</v>
          </cell>
          <cell r="C28">
            <v>53045.39</v>
          </cell>
          <cell r="D28">
            <v>3558.26</v>
          </cell>
          <cell r="F28">
            <v>6833.66</v>
          </cell>
          <cell r="H28">
            <v>6932.27</v>
          </cell>
          <cell r="I28">
            <v>8003.41</v>
          </cell>
          <cell r="J28">
            <v>22956.14</v>
          </cell>
          <cell r="K28">
            <v>12290.99</v>
          </cell>
          <cell r="L28">
            <v>6283.27</v>
          </cell>
          <cell r="M28">
            <v>3170.55</v>
          </cell>
          <cell r="N28">
            <v>1812.97</v>
          </cell>
          <cell r="P28">
            <v>7160.73</v>
          </cell>
          <cell r="Q28">
            <v>19525.73</v>
          </cell>
          <cell r="R28">
            <v>6656.65</v>
          </cell>
        </row>
        <row r="29">
          <cell r="A29">
            <v>26</v>
          </cell>
          <cell r="B29">
            <v>100571.16</v>
          </cell>
          <cell r="C29">
            <v>57499.81</v>
          </cell>
          <cell r="D29">
            <v>100.8</v>
          </cell>
          <cell r="F29">
            <v>4947.5600000000004</v>
          </cell>
          <cell r="H29">
            <v>10421.82</v>
          </cell>
          <cell r="I29">
            <v>14130.67</v>
          </cell>
          <cell r="J29">
            <v>39251.519999999997</v>
          </cell>
          <cell r="K29">
            <v>16189.81</v>
          </cell>
          <cell r="L29">
            <v>264.97000000000003</v>
          </cell>
          <cell r="M29">
            <v>4441.6499999999996</v>
          </cell>
          <cell r="N29">
            <v>739.28</v>
          </cell>
          <cell r="P29">
            <v>6991.43</v>
          </cell>
          <cell r="Q29">
            <v>15752.29</v>
          </cell>
          <cell r="R29">
            <v>4500.99</v>
          </cell>
        </row>
        <row r="30">
          <cell r="A30">
            <v>27</v>
          </cell>
          <cell r="B30">
            <v>81745.210000000006</v>
          </cell>
          <cell r="C30">
            <v>45908.39</v>
          </cell>
          <cell r="D30">
            <v>0</v>
          </cell>
          <cell r="F30">
            <v>3481.03</v>
          </cell>
          <cell r="H30">
            <v>6304.1</v>
          </cell>
          <cell r="I30">
            <v>11126.19</v>
          </cell>
          <cell r="J30">
            <v>30205.68</v>
          </cell>
          <cell r="K30">
            <v>9265.99</v>
          </cell>
          <cell r="L30">
            <v>1003.45</v>
          </cell>
          <cell r="M30">
            <v>1775.41</v>
          </cell>
          <cell r="N30">
            <v>912.31</v>
          </cell>
          <cell r="P30">
            <v>2134.2800000000002</v>
          </cell>
          <cell r="Q30">
            <v>21953.279999999999</v>
          </cell>
          <cell r="R30">
            <v>1416.6</v>
          </cell>
        </row>
        <row r="31">
          <cell r="A31">
            <v>28</v>
          </cell>
          <cell r="B31">
            <v>79069.87</v>
          </cell>
          <cell r="C31">
            <v>50410.67</v>
          </cell>
          <cell r="D31">
            <v>432.36</v>
          </cell>
          <cell r="F31">
            <v>6237.93</v>
          </cell>
          <cell r="H31">
            <v>6921.64</v>
          </cell>
          <cell r="I31">
            <v>7687.88</v>
          </cell>
          <cell r="J31">
            <v>20434.61</v>
          </cell>
          <cell r="K31">
            <v>10909.09</v>
          </cell>
          <cell r="L31">
            <v>331.58</v>
          </cell>
          <cell r="M31">
            <v>2425.16</v>
          </cell>
          <cell r="N31">
            <v>288.48</v>
          </cell>
          <cell r="P31">
            <v>4772.51</v>
          </cell>
          <cell r="Q31">
            <v>20552.240000000002</v>
          </cell>
          <cell r="R31">
            <v>543.84</v>
          </cell>
        </row>
        <row r="32">
          <cell r="A32">
            <v>29</v>
          </cell>
          <cell r="B32">
            <v>75480.69</v>
          </cell>
          <cell r="C32">
            <v>40450.19</v>
          </cell>
          <cell r="D32">
            <v>211.83</v>
          </cell>
          <cell r="F32">
            <v>1374</v>
          </cell>
          <cell r="H32">
            <v>6105.26</v>
          </cell>
          <cell r="I32">
            <v>3749.61</v>
          </cell>
          <cell r="J32">
            <v>13577.33</v>
          </cell>
          <cell r="K32">
            <v>8949.02</v>
          </cell>
          <cell r="L32">
            <v>13015.65</v>
          </cell>
          <cell r="M32">
            <v>2424.98</v>
          </cell>
          <cell r="N32">
            <v>155.63</v>
          </cell>
          <cell r="P32">
            <v>2198.8000000000002</v>
          </cell>
          <cell r="Q32">
            <v>8975.4599999999991</v>
          </cell>
          <cell r="R32">
            <v>2034.75</v>
          </cell>
        </row>
        <row r="33">
          <cell r="A33">
            <v>30</v>
          </cell>
          <cell r="B33">
            <v>136201.69</v>
          </cell>
          <cell r="C33">
            <v>77094.720000000001</v>
          </cell>
          <cell r="D33">
            <v>538.9</v>
          </cell>
          <cell r="F33">
            <v>799.34</v>
          </cell>
          <cell r="H33">
            <v>11136.22</v>
          </cell>
          <cell r="I33">
            <v>16347.38</v>
          </cell>
          <cell r="J33">
            <v>40275.910000000003</v>
          </cell>
          <cell r="K33">
            <v>14288.11</v>
          </cell>
          <cell r="L33">
            <v>4359.26</v>
          </cell>
          <cell r="M33">
            <v>5599.81</v>
          </cell>
          <cell r="P33">
            <v>5218.57</v>
          </cell>
          <cell r="Q33">
            <v>73241.34</v>
          </cell>
          <cell r="R33">
            <v>1934.14</v>
          </cell>
        </row>
        <row r="34">
          <cell r="A34">
            <v>31</v>
          </cell>
          <cell r="B34">
            <v>75622.720000000001</v>
          </cell>
          <cell r="C34">
            <v>49753.52</v>
          </cell>
          <cell r="D34">
            <v>281.81</v>
          </cell>
          <cell r="F34">
            <v>4235.28</v>
          </cell>
          <cell r="H34">
            <v>6239.82</v>
          </cell>
          <cell r="I34">
            <v>12577.13</v>
          </cell>
          <cell r="J34">
            <v>16069.85</v>
          </cell>
          <cell r="K34">
            <v>11213.88</v>
          </cell>
          <cell r="L34">
            <v>226.32</v>
          </cell>
          <cell r="M34">
            <v>2687.47</v>
          </cell>
          <cell r="P34">
            <v>1871.76</v>
          </cell>
          <cell r="Q34">
            <v>37689.96</v>
          </cell>
          <cell r="R34">
            <v>4300.1899999999996</v>
          </cell>
        </row>
        <row r="35">
          <cell r="A35">
            <v>32</v>
          </cell>
          <cell r="B35">
            <v>83905.11</v>
          </cell>
          <cell r="C35">
            <v>49414.61</v>
          </cell>
          <cell r="D35">
            <v>699.1</v>
          </cell>
          <cell r="F35">
            <v>92.75</v>
          </cell>
          <cell r="H35">
            <v>7268.54</v>
          </cell>
          <cell r="I35">
            <v>6757.11</v>
          </cell>
          <cell r="J35">
            <v>17233</v>
          </cell>
          <cell r="K35">
            <v>9380.4</v>
          </cell>
          <cell r="L35">
            <v>33460.269999999997</v>
          </cell>
          <cell r="M35">
            <v>1290.42</v>
          </cell>
          <cell r="N35">
            <v>200</v>
          </cell>
          <cell r="P35">
            <v>11868.19</v>
          </cell>
          <cell r="Q35">
            <v>10500.6</v>
          </cell>
          <cell r="R35">
            <v>483.05</v>
          </cell>
        </row>
        <row r="36">
          <cell r="A36">
            <v>33</v>
          </cell>
          <cell r="B36">
            <v>165320.38</v>
          </cell>
          <cell r="C36">
            <v>103244.38</v>
          </cell>
          <cell r="D36">
            <v>413.47</v>
          </cell>
          <cell r="F36">
            <v>772.7</v>
          </cell>
          <cell r="H36">
            <v>7841.06</v>
          </cell>
          <cell r="I36">
            <v>10637.61</v>
          </cell>
          <cell r="J36">
            <v>8726.57</v>
          </cell>
          <cell r="K36">
            <v>53542.8</v>
          </cell>
          <cell r="L36">
            <v>1800</v>
          </cell>
          <cell r="M36">
            <v>5555.7</v>
          </cell>
          <cell r="N36">
            <v>7473.53</v>
          </cell>
          <cell r="P36">
            <v>2642.76</v>
          </cell>
          <cell r="Q36">
            <v>25484.48</v>
          </cell>
          <cell r="R36">
            <v>24853.9</v>
          </cell>
        </row>
        <row r="37">
          <cell r="A37">
            <v>34</v>
          </cell>
          <cell r="B37">
            <v>65899.63</v>
          </cell>
          <cell r="C37">
            <v>35687.11</v>
          </cell>
          <cell r="D37">
            <v>206.6</v>
          </cell>
          <cell r="F37">
            <v>114.61</v>
          </cell>
          <cell r="H37">
            <v>5133.3500000000004</v>
          </cell>
          <cell r="I37">
            <v>9890.25</v>
          </cell>
          <cell r="J37">
            <v>25512.61</v>
          </cell>
          <cell r="K37">
            <v>9001.85</v>
          </cell>
          <cell r="L37">
            <v>52.49</v>
          </cell>
          <cell r="M37">
            <v>1603.97</v>
          </cell>
          <cell r="P37">
            <v>10297.77</v>
          </cell>
          <cell r="Q37">
            <v>16007.11</v>
          </cell>
        </row>
        <row r="38">
          <cell r="A38">
            <v>35</v>
          </cell>
          <cell r="B38">
            <v>73302.39</v>
          </cell>
          <cell r="C38">
            <v>303514.64</v>
          </cell>
          <cell r="D38">
            <v>283310.24</v>
          </cell>
          <cell r="F38">
            <v>596.64</v>
          </cell>
          <cell r="H38">
            <v>6028.53</v>
          </cell>
          <cell r="I38">
            <v>2862.49</v>
          </cell>
          <cell r="J38">
            <v>1888.22</v>
          </cell>
          <cell r="K38">
            <v>54.92</v>
          </cell>
          <cell r="M38">
            <v>2606.5100000000002</v>
          </cell>
          <cell r="N38">
            <v>30</v>
          </cell>
          <cell r="P38">
            <v>862.48</v>
          </cell>
          <cell r="Q38">
            <v>4890.12</v>
          </cell>
        </row>
        <row r="39">
          <cell r="A39">
            <v>36</v>
          </cell>
          <cell r="B39">
            <v>428220.87</v>
          </cell>
          <cell r="C39">
            <v>273003.08</v>
          </cell>
          <cell r="D39">
            <v>553.37</v>
          </cell>
          <cell r="F39">
            <v>2232.3200000000002</v>
          </cell>
          <cell r="H39">
            <v>10859.9</v>
          </cell>
          <cell r="I39">
            <v>31403.23</v>
          </cell>
          <cell r="J39">
            <v>22908.27</v>
          </cell>
          <cell r="K39">
            <v>24572.03</v>
          </cell>
          <cell r="L39">
            <v>12970.49</v>
          </cell>
          <cell r="M39">
            <v>10748.9</v>
          </cell>
          <cell r="P39">
            <v>20864.900000000001</v>
          </cell>
          <cell r="Q39">
            <v>24325.53</v>
          </cell>
          <cell r="R39">
            <v>31272.86</v>
          </cell>
        </row>
        <row r="40">
          <cell r="A40">
            <v>37</v>
          </cell>
          <cell r="B40">
            <v>50547.85</v>
          </cell>
          <cell r="C40">
            <v>37551.1</v>
          </cell>
          <cell r="D40">
            <v>0</v>
          </cell>
          <cell r="F40">
            <v>8.57</v>
          </cell>
          <cell r="H40">
            <v>1985.56</v>
          </cell>
          <cell r="I40">
            <v>1357.41</v>
          </cell>
          <cell r="J40">
            <v>526.38</v>
          </cell>
          <cell r="K40">
            <v>886.69</v>
          </cell>
          <cell r="M40">
            <v>1168.48</v>
          </cell>
          <cell r="N40">
            <v>0</v>
          </cell>
          <cell r="P40">
            <v>7433.18</v>
          </cell>
          <cell r="Q40">
            <v>3604.24</v>
          </cell>
          <cell r="R40">
            <v>8061.09</v>
          </cell>
        </row>
        <row r="41">
          <cell r="A41">
            <v>38</v>
          </cell>
          <cell r="B41">
            <v>149851.62</v>
          </cell>
          <cell r="C41">
            <v>90235.07</v>
          </cell>
          <cell r="D41">
            <v>189.33</v>
          </cell>
          <cell r="F41">
            <v>1630.42</v>
          </cell>
          <cell r="H41">
            <v>17482.560000000001</v>
          </cell>
          <cell r="I41">
            <v>17227.93</v>
          </cell>
          <cell r="J41">
            <v>14758.12</v>
          </cell>
          <cell r="K41">
            <v>164.76</v>
          </cell>
          <cell r="L41">
            <v>760.82</v>
          </cell>
          <cell r="M41">
            <v>10970.95</v>
          </cell>
          <cell r="P41">
            <v>4588.0600000000004</v>
          </cell>
          <cell r="Q41">
            <v>51977.31</v>
          </cell>
          <cell r="R41">
            <v>705.36</v>
          </cell>
        </row>
        <row r="42">
          <cell r="A42">
            <v>39</v>
          </cell>
          <cell r="B42">
            <v>10668.25</v>
          </cell>
          <cell r="C42">
            <v>5888.33</v>
          </cell>
          <cell r="D42">
            <v>0</v>
          </cell>
          <cell r="F42">
            <v>135.02000000000001</v>
          </cell>
          <cell r="H42">
            <v>4686.66</v>
          </cell>
          <cell r="I42">
            <v>604.53</v>
          </cell>
          <cell r="J42">
            <v>1449.85</v>
          </cell>
          <cell r="K42">
            <v>11.41</v>
          </cell>
          <cell r="M42">
            <v>0</v>
          </cell>
          <cell r="P42">
            <v>326.01</v>
          </cell>
          <cell r="Q42">
            <v>796.78</v>
          </cell>
        </row>
        <row r="43">
          <cell r="A43">
            <v>40</v>
          </cell>
          <cell r="B43">
            <v>312.5</v>
          </cell>
          <cell r="C43">
            <v>7018.64</v>
          </cell>
          <cell r="D43">
            <v>0</v>
          </cell>
          <cell r="F43">
            <v>0</v>
          </cell>
          <cell r="H43">
            <v>1346.41</v>
          </cell>
          <cell r="I43">
            <v>128.61000000000001</v>
          </cell>
          <cell r="J43">
            <v>11.27</v>
          </cell>
          <cell r="K43">
            <v>0</v>
          </cell>
          <cell r="M43">
            <v>1770.8</v>
          </cell>
          <cell r="N43">
            <v>0</v>
          </cell>
          <cell r="P43">
            <v>56.33</v>
          </cell>
          <cell r="Q43">
            <v>0</v>
          </cell>
          <cell r="R43">
            <v>952.32</v>
          </cell>
        </row>
        <row r="44">
          <cell r="A44">
            <v>41</v>
          </cell>
          <cell r="B44">
            <v>0</v>
          </cell>
          <cell r="C44">
            <v>457.7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532.80999999999995</v>
          </cell>
          <cell r="N44">
            <v>0</v>
          </cell>
          <cell r="P44">
            <v>0</v>
          </cell>
          <cell r="Q44">
            <v>0</v>
          </cell>
        </row>
        <row r="45">
          <cell r="A45">
            <v>42</v>
          </cell>
          <cell r="B45">
            <v>123224.71</v>
          </cell>
          <cell r="C45">
            <v>56328.959999999999</v>
          </cell>
          <cell r="D45">
            <v>724.79</v>
          </cell>
          <cell r="F45">
            <v>2095.66</v>
          </cell>
          <cell r="H45">
            <v>2586.46</v>
          </cell>
          <cell r="I45">
            <v>3074.27</v>
          </cell>
          <cell r="J45">
            <v>1905.32</v>
          </cell>
          <cell r="K45">
            <v>928.86</v>
          </cell>
          <cell r="M45">
            <v>3714.45</v>
          </cell>
          <cell r="N45">
            <v>0</v>
          </cell>
          <cell r="P45">
            <v>2330.2600000000002</v>
          </cell>
          <cell r="Q45">
            <v>5302.6</v>
          </cell>
          <cell r="R45">
            <v>15872.27</v>
          </cell>
        </row>
        <row r="46">
          <cell r="A46">
            <v>43</v>
          </cell>
          <cell r="B46">
            <v>330873.37</v>
          </cell>
          <cell r="C46">
            <v>186663.31</v>
          </cell>
          <cell r="D46">
            <v>880.11</v>
          </cell>
          <cell r="F46">
            <v>3010.74</v>
          </cell>
          <cell r="H46">
            <v>9056.02</v>
          </cell>
          <cell r="I46">
            <v>17452.009999999998</v>
          </cell>
          <cell r="J46">
            <v>6416.75</v>
          </cell>
          <cell r="K46">
            <v>47210.98</v>
          </cell>
          <cell r="M46">
            <v>5920.85</v>
          </cell>
          <cell r="N46">
            <v>40490.910000000003</v>
          </cell>
          <cell r="P46">
            <v>7386.78</v>
          </cell>
          <cell r="Q46">
            <v>14365.04</v>
          </cell>
          <cell r="R46">
            <v>9997.42</v>
          </cell>
        </row>
        <row r="47">
          <cell r="A47">
            <v>44</v>
          </cell>
          <cell r="B47">
            <v>106515.87</v>
          </cell>
          <cell r="C47">
            <v>56731.26</v>
          </cell>
          <cell r="D47">
            <v>1521.7</v>
          </cell>
          <cell r="F47">
            <v>991.8</v>
          </cell>
          <cell r="H47">
            <v>942.11</v>
          </cell>
          <cell r="I47">
            <v>4449.9399999999996</v>
          </cell>
          <cell r="J47">
            <v>2527.4499999999998</v>
          </cell>
          <cell r="K47">
            <v>11026.26</v>
          </cell>
          <cell r="M47">
            <v>1945.6</v>
          </cell>
          <cell r="N47">
            <v>65</v>
          </cell>
          <cell r="P47">
            <v>1429.7</v>
          </cell>
          <cell r="Q47">
            <v>5974.32</v>
          </cell>
          <cell r="R47">
            <v>5144.3999999999996</v>
          </cell>
        </row>
        <row r="48">
          <cell r="A48">
            <v>45</v>
          </cell>
          <cell r="B48">
            <v>214188.54</v>
          </cell>
          <cell r="C48">
            <v>117321.07</v>
          </cell>
          <cell r="D48">
            <v>531.6</v>
          </cell>
          <cell r="F48">
            <v>1942.5</v>
          </cell>
          <cell r="H48">
            <v>2814.57</v>
          </cell>
          <cell r="I48">
            <v>8493.7000000000007</v>
          </cell>
          <cell r="J48">
            <v>11893.21</v>
          </cell>
          <cell r="K48">
            <v>84.88</v>
          </cell>
          <cell r="L48">
            <v>0</v>
          </cell>
          <cell r="M48">
            <v>5437.91</v>
          </cell>
          <cell r="N48">
            <v>39</v>
          </cell>
          <cell r="P48">
            <v>404.59</v>
          </cell>
          <cell r="Q48">
            <v>11992.91</v>
          </cell>
          <cell r="R48">
            <v>2731.22</v>
          </cell>
        </row>
        <row r="49">
          <cell r="A49">
            <v>46</v>
          </cell>
          <cell r="B49">
            <v>0</v>
          </cell>
          <cell r="C49">
            <v>0</v>
          </cell>
          <cell r="D49">
            <v>0</v>
          </cell>
          <cell r="F49">
            <v>0</v>
          </cell>
          <cell r="H49">
            <v>2.02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47</v>
          </cell>
          <cell r="B50">
            <v>78360.47</v>
          </cell>
          <cell r="C50">
            <v>51398.66</v>
          </cell>
          <cell r="D50">
            <v>476.18</v>
          </cell>
          <cell r="F50">
            <v>626.83000000000004</v>
          </cell>
          <cell r="H50">
            <v>812.4</v>
          </cell>
          <cell r="I50">
            <v>1716.85</v>
          </cell>
          <cell r="J50">
            <v>3261.81</v>
          </cell>
          <cell r="K50">
            <v>319.25</v>
          </cell>
          <cell r="M50">
            <v>1710.2</v>
          </cell>
          <cell r="N50">
            <v>11.43</v>
          </cell>
          <cell r="P50">
            <v>44.09</v>
          </cell>
          <cell r="Q50">
            <v>4557.3</v>
          </cell>
          <cell r="R50">
            <v>5144.3999999999996</v>
          </cell>
        </row>
        <row r="51">
          <cell r="A51">
            <v>48</v>
          </cell>
          <cell r="B51">
            <v>278382.13</v>
          </cell>
          <cell r="C51">
            <v>157235.42000000001</v>
          </cell>
          <cell r="D51">
            <v>1277</v>
          </cell>
          <cell r="F51">
            <v>1733.16</v>
          </cell>
          <cell r="H51">
            <v>10206.629999999999</v>
          </cell>
          <cell r="I51">
            <v>7638.85</v>
          </cell>
          <cell r="J51">
            <v>5945.06</v>
          </cell>
          <cell r="K51">
            <v>62453.18</v>
          </cell>
          <cell r="M51">
            <v>1132.4100000000001</v>
          </cell>
          <cell r="N51">
            <v>52297.16</v>
          </cell>
          <cell r="P51">
            <v>92917.66</v>
          </cell>
          <cell r="Q51">
            <v>9943.4</v>
          </cell>
          <cell r="R51">
            <v>18715.09</v>
          </cell>
        </row>
        <row r="52">
          <cell r="A52">
            <v>49</v>
          </cell>
          <cell r="B52">
            <v>91705</v>
          </cell>
          <cell r="C52">
            <v>48305.7</v>
          </cell>
          <cell r="D52">
            <v>0</v>
          </cell>
          <cell r="F52">
            <v>4591.84</v>
          </cell>
          <cell r="H52">
            <v>3130.98</v>
          </cell>
          <cell r="I52">
            <v>9393.19</v>
          </cell>
          <cell r="J52">
            <v>12893.51</v>
          </cell>
          <cell r="K52">
            <v>44.93</v>
          </cell>
          <cell r="L52">
            <v>0</v>
          </cell>
          <cell r="M52">
            <v>4440.79</v>
          </cell>
          <cell r="N52">
            <v>416.14</v>
          </cell>
          <cell r="P52">
            <v>628.99</v>
          </cell>
          <cell r="Q52">
            <v>8575.0300000000007</v>
          </cell>
          <cell r="R52">
            <v>0</v>
          </cell>
        </row>
        <row r="53">
          <cell r="A53">
            <v>50</v>
          </cell>
          <cell r="B53">
            <v>110899.92</v>
          </cell>
          <cell r="C53">
            <v>76180.94</v>
          </cell>
          <cell r="D53">
            <v>21</v>
          </cell>
          <cell r="F53">
            <v>1089.3599999999999</v>
          </cell>
          <cell r="H53">
            <v>15022.74</v>
          </cell>
          <cell r="I53">
            <v>267429.23</v>
          </cell>
          <cell r="J53">
            <v>293325.3</v>
          </cell>
          <cell r="K53">
            <v>2253</v>
          </cell>
          <cell r="L53">
            <v>7174.07</v>
          </cell>
          <cell r="M53">
            <v>8906.61</v>
          </cell>
          <cell r="N53">
            <v>8571.43</v>
          </cell>
          <cell r="P53">
            <v>231249.72</v>
          </cell>
          <cell r="Q53">
            <v>502514.05</v>
          </cell>
          <cell r="R53">
            <v>201058.76</v>
          </cell>
        </row>
        <row r="54">
          <cell r="A54">
            <v>51</v>
          </cell>
          <cell r="B54">
            <v>311981.51</v>
          </cell>
          <cell r="C54">
            <v>170510.14</v>
          </cell>
          <cell r="D54">
            <v>791.22</v>
          </cell>
          <cell r="E54">
            <v>3599.82</v>
          </cell>
          <cell r="F54">
            <v>2126.41</v>
          </cell>
          <cell r="H54">
            <v>2513.11</v>
          </cell>
          <cell r="I54">
            <v>12214.56</v>
          </cell>
          <cell r="J54">
            <v>15766.01</v>
          </cell>
          <cell r="K54">
            <v>144.79</v>
          </cell>
          <cell r="L54">
            <v>0</v>
          </cell>
          <cell r="M54">
            <v>8333.43</v>
          </cell>
          <cell r="N54">
            <v>4813.91</v>
          </cell>
          <cell r="P54">
            <v>737.49</v>
          </cell>
          <cell r="Q54">
            <v>20776.04</v>
          </cell>
          <cell r="R54">
            <v>0</v>
          </cell>
        </row>
        <row r="55">
          <cell r="A55">
            <v>52</v>
          </cell>
          <cell r="B55">
            <v>442532.03</v>
          </cell>
          <cell r="C55">
            <v>246507.53</v>
          </cell>
          <cell r="D55">
            <v>543.34</v>
          </cell>
          <cell r="F55">
            <v>20451.79</v>
          </cell>
          <cell r="H55">
            <v>8004.42</v>
          </cell>
          <cell r="I55">
            <v>15128.16</v>
          </cell>
          <cell r="J55">
            <v>14604.8</v>
          </cell>
          <cell r="K55">
            <v>9603.66</v>
          </cell>
          <cell r="M55">
            <v>9373.48</v>
          </cell>
          <cell r="N55">
            <v>42712.14</v>
          </cell>
          <cell r="P55">
            <v>17673.36</v>
          </cell>
          <cell r="Q55">
            <v>33887.360000000001</v>
          </cell>
          <cell r="R55">
            <v>24314.94</v>
          </cell>
        </row>
        <row r="56">
          <cell r="A56">
            <v>53</v>
          </cell>
          <cell r="B56">
            <v>115349.13</v>
          </cell>
          <cell r="C56">
            <v>87834.49</v>
          </cell>
          <cell r="D56">
            <v>31.5</v>
          </cell>
          <cell r="F56">
            <v>8874.1299999999992</v>
          </cell>
          <cell r="H56">
            <v>1680.42</v>
          </cell>
          <cell r="I56">
            <v>15681.93</v>
          </cell>
          <cell r="J56">
            <v>2387.69</v>
          </cell>
          <cell r="K56">
            <v>1392195.29</v>
          </cell>
          <cell r="L56">
            <v>0</v>
          </cell>
          <cell r="M56">
            <v>2429.9299999999998</v>
          </cell>
          <cell r="N56">
            <v>194.64</v>
          </cell>
          <cell r="P56">
            <v>8461.2199999999993</v>
          </cell>
          <cell r="Q56">
            <v>5941.57</v>
          </cell>
          <cell r="R56">
            <v>7127.88</v>
          </cell>
        </row>
        <row r="57">
          <cell r="A57">
            <v>54</v>
          </cell>
          <cell r="B57">
            <v>228875.61</v>
          </cell>
          <cell r="C57">
            <v>150078.76</v>
          </cell>
          <cell r="D57">
            <v>22.5</v>
          </cell>
          <cell r="F57">
            <v>52151.87</v>
          </cell>
          <cell r="H57">
            <v>10437.84</v>
          </cell>
          <cell r="I57">
            <v>18345.23</v>
          </cell>
          <cell r="J57">
            <v>5331.59</v>
          </cell>
          <cell r="K57">
            <v>8337.58</v>
          </cell>
          <cell r="L57">
            <v>0</v>
          </cell>
          <cell r="M57">
            <v>15482.8</v>
          </cell>
          <cell r="N57">
            <v>164685.75</v>
          </cell>
          <cell r="P57">
            <v>34788.68</v>
          </cell>
          <cell r="Q57">
            <v>59330.46</v>
          </cell>
          <cell r="R57">
            <v>0</v>
          </cell>
        </row>
        <row r="58">
          <cell r="A58">
            <v>55</v>
          </cell>
          <cell r="B58">
            <v>60654.46</v>
          </cell>
          <cell r="C58">
            <v>39476.67</v>
          </cell>
          <cell r="D58">
            <v>525.44000000000005</v>
          </cell>
          <cell r="F58">
            <v>0</v>
          </cell>
          <cell r="H58">
            <v>2391.92</v>
          </cell>
          <cell r="I58">
            <v>6137.76</v>
          </cell>
          <cell r="J58">
            <v>2592.3200000000002</v>
          </cell>
          <cell r="K58">
            <v>880</v>
          </cell>
          <cell r="M58">
            <v>1354.37</v>
          </cell>
          <cell r="P58">
            <v>4031.13</v>
          </cell>
          <cell r="Q58">
            <v>11038.62</v>
          </cell>
          <cell r="R58">
            <v>5120.5600000000004</v>
          </cell>
        </row>
        <row r="59">
          <cell r="A59">
            <v>56</v>
          </cell>
          <cell r="B59">
            <v>231518.87</v>
          </cell>
          <cell r="C59">
            <v>148034.67000000001</v>
          </cell>
          <cell r="D59">
            <v>149.5</v>
          </cell>
          <cell r="F59">
            <v>29578.07</v>
          </cell>
          <cell r="H59">
            <v>2429.34</v>
          </cell>
          <cell r="I59">
            <v>4254.3599999999997</v>
          </cell>
          <cell r="J59">
            <v>9884.58</v>
          </cell>
          <cell r="K59">
            <v>1993.44</v>
          </cell>
          <cell r="L59">
            <v>16060.07</v>
          </cell>
          <cell r="M59">
            <v>3316.5</v>
          </cell>
          <cell r="N59">
            <v>2432.1999999999998</v>
          </cell>
          <cell r="P59">
            <v>3306.02</v>
          </cell>
          <cell r="Q59">
            <v>10089.549999999999</v>
          </cell>
          <cell r="R59">
            <v>7152.51</v>
          </cell>
        </row>
        <row r="60">
          <cell r="A60">
            <v>57</v>
          </cell>
          <cell r="B60">
            <v>250809.47</v>
          </cell>
          <cell r="C60">
            <v>131428.78</v>
          </cell>
          <cell r="D60">
            <v>867.57</v>
          </cell>
          <cell r="F60">
            <v>635.58000000000004</v>
          </cell>
          <cell r="H60">
            <v>8952.73</v>
          </cell>
          <cell r="I60">
            <v>11337.51</v>
          </cell>
          <cell r="J60">
            <v>6782.25</v>
          </cell>
          <cell r="K60">
            <v>50081.79</v>
          </cell>
          <cell r="M60">
            <v>6045.3</v>
          </cell>
          <cell r="N60">
            <v>15185.65</v>
          </cell>
          <cell r="P60">
            <v>87385.04</v>
          </cell>
          <cell r="Q60">
            <v>22827.17</v>
          </cell>
          <cell r="R60">
            <v>6150.12</v>
          </cell>
        </row>
        <row r="61">
          <cell r="A61">
            <v>58</v>
          </cell>
          <cell r="B61">
            <v>20298.75</v>
          </cell>
          <cell r="C61">
            <v>10410.27</v>
          </cell>
          <cell r="D61">
            <v>0</v>
          </cell>
          <cell r="F61">
            <v>1528.45</v>
          </cell>
          <cell r="H61">
            <v>1464.14</v>
          </cell>
          <cell r="I61">
            <v>17270.400000000001</v>
          </cell>
          <cell r="J61">
            <v>11791.84</v>
          </cell>
          <cell r="K61">
            <v>24.96</v>
          </cell>
          <cell r="L61">
            <v>0</v>
          </cell>
          <cell r="M61">
            <v>2088.38</v>
          </cell>
          <cell r="P61">
            <v>19211.5</v>
          </cell>
          <cell r="Q61">
            <v>5429.58</v>
          </cell>
          <cell r="R61">
            <v>4489.7</v>
          </cell>
        </row>
        <row r="62">
          <cell r="A62">
            <v>59</v>
          </cell>
          <cell r="B62">
            <v>315.35000000000002</v>
          </cell>
          <cell r="C62">
            <v>2288.6</v>
          </cell>
          <cell r="F62">
            <v>140.86000000000001</v>
          </cell>
          <cell r="H62">
            <v>2032.73</v>
          </cell>
          <cell r="I62">
            <v>6011.09</v>
          </cell>
          <cell r="J62">
            <v>6863.7</v>
          </cell>
          <cell r="L62">
            <v>31.98</v>
          </cell>
          <cell r="M62">
            <v>646.38</v>
          </cell>
          <cell r="P62">
            <v>433.94</v>
          </cell>
          <cell r="Q62">
            <v>2308.5</v>
          </cell>
          <cell r="R62">
            <v>808.2</v>
          </cell>
        </row>
        <row r="63">
          <cell r="A63">
            <v>60</v>
          </cell>
          <cell r="B63">
            <v>36819.599999999999</v>
          </cell>
          <cell r="C63">
            <v>27872.91</v>
          </cell>
          <cell r="D63">
            <v>0</v>
          </cell>
          <cell r="F63">
            <v>82.76</v>
          </cell>
          <cell r="H63">
            <v>334.71</v>
          </cell>
          <cell r="I63">
            <v>226.04</v>
          </cell>
          <cell r="J63">
            <v>1328429.49</v>
          </cell>
          <cell r="K63">
            <v>4.99</v>
          </cell>
          <cell r="M63">
            <v>807.35</v>
          </cell>
          <cell r="P63">
            <v>158.94999999999999</v>
          </cell>
          <cell r="Q63">
            <v>906.81</v>
          </cell>
          <cell r="R63">
            <v>0</v>
          </cell>
        </row>
        <row r="64">
          <cell r="A64">
            <v>61</v>
          </cell>
          <cell r="B64">
            <v>294143.39</v>
          </cell>
          <cell r="C64">
            <v>151952.91</v>
          </cell>
          <cell r="D64">
            <v>1015.23</v>
          </cell>
          <cell r="F64">
            <v>386.65</v>
          </cell>
          <cell r="H64">
            <v>42497.41</v>
          </cell>
          <cell r="I64">
            <v>32738.73</v>
          </cell>
          <cell r="J64">
            <v>16668.169999999998</v>
          </cell>
          <cell r="K64">
            <v>346.83</v>
          </cell>
          <cell r="L64">
            <v>1336.09</v>
          </cell>
          <cell r="M64">
            <v>58316.41</v>
          </cell>
          <cell r="N64">
            <v>13</v>
          </cell>
          <cell r="P64">
            <v>3754.08</v>
          </cell>
          <cell r="Q64">
            <v>60083.82</v>
          </cell>
          <cell r="R64">
            <v>2341.0300000000002</v>
          </cell>
        </row>
        <row r="65">
          <cell r="A65">
            <v>62</v>
          </cell>
          <cell r="B65">
            <v>134504.56</v>
          </cell>
          <cell r="C65">
            <v>66172.36</v>
          </cell>
          <cell r="D65">
            <v>470.47</v>
          </cell>
          <cell r="F65">
            <v>669</v>
          </cell>
          <cell r="H65">
            <v>5646.69</v>
          </cell>
          <cell r="I65">
            <v>9236.2800000000007</v>
          </cell>
          <cell r="J65">
            <v>5663.51</v>
          </cell>
          <cell r="K65">
            <v>89.87</v>
          </cell>
          <cell r="M65">
            <v>851.33</v>
          </cell>
          <cell r="P65">
            <v>924.55</v>
          </cell>
          <cell r="Q65">
            <v>5372.09</v>
          </cell>
          <cell r="R65">
            <v>1442.5</v>
          </cell>
        </row>
        <row r="66">
          <cell r="A66">
            <v>63</v>
          </cell>
          <cell r="B66">
            <v>111955.46</v>
          </cell>
          <cell r="C66">
            <v>61101.79</v>
          </cell>
          <cell r="D66">
            <v>283.29000000000002</v>
          </cell>
          <cell r="F66">
            <v>120.56</v>
          </cell>
          <cell r="G66">
            <v>63264</v>
          </cell>
          <cell r="H66">
            <v>7965.62</v>
          </cell>
          <cell r="I66">
            <v>6505.92</v>
          </cell>
          <cell r="J66">
            <v>2458.4699999999998</v>
          </cell>
          <cell r="K66">
            <v>119.7</v>
          </cell>
          <cell r="M66">
            <v>3544.25</v>
          </cell>
          <cell r="N66">
            <v>2429.14</v>
          </cell>
          <cell r="P66">
            <v>4266.13</v>
          </cell>
          <cell r="Q66">
            <v>4204.04</v>
          </cell>
          <cell r="R66">
            <v>0</v>
          </cell>
        </row>
        <row r="67">
          <cell r="A67">
            <v>64</v>
          </cell>
          <cell r="B67">
            <v>108422.02</v>
          </cell>
          <cell r="C67">
            <v>60617.33</v>
          </cell>
          <cell r="D67">
            <v>808.39</v>
          </cell>
          <cell r="F67">
            <v>278.08999999999997</v>
          </cell>
          <cell r="H67">
            <v>1602.36</v>
          </cell>
          <cell r="I67">
            <v>7680.78</v>
          </cell>
          <cell r="J67">
            <v>10924.84</v>
          </cell>
          <cell r="K67">
            <v>929.82</v>
          </cell>
          <cell r="L67">
            <v>9.89</v>
          </cell>
          <cell r="M67">
            <v>1877.98</v>
          </cell>
          <cell r="N67">
            <v>26</v>
          </cell>
          <cell r="P67">
            <v>425.98</v>
          </cell>
          <cell r="Q67">
            <v>9325.7900000000009</v>
          </cell>
          <cell r="R67">
            <v>0</v>
          </cell>
        </row>
        <row r="68">
          <cell r="A68">
            <v>65</v>
          </cell>
          <cell r="B68">
            <v>294022.62</v>
          </cell>
          <cell r="C68">
            <v>138088.16</v>
          </cell>
          <cell r="D68">
            <v>835.94</v>
          </cell>
          <cell r="F68">
            <v>5966.44</v>
          </cell>
          <cell r="H68">
            <v>16713.169999999998</v>
          </cell>
          <cell r="I68">
            <v>42009.61</v>
          </cell>
          <cell r="J68">
            <v>47090.33</v>
          </cell>
          <cell r="K68">
            <v>325.48</v>
          </cell>
          <cell r="L68">
            <v>11.81</v>
          </cell>
          <cell r="M68">
            <v>8494.89</v>
          </cell>
          <cell r="N68">
            <v>3142.86</v>
          </cell>
          <cell r="P68">
            <v>23129.91</v>
          </cell>
          <cell r="Q68">
            <v>136022.46</v>
          </cell>
          <cell r="R68">
            <v>13887.07</v>
          </cell>
        </row>
        <row r="69">
          <cell r="A69">
            <v>66</v>
          </cell>
          <cell r="B69">
            <v>81643.44</v>
          </cell>
          <cell r="C69">
            <v>40069.22</v>
          </cell>
          <cell r="D69">
            <v>0</v>
          </cell>
          <cell r="F69">
            <v>1499.55</v>
          </cell>
          <cell r="H69">
            <v>8213.0499999999993</v>
          </cell>
          <cell r="I69">
            <v>7774.9</v>
          </cell>
          <cell r="J69">
            <v>12703.76</v>
          </cell>
          <cell r="K69">
            <v>69.900000000000006</v>
          </cell>
          <cell r="L69">
            <v>0</v>
          </cell>
          <cell r="M69">
            <v>2828.3</v>
          </cell>
          <cell r="N69">
            <v>857.13</v>
          </cell>
          <cell r="P69">
            <v>719.8</v>
          </cell>
          <cell r="Q69">
            <v>10398.790000000001</v>
          </cell>
          <cell r="R69">
            <v>0</v>
          </cell>
        </row>
        <row r="70">
          <cell r="A70">
            <v>67</v>
          </cell>
          <cell r="B70">
            <v>107700.92</v>
          </cell>
          <cell r="C70">
            <v>61566.36</v>
          </cell>
          <cell r="D70">
            <v>18.899999999999999</v>
          </cell>
          <cell r="F70">
            <v>839.43</v>
          </cell>
          <cell r="H70">
            <v>6913.17</v>
          </cell>
          <cell r="I70">
            <v>13662.36</v>
          </cell>
          <cell r="J70">
            <v>13060.28</v>
          </cell>
          <cell r="K70">
            <v>409.4</v>
          </cell>
          <cell r="L70">
            <v>571.61</v>
          </cell>
          <cell r="M70">
            <v>5804.21</v>
          </cell>
          <cell r="P70">
            <v>14446.24</v>
          </cell>
          <cell r="Q70">
            <v>21871.45</v>
          </cell>
        </row>
        <row r="71">
          <cell r="A71">
            <v>68</v>
          </cell>
          <cell r="B71">
            <v>550651.41</v>
          </cell>
          <cell r="C71">
            <v>263313.15999999997</v>
          </cell>
          <cell r="D71">
            <v>851.76</v>
          </cell>
          <cell r="F71">
            <v>8124.21</v>
          </cell>
          <cell r="H71">
            <v>97059.01</v>
          </cell>
          <cell r="I71">
            <v>297386.84999999998</v>
          </cell>
          <cell r="J71">
            <v>23167.97</v>
          </cell>
          <cell r="K71">
            <v>761.61</v>
          </cell>
          <cell r="L71">
            <v>0</v>
          </cell>
          <cell r="M71">
            <v>25311.279999999999</v>
          </cell>
          <cell r="N71">
            <v>5847.46</v>
          </cell>
          <cell r="P71">
            <v>133439.72</v>
          </cell>
          <cell r="Q71">
            <v>294605.17</v>
          </cell>
          <cell r="R71">
            <v>395543.42</v>
          </cell>
        </row>
        <row r="72">
          <cell r="A72">
            <v>69</v>
          </cell>
          <cell r="B72">
            <v>87169.9</v>
          </cell>
          <cell r="C72">
            <v>46878.36</v>
          </cell>
          <cell r="D72">
            <v>255.58</v>
          </cell>
          <cell r="F72">
            <v>706.97</v>
          </cell>
          <cell r="H72">
            <v>12309.73</v>
          </cell>
          <cell r="I72">
            <v>16713.64</v>
          </cell>
          <cell r="J72">
            <v>18111.41</v>
          </cell>
          <cell r="K72">
            <v>89.87</v>
          </cell>
          <cell r="L72">
            <v>9762.81</v>
          </cell>
          <cell r="M72">
            <v>4891.7700000000004</v>
          </cell>
          <cell r="P72">
            <v>2036</v>
          </cell>
          <cell r="Q72">
            <v>64779.23</v>
          </cell>
          <cell r="R72">
            <v>9159.18</v>
          </cell>
        </row>
        <row r="73">
          <cell r="A73">
            <v>70</v>
          </cell>
          <cell r="B73">
            <v>128166.61</v>
          </cell>
          <cell r="C73">
            <v>81902.48</v>
          </cell>
          <cell r="D73">
            <v>0</v>
          </cell>
          <cell r="F73">
            <v>942.44</v>
          </cell>
          <cell r="H73">
            <v>1597.98</v>
          </cell>
          <cell r="I73">
            <v>1525.61</v>
          </cell>
          <cell r="J73">
            <v>3200.31</v>
          </cell>
          <cell r="K73">
            <v>39.94</v>
          </cell>
          <cell r="L73">
            <v>1866.95</v>
          </cell>
          <cell r="M73">
            <v>4434.46</v>
          </cell>
          <cell r="N73">
            <v>56.62</v>
          </cell>
          <cell r="P73">
            <v>1574.81</v>
          </cell>
          <cell r="Q73">
            <v>8118.01</v>
          </cell>
          <cell r="R73">
            <v>12122.76</v>
          </cell>
        </row>
        <row r="74">
          <cell r="A74">
            <v>71</v>
          </cell>
          <cell r="B74">
            <v>51946.76</v>
          </cell>
          <cell r="C74">
            <v>22712.18</v>
          </cell>
          <cell r="D74">
            <v>162.5</v>
          </cell>
          <cell r="F74">
            <v>979.66</v>
          </cell>
          <cell r="H74">
            <v>7589.43</v>
          </cell>
          <cell r="I74">
            <v>3002.68</v>
          </cell>
          <cell r="J74">
            <v>13.45</v>
          </cell>
          <cell r="K74">
            <v>59.91</v>
          </cell>
          <cell r="M74">
            <v>2214.94</v>
          </cell>
          <cell r="P74">
            <v>972.95</v>
          </cell>
          <cell r="Q74">
            <v>7784.49</v>
          </cell>
          <cell r="R74">
            <v>12730.08</v>
          </cell>
        </row>
        <row r="75">
          <cell r="A75">
            <v>72</v>
          </cell>
          <cell r="B75">
            <v>63760.41</v>
          </cell>
          <cell r="C75">
            <v>31739.43</v>
          </cell>
          <cell r="D75">
            <v>210.75</v>
          </cell>
          <cell r="F75">
            <v>130098.16</v>
          </cell>
          <cell r="H75">
            <v>3296.89</v>
          </cell>
          <cell r="I75">
            <v>23881.759999999998</v>
          </cell>
          <cell r="J75">
            <v>22077.32</v>
          </cell>
          <cell r="K75">
            <v>34.950000000000003</v>
          </cell>
          <cell r="L75">
            <v>0</v>
          </cell>
          <cell r="M75">
            <v>6542.46</v>
          </cell>
          <cell r="N75">
            <v>104</v>
          </cell>
          <cell r="P75">
            <v>1843.11</v>
          </cell>
          <cell r="Q75">
            <v>31328.84</v>
          </cell>
          <cell r="R75">
            <v>8173.56</v>
          </cell>
        </row>
        <row r="76">
          <cell r="A76">
            <v>73</v>
          </cell>
          <cell r="B76">
            <v>0</v>
          </cell>
          <cell r="C76">
            <v>0</v>
          </cell>
          <cell r="D76">
            <v>0</v>
          </cell>
          <cell r="F76">
            <v>4.57</v>
          </cell>
          <cell r="H76">
            <v>11.31</v>
          </cell>
          <cell r="I76">
            <v>0</v>
          </cell>
          <cell r="J76">
            <v>0</v>
          </cell>
          <cell r="K76">
            <v>0</v>
          </cell>
          <cell r="P76">
            <v>8.57</v>
          </cell>
          <cell r="Q76">
            <v>0</v>
          </cell>
        </row>
        <row r="77">
          <cell r="A77">
            <v>74</v>
          </cell>
          <cell r="B77">
            <v>53166.83</v>
          </cell>
          <cell r="C77">
            <v>31421.26</v>
          </cell>
          <cell r="D77">
            <v>95</v>
          </cell>
          <cell r="F77">
            <v>2626.77</v>
          </cell>
          <cell r="H77">
            <v>1853.85</v>
          </cell>
          <cell r="I77">
            <v>1693.1</v>
          </cell>
          <cell r="J77">
            <v>6812.23</v>
          </cell>
          <cell r="K77">
            <v>3931.94</v>
          </cell>
          <cell r="L77">
            <v>29921.78</v>
          </cell>
          <cell r="N77">
            <v>9380.4699999999993</v>
          </cell>
          <cell r="P77">
            <v>486.49</v>
          </cell>
          <cell r="Q77">
            <v>43.87</v>
          </cell>
          <cell r="R77">
            <v>0</v>
          </cell>
        </row>
        <row r="78">
          <cell r="A78">
            <v>75</v>
          </cell>
          <cell r="B78">
            <v>67799.95</v>
          </cell>
          <cell r="C78">
            <v>39459.5</v>
          </cell>
          <cell r="D78">
            <v>84</v>
          </cell>
          <cell r="F78">
            <v>2</v>
          </cell>
          <cell r="H78">
            <v>797.25</v>
          </cell>
          <cell r="I78">
            <v>6525.08</v>
          </cell>
          <cell r="J78">
            <v>278.61</v>
          </cell>
          <cell r="K78">
            <v>497.7</v>
          </cell>
          <cell r="M78">
            <v>1774.93</v>
          </cell>
          <cell r="N78">
            <v>600</v>
          </cell>
          <cell r="P78">
            <v>1171.94</v>
          </cell>
          <cell r="Q78">
            <v>11991.58</v>
          </cell>
        </row>
        <row r="79">
          <cell r="A79">
            <v>76</v>
          </cell>
          <cell r="B79">
            <v>185673.35</v>
          </cell>
          <cell r="C79">
            <v>97098.29</v>
          </cell>
          <cell r="D79">
            <v>489.02</v>
          </cell>
          <cell r="F79">
            <v>4004.91</v>
          </cell>
          <cell r="H79">
            <v>83235.460000000006</v>
          </cell>
          <cell r="I79">
            <v>49763.81</v>
          </cell>
          <cell r="J79">
            <v>148464.72</v>
          </cell>
          <cell r="K79">
            <v>41308.300000000003</v>
          </cell>
          <cell r="L79">
            <v>325307.40999999997</v>
          </cell>
          <cell r="M79">
            <v>47906.55</v>
          </cell>
          <cell r="N79">
            <v>0</v>
          </cell>
          <cell r="P79">
            <v>16278.25</v>
          </cell>
          <cell r="Q79">
            <v>281945.39</v>
          </cell>
          <cell r="R79">
            <v>67778.97</v>
          </cell>
        </row>
        <row r="80">
          <cell r="A80">
            <v>77</v>
          </cell>
          <cell r="B80">
            <v>74947.72</v>
          </cell>
          <cell r="C80">
            <v>50659.6</v>
          </cell>
          <cell r="D80">
            <v>95</v>
          </cell>
          <cell r="F80">
            <v>1054.8</v>
          </cell>
          <cell r="H80">
            <v>1327.97</v>
          </cell>
          <cell r="I80">
            <v>3657.89</v>
          </cell>
          <cell r="J80">
            <v>5663.93</v>
          </cell>
          <cell r="K80">
            <v>49.93</v>
          </cell>
          <cell r="L80">
            <v>0</v>
          </cell>
          <cell r="M80">
            <v>1387.02</v>
          </cell>
          <cell r="N80">
            <v>13</v>
          </cell>
          <cell r="P80">
            <v>185.6</v>
          </cell>
          <cell r="Q80">
            <v>5902.14</v>
          </cell>
          <cell r="R80">
            <v>2181.6799999999998</v>
          </cell>
        </row>
        <row r="81">
          <cell r="A81">
            <v>78</v>
          </cell>
          <cell r="B81">
            <v>86455.14</v>
          </cell>
          <cell r="C81">
            <v>48415.91</v>
          </cell>
          <cell r="D81">
            <v>348.03</v>
          </cell>
          <cell r="F81">
            <v>17826.689999999999</v>
          </cell>
          <cell r="H81">
            <v>4898.96</v>
          </cell>
          <cell r="I81">
            <v>7992.22</v>
          </cell>
          <cell r="J81">
            <v>327660.45</v>
          </cell>
          <cell r="K81">
            <v>111.9</v>
          </cell>
          <cell r="L81">
            <v>532.26</v>
          </cell>
          <cell r="M81">
            <v>2690.69</v>
          </cell>
          <cell r="P81">
            <v>1147.1600000000001</v>
          </cell>
          <cell r="Q81">
            <v>6505.2</v>
          </cell>
          <cell r="R81">
            <v>8728.44</v>
          </cell>
        </row>
        <row r="82">
          <cell r="A82">
            <v>79</v>
          </cell>
          <cell r="B82">
            <v>81489.84</v>
          </cell>
          <cell r="C82">
            <v>43159.38</v>
          </cell>
          <cell r="D82">
            <v>55.16</v>
          </cell>
          <cell r="F82">
            <v>1250.1199999999999</v>
          </cell>
          <cell r="H82">
            <v>16550.740000000002</v>
          </cell>
          <cell r="I82">
            <v>6704.34</v>
          </cell>
          <cell r="J82">
            <v>1329.13</v>
          </cell>
          <cell r="K82">
            <v>74.89</v>
          </cell>
          <cell r="L82">
            <v>0</v>
          </cell>
          <cell r="M82">
            <v>3235.58</v>
          </cell>
          <cell r="P82">
            <v>1476.32</v>
          </cell>
          <cell r="Q82">
            <v>13462.25</v>
          </cell>
          <cell r="R82">
            <v>2909.52</v>
          </cell>
        </row>
        <row r="83">
          <cell r="A83">
            <v>80</v>
          </cell>
          <cell r="B83">
            <v>102025.02</v>
          </cell>
          <cell r="C83">
            <v>50903.99</v>
          </cell>
          <cell r="D83">
            <v>0</v>
          </cell>
          <cell r="F83">
            <v>7789.23</v>
          </cell>
          <cell r="H83">
            <v>628.01</v>
          </cell>
          <cell r="I83">
            <v>392.06</v>
          </cell>
          <cell r="J83">
            <v>2681.38</v>
          </cell>
          <cell r="K83">
            <v>1473.92</v>
          </cell>
          <cell r="L83">
            <v>0</v>
          </cell>
          <cell r="M83">
            <v>1591.56</v>
          </cell>
          <cell r="N83">
            <v>792.5</v>
          </cell>
          <cell r="P83">
            <v>4025.97</v>
          </cell>
          <cell r="Q83">
            <v>2662.1</v>
          </cell>
          <cell r="R83">
            <v>0</v>
          </cell>
        </row>
        <row r="84">
          <cell r="A84">
            <v>81</v>
          </cell>
          <cell r="B84">
            <v>226774.47</v>
          </cell>
          <cell r="C84">
            <v>116047.49</v>
          </cell>
          <cell r="D84">
            <v>1216.43</v>
          </cell>
          <cell r="F84">
            <v>2307.7199999999998</v>
          </cell>
          <cell r="H84">
            <v>39386.28</v>
          </cell>
          <cell r="I84">
            <v>9411.66</v>
          </cell>
          <cell r="J84">
            <v>41234.68</v>
          </cell>
          <cell r="K84">
            <v>152.77000000000001</v>
          </cell>
          <cell r="M84">
            <v>3249.34</v>
          </cell>
          <cell r="N84">
            <v>996.57</v>
          </cell>
          <cell r="P84">
            <v>5811.33</v>
          </cell>
          <cell r="Q84">
            <v>26703.02</v>
          </cell>
          <cell r="R84">
            <v>13364.67</v>
          </cell>
        </row>
        <row r="85">
          <cell r="A85">
            <v>82</v>
          </cell>
          <cell r="B85">
            <v>0</v>
          </cell>
          <cell r="C85">
            <v>3661.86</v>
          </cell>
          <cell r="D85">
            <v>0</v>
          </cell>
          <cell r="F85">
            <v>0</v>
          </cell>
          <cell r="H85">
            <v>33.33</v>
          </cell>
          <cell r="I85">
            <v>0</v>
          </cell>
          <cell r="M85">
            <v>345.35</v>
          </cell>
          <cell r="P85">
            <v>3</v>
          </cell>
        </row>
        <row r="86">
          <cell r="A86">
            <v>83</v>
          </cell>
          <cell r="B86">
            <v>37256.25</v>
          </cell>
          <cell r="C86">
            <v>20010.53</v>
          </cell>
          <cell r="F86">
            <v>1034.6300000000001</v>
          </cell>
          <cell r="H86">
            <v>538.24</v>
          </cell>
          <cell r="I86">
            <v>132.38999999999999</v>
          </cell>
          <cell r="J86">
            <v>46.83</v>
          </cell>
          <cell r="K86">
            <v>288.91000000000003</v>
          </cell>
          <cell r="L86">
            <v>1380.58</v>
          </cell>
          <cell r="M86">
            <v>6.51</v>
          </cell>
          <cell r="P86">
            <v>337.13</v>
          </cell>
          <cell r="Q86">
            <v>543.08000000000004</v>
          </cell>
          <cell r="R86">
            <v>0</v>
          </cell>
        </row>
        <row r="87">
          <cell r="A87">
            <v>84</v>
          </cell>
          <cell r="B87">
            <v>341864.65</v>
          </cell>
          <cell r="C87">
            <v>156124.96</v>
          </cell>
          <cell r="D87">
            <v>684.57</v>
          </cell>
          <cell r="F87">
            <v>28951.86</v>
          </cell>
          <cell r="H87">
            <v>1552.36</v>
          </cell>
          <cell r="I87">
            <v>20723.21</v>
          </cell>
          <cell r="J87">
            <v>4455.78</v>
          </cell>
          <cell r="K87">
            <v>0</v>
          </cell>
          <cell r="L87">
            <v>0</v>
          </cell>
          <cell r="M87">
            <v>6721</v>
          </cell>
          <cell r="N87">
            <v>31684.71</v>
          </cell>
          <cell r="P87">
            <v>44708.31</v>
          </cell>
          <cell r="Q87">
            <v>36001.620000000003</v>
          </cell>
          <cell r="R87">
            <v>704977.32</v>
          </cell>
        </row>
        <row r="88">
          <cell r="A88">
            <v>85</v>
          </cell>
          <cell r="B88">
            <v>28149.43</v>
          </cell>
          <cell r="C88">
            <v>18524.16</v>
          </cell>
          <cell r="D88">
            <v>0</v>
          </cell>
          <cell r="F88">
            <v>315.47000000000003</v>
          </cell>
          <cell r="H88">
            <v>1206.3599999999999</v>
          </cell>
          <cell r="I88">
            <v>1364.94</v>
          </cell>
          <cell r="J88">
            <v>1533.9</v>
          </cell>
          <cell r="K88">
            <v>14.79</v>
          </cell>
          <cell r="L88">
            <v>35.72</v>
          </cell>
          <cell r="M88">
            <v>1356.58</v>
          </cell>
          <cell r="N88">
            <v>2908.84</v>
          </cell>
          <cell r="P88">
            <v>6265.57</v>
          </cell>
          <cell r="Q88">
            <v>3799.5</v>
          </cell>
          <cell r="R88">
            <v>1507.32</v>
          </cell>
        </row>
        <row r="89">
          <cell r="A89">
            <v>86</v>
          </cell>
          <cell r="B89">
            <v>2210.3000000000002</v>
          </cell>
          <cell r="C89">
            <v>3373954.06</v>
          </cell>
          <cell r="D89">
            <v>24.91</v>
          </cell>
          <cell r="E89">
            <v>108393.78</v>
          </cell>
          <cell r="F89">
            <v>29900.26</v>
          </cell>
          <cell r="H89">
            <v>9253.18</v>
          </cell>
          <cell r="I89">
            <v>7569.35</v>
          </cell>
          <cell r="J89">
            <v>193894.79</v>
          </cell>
          <cell r="K89">
            <v>20955.490000000002</v>
          </cell>
          <cell r="L89">
            <v>26.16</v>
          </cell>
          <cell r="M89">
            <v>34834.400000000001</v>
          </cell>
          <cell r="N89">
            <v>1415354.06</v>
          </cell>
          <cell r="O89">
            <v>817108.16</v>
          </cell>
          <cell r="P89">
            <v>985121.89</v>
          </cell>
          <cell r="Q89">
            <v>9757.42</v>
          </cell>
          <cell r="R89">
            <v>733.25</v>
          </cell>
        </row>
        <row r="90">
          <cell r="A90">
            <v>87</v>
          </cell>
          <cell r="B90">
            <v>22595.32</v>
          </cell>
          <cell r="C90">
            <v>9069.58</v>
          </cell>
          <cell r="H90">
            <v>491.14</v>
          </cell>
          <cell r="I90">
            <v>11.43</v>
          </cell>
          <cell r="M90">
            <v>124.08</v>
          </cell>
          <cell r="P90">
            <v>125.65</v>
          </cell>
          <cell r="Q90">
            <v>1145.05</v>
          </cell>
        </row>
        <row r="91">
          <cell r="A91">
            <v>88</v>
          </cell>
          <cell r="B91">
            <v>44513.91</v>
          </cell>
          <cell r="C91">
            <v>25470.2</v>
          </cell>
          <cell r="D91">
            <v>387</v>
          </cell>
          <cell r="F91">
            <v>283.14</v>
          </cell>
          <cell r="H91">
            <v>839.35</v>
          </cell>
          <cell r="I91">
            <v>5018.88</v>
          </cell>
          <cell r="J91">
            <v>1931.1</v>
          </cell>
          <cell r="K91">
            <v>1366.76</v>
          </cell>
          <cell r="M91">
            <v>982.62</v>
          </cell>
          <cell r="P91">
            <v>313.97000000000003</v>
          </cell>
          <cell r="Q91">
            <v>3200.3</v>
          </cell>
          <cell r="R91">
            <v>6203.63</v>
          </cell>
        </row>
        <row r="92">
          <cell r="A92">
            <v>89</v>
          </cell>
          <cell r="B92">
            <v>159662.39999999999</v>
          </cell>
          <cell r="C92">
            <v>104047.03999999999</v>
          </cell>
          <cell r="D92">
            <v>0</v>
          </cell>
          <cell r="F92">
            <v>5863.07</v>
          </cell>
          <cell r="H92">
            <v>934.29</v>
          </cell>
          <cell r="I92">
            <v>1808.61</v>
          </cell>
          <cell r="J92">
            <v>2982.18</v>
          </cell>
          <cell r="K92">
            <v>1868.86</v>
          </cell>
          <cell r="M92">
            <v>1705.82</v>
          </cell>
          <cell r="N92">
            <v>0</v>
          </cell>
          <cell r="P92">
            <v>12180.33</v>
          </cell>
          <cell r="Q92">
            <v>5874.01</v>
          </cell>
          <cell r="R92">
            <v>7158</v>
          </cell>
        </row>
        <row r="93">
          <cell r="A93">
            <v>90</v>
          </cell>
          <cell r="B93">
            <v>27167.42</v>
          </cell>
          <cell r="C93">
            <v>104772.59</v>
          </cell>
          <cell r="D93">
            <v>0</v>
          </cell>
          <cell r="F93">
            <v>2875.02</v>
          </cell>
          <cell r="H93">
            <v>5313.52</v>
          </cell>
          <cell r="I93">
            <v>4838.62</v>
          </cell>
          <cell r="J93">
            <v>1770.76</v>
          </cell>
          <cell r="K93">
            <v>49.98</v>
          </cell>
          <cell r="M93">
            <v>7256.8</v>
          </cell>
          <cell r="N93">
            <v>0</v>
          </cell>
          <cell r="P93">
            <v>1819.79</v>
          </cell>
          <cell r="Q93">
            <v>26475.67</v>
          </cell>
        </row>
        <row r="94">
          <cell r="A94">
            <v>91</v>
          </cell>
          <cell r="B94">
            <v>35945.51</v>
          </cell>
          <cell r="C94">
            <v>20406.71</v>
          </cell>
          <cell r="D94">
            <v>264.24</v>
          </cell>
          <cell r="F94">
            <v>0</v>
          </cell>
          <cell r="H94">
            <v>724.81</v>
          </cell>
          <cell r="I94">
            <v>1195.97</v>
          </cell>
          <cell r="J94">
            <v>1019.2</v>
          </cell>
          <cell r="K94">
            <v>767.76</v>
          </cell>
          <cell r="M94">
            <v>356.31</v>
          </cell>
          <cell r="P94">
            <v>0.03</v>
          </cell>
          <cell r="Q94">
            <v>2333.36</v>
          </cell>
          <cell r="R94">
            <v>5144.3999999999996</v>
          </cell>
        </row>
        <row r="95">
          <cell r="A95">
            <v>92</v>
          </cell>
          <cell r="B95">
            <v>0</v>
          </cell>
          <cell r="C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10.48</v>
          </cell>
          <cell r="M95">
            <v>0</v>
          </cell>
          <cell r="P95">
            <v>0</v>
          </cell>
          <cell r="Q95">
            <v>19.62</v>
          </cell>
          <cell r="R95">
            <v>10057.32</v>
          </cell>
        </row>
        <row r="96">
          <cell r="A96">
            <v>97</v>
          </cell>
          <cell r="C96">
            <v>0</v>
          </cell>
          <cell r="F96">
            <v>0</v>
          </cell>
          <cell r="H96">
            <v>31.81</v>
          </cell>
          <cell r="I96">
            <v>0</v>
          </cell>
          <cell r="N96">
            <v>38644.11</v>
          </cell>
          <cell r="P96">
            <v>3257.14</v>
          </cell>
          <cell r="Q96">
            <v>344.16</v>
          </cell>
        </row>
        <row r="97">
          <cell r="A97">
            <v>99</v>
          </cell>
          <cell r="B97">
            <v>0</v>
          </cell>
          <cell r="C97">
            <v>12.71</v>
          </cell>
          <cell r="F97">
            <v>0</v>
          </cell>
          <cell r="H97">
            <v>103.02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A98">
            <v>101</v>
          </cell>
          <cell r="B98">
            <v>43718.2</v>
          </cell>
          <cell r="C98">
            <v>23470.14</v>
          </cell>
          <cell r="D98">
            <v>0</v>
          </cell>
          <cell r="F98">
            <v>643.98</v>
          </cell>
          <cell r="H98">
            <v>2171.2800000000002</v>
          </cell>
          <cell r="I98">
            <v>4705.7700000000004</v>
          </cell>
          <cell r="J98">
            <v>3713.99</v>
          </cell>
          <cell r="K98">
            <v>816.12</v>
          </cell>
          <cell r="L98">
            <v>15821.37</v>
          </cell>
          <cell r="M98">
            <v>2505.21</v>
          </cell>
          <cell r="N98">
            <v>315.92</v>
          </cell>
          <cell r="P98">
            <v>1281.52</v>
          </cell>
          <cell r="Q98">
            <v>6332.16</v>
          </cell>
          <cell r="R98">
            <v>1416.95</v>
          </cell>
        </row>
        <row r="99">
          <cell r="A99">
            <v>102</v>
          </cell>
          <cell r="B99">
            <v>10.5</v>
          </cell>
          <cell r="C99">
            <v>32.65</v>
          </cell>
          <cell r="D99">
            <v>0</v>
          </cell>
          <cell r="F99">
            <v>0</v>
          </cell>
          <cell r="H99">
            <v>30.32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P99">
            <v>13.51</v>
          </cell>
          <cell r="Q99">
            <v>2876.75</v>
          </cell>
          <cell r="R99">
            <v>0</v>
          </cell>
        </row>
        <row r="100">
          <cell r="A100">
            <v>103</v>
          </cell>
          <cell r="B100">
            <v>145315.78</v>
          </cell>
          <cell r="C100">
            <v>133602.54</v>
          </cell>
          <cell r="D100">
            <v>0</v>
          </cell>
          <cell r="F100">
            <v>19033.05</v>
          </cell>
          <cell r="H100">
            <v>3750.04</v>
          </cell>
          <cell r="I100">
            <v>24965.58</v>
          </cell>
          <cell r="J100">
            <v>32476.03</v>
          </cell>
          <cell r="K100">
            <v>1038.8800000000001</v>
          </cell>
          <cell r="L100">
            <v>342.68</v>
          </cell>
          <cell r="M100">
            <v>5534.01</v>
          </cell>
          <cell r="N100">
            <v>13049.75</v>
          </cell>
          <cell r="P100">
            <v>24159.119999999999</v>
          </cell>
          <cell r="Q100">
            <v>30005.96</v>
          </cell>
          <cell r="R100">
            <v>159376</v>
          </cell>
        </row>
        <row r="101">
          <cell r="A101">
            <v>104</v>
          </cell>
          <cell r="B101">
            <v>57883.43</v>
          </cell>
          <cell r="C101">
            <v>43108.68</v>
          </cell>
          <cell r="D101">
            <v>0</v>
          </cell>
          <cell r="F101">
            <v>5555.3</v>
          </cell>
          <cell r="H101">
            <v>107.84</v>
          </cell>
          <cell r="I101">
            <v>1993.33</v>
          </cell>
          <cell r="J101">
            <v>1622.86</v>
          </cell>
          <cell r="K101">
            <v>4453.0200000000004</v>
          </cell>
          <cell r="M101">
            <v>1232.5899999999999</v>
          </cell>
          <cell r="N101">
            <v>0</v>
          </cell>
          <cell r="P101">
            <v>118.03</v>
          </cell>
          <cell r="Q101">
            <v>4018.34</v>
          </cell>
          <cell r="R101">
            <v>5713.92</v>
          </cell>
        </row>
        <row r="102">
          <cell r="A102">
            <v>106</v>
          </cell>
          <cell r="B102">
            <v>42.65</v>
          </cell>
          <cell r="C102">
            <v>1934.97</v>
          </cell>
          <cell r="F102">
            <v>200.28</v>
          </cell>
          <cell r="H102">
            <v>69.84</v>
          </cell>
          <cell r="I102">
            <v>202.51</v>
          </cell>
          <cell r="J102">
            <v>77.86</v>
          </cell>
          <cell r="K102">
            <v>0</v>
          </cell>
          <cell r="L102">
            <v>0</v>
          </cell>
          <cell r="M102">
            <v>466.84</v>
          </cell>
          <cell r="P102">
            <v>92.36</v>
          </cell>
          <cell r="Q102">
            <v>299881.07</v>
          </cell>
          <cell r="R102">
            <v>114570.55</v>
          </cell>
        </row>
        <row r="103">
          <cell r="A103">
            <v>107</v>
          </cell>
          <cell r="B103">
            <v>0</v>
          </cell>
          <cell r="C103">
            <v>53.65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P103">
            <v>2.29</v>
          </cell>
          <cell r="Q103">
            <v>31608.29</v>
          </cell>
          <cell r="R103">
            <v>4544.87</v>
          </cell>
        </row>
        <row r="104">
          <cell r="A104">
            <v>108</v>
          </cell>
          <cell r="B104">
            <v>0</v>
          </cell>
          <cell r="C104">
            <v>8.57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P104">
            <v>0.01</v>
          </cell>
          <cell r="Q104">
            <v>15026.03</v>
          </cell>
          <cell r="R104">
            <v>2205.7600000000002</v>
          </cell>
        </row>
        <row r="105">
          <cell r="A105">
            <v>109</v>
          </cell>
          <cell r="B105">
            <v>86.35</v>
          </cell>
          <cell r="C105">
            <v>0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R105">
            <v>2549.3000000000002</v>
          </cell>
        </row>
        <row r="106">
          <cell r="A106">
            <v>110</v>
          </cell>
          <cell r="H106">
            <v>0</v>
          </cell>
        </row>
        <row r="107">
          <cell r="A107">
            <v>111</v>
          </cell>
          <cell r="B107">
            <v>145542.92000000001</v>
          </cell>
          <cell r="C107">
            <v>107457.43</v>
          </cell>
          <cell r="D107">
            <v>0</v>
          </cell>
          <cell r="F107">
            <v>10106.790000000001</v>
          </cell>
          <cell r="H107">
            <v>4332.16</v>
          </cell>
          <cell r="I107">
            <v>2347.77</v>
          </cell>
          <cell r="J107">
            <v>3661.78</v>
          </cell>
          <cell r="K107">
            <v>11423.12</v>
          </cell>
          <cell r="L107">
            <v>16173.52</v>
          </cell>
          <cell r="M107">
            <v>1510.88</v>
          </cell>
          <cell r="N107">
            <v>78</v>
          </cell>
          <cell r="P107">
            <v>4670.6099999999997</v>
          </cell>
          <cell r="Q107">
            <v>2637.71</v>
          </cell>
        </row>
        <row r="108">
          <cell r="A108">
            <v>112</v>
          </cell>
          <cell r="B108">
            <v>114603.95</v>
          </cell>
          <cell r="C108">
            <v>57009.62</v>
          </cell>
          <cell r="F108">
            <v>10653.58</v>
          </cell>
          <cell r="H108">
            <v>1032.9000000000001</v>
          </cell>
          <cell r="I108">
            <v>1693.23</v>
          </cell>
          <cell r="J108">
            <v>2874.65</v>
          </cell>
          <cell r="K108">
            <v>867.98</v>
          </cell>
          <cell r="L108">
            <v>29828.19</v>
          </cell>
          <cell r="M108">
            <v>1033.1300000000001</v>
          </cell>
          <cell r="N108">
            <v>13</v>
          </cell>
          <cell r="P108">
            <v>21771.200000000001</v>
          </cell>
          <cell r="Q108">
            <v>5747.61</v>
          </cell>
          <cell r="R108">
            <v>833.33</v>
          </cell>
        </row>
        <row r="109">
          <cell r="A109">
            <v>113</v>
          </cell>
          <cell r="B109">
            <v>208091.01</v>
          </cell>
          <cell r="C109">
            <v>126131.07</v>
          </cell>
          <cell r="D109">
            <v>1739.09</v>
          </cell>
          <cell r="F109">
            <v>734.94</v>
          </cell>
          <cell r="H109">
            <v>2522.33</v>
          </cell>
          <cell r="I109">
            <v>10295</v>
          </cell>
          <cell r="J109">
            <v>21706.51</v>
          </cell>
          <cell r="K109">
            <v>229.66</v>
          </cell>
          <cell r="L109">
            <v>22.54</v>
          </cell>
          <cell r="M109">
            <v>2517.96</v>
          </cell>
          <cell r="N109">
            <v>52</v>
          </cell>
          <cell r="P109">
            <v>1628.17</v>
          </cell>
          <cell r="Q109">
            <v>28732.400000000001</v>
          </cell>
          <cell r="R109">
            <v>29715.200000000001</v>
          </cell>
        </row>
        <row r="110">
          <cell r="A110">
            <v>115</v>
          </cell>
          <cell r="B110">
            <v>519811.88</v>
          </cell>
          <cell r="C110">
            <v>245331.95</v>
          </cell>
          <cell r="D110">
            <v>703.58</v>
          </cell>
          <cell r="F110">
            <v>4392.4799999999996</v>
          </cell>
          <cell r="H110">
            <v>9785.27</v>
          </cell>
          <cell r="I110">
            <v>15513.53</v>
          </cell>
          <cell r="J110">
            <v>16407.2</v>
          </cell>
          <cell r="K110">
            <v>93503.52</v>
          </cell>
          <cell r="M110">
            <v>9743.33</v>
          </cell>
          <cell r="N110">
            <v>235.76</v>
          </cell>
          <cell r="P110">
            <v>2355.04</v>
          </cell>
          <cell r="Q110">
            <v>12528.29</v>
          </cell>
          <cell r="R110">
            <v>6103.83</v>
          </cell>
        </row>
        <row r="111">
          <cell r="A111">
            <v>116</v>
          </cell>
          <cell r="B111">
            <v>74083.95</v>
          </cell>
          <cell r="C111">
            <v>49584.53</v>
          </cell>
          <cell r="D111">
            <v>612.49</v>
          </cell>
          <cell r="F111">
            <v>410.98</v>
          </cell>
          <cell r="H111">
            <v>3347.9</v>
          </cell>
          <cell r="I111">
            <v>1377.24</v>
          </cell>
          <cell r="J111">
            <v>3827.66</v>
          </cell>
          <cell r="K111">
            <v>8889.93</v>
          </cell>
          <cell r="L111">
            <v>22098.67</v>
          </cell>
          <cell r="M111">
            <v>857.6</v>
          </cell>
          <cell r="N111">
            <v>13</v>
          </cell>
          <cell r="P111">
            <v>827.32</v>
          </cell>
          <cell r="Q111">
            <v>4123.9799999999996</v>
          </cell>
          <cell r="R111">
            <v>5713.92</v>
          </cell>
        </row>
        <row r="112">
          <cell r="A112">
            <v>117</v>
          </cell>
          <cell r="B112">
            <v>32503.67</v>
          </cell>
          <cell r="C112">
            <v>22263.32</v>
          </cell>
          <cell r="D112">
            <v>136.62</v>
          </cell>
          <cell r="F112">
            <v>4222.88</v>
          </cell>
          <cell r="H112">
            <v>3434.93</v>
          </cell>
          <cell r="I112">
            <v>3498.99</v>
          </cell>
          <cell r="J112">
            <v>11519.24</v>
          </cell>
          <cell r="K112">
            <v>16106.36</v>
          </cell>
          <cell r="L112">
            <v>833</v>
          </cell>
          <cell r="M112">
            <v>566.13</v>
          </cell>
          <cell r="N112">
            <v>13</v>
          </cell>
          <cell r="P112">
            <v>281.2</v>
          </cell>
          <cell r="Q112">
            <v>4852.01</v>
          </cell>
        </row>
        <row r="113">
          <cell r="A113">
            <v>118</v>
          </cell>
          <cell r="B113">
            <v>213993.11</v>
          </cell>
          <cell r="C113">
            <v>112185.14</v>
          </cell>
          <cell r="D113">
            <v>423.29</v>
          </cell>
          <cell r="F113">
            <v>10345.89</v>
          </cell>
          <cell r="H113">
            <v>6210.83</v>
          </cell>
          <cell r="I113">
            <v>21599.29</v>
          </cell>
          <cell r="J113">
            <v>11088.15</v>
          </cell>
          <cell r="K113">
            <v>729.48</v>
          </cell>
          <cell r="L113">
            <v>0</v>
          </cell>
          <cell r="M113">
            <v>7857.47</v>
          </cell>
          <cell r="N113">
            <v>10018.030000000001</v>
          </cell>
          <cell r="P113">
            <v>-6869.61</v>
          </cell>
          <cell r="Q113">
            <v>168887.6</v>
          </cell>
          <cell r="R113">
            <v>30205.15</v>
          </cell>
        </row>
        <row r="114">
          <cell r="A114">
            <v>119</v>
          </cell>
          <cell r="B114">
            <v>54488.42</v>
          </cell>
          <cell r="C114">
            <v>22299.43</v>
          </cell>
          <cell r="D114">
            <v>0</v>
          </cell>
          <cell r="F114">
            <v>1601.64</v>
          </cell>
          <cell r="H114">
            <v>401.58</v>
          </cell>
          <cell r="I114">
            <v>53.22</v>
          </cell>
          <cell r="J114">
            <v>164.88</v>
          </cell>
          <cell r="K114">
            <v>14.98</v>
          </cell>
          <cell r="M114">
            <v>552.21</v>
          </cell>
          <cell r="P114">
            <v>47.57</v>
          </cell>
          <cell r="Q114">
            <v>1499.9</v>
          </cell>
        </row>
        <row r="115">
          <cell r="A115">
            <v>120</v>
          </cell>
          <cell r="B115">
            <v>37106.39</v>
          </cell>
          <cell r="C115">
            <v>20288.330000000002</v>
          </cell>
          <cell r="D115">
            <v>43.2</v>
          </cell>
          <cell r="F115">
            <v>897.67</v>
          </cell>
          <cell r="H115">
            <v>1859.4</v>
          </cell>
          <cell r="I115">
            <v>556.61</v>
          </cell>
          <cell r="J115">
            <v>1635.85</v>
          </cell>
          <cell r="K115">
            <v>1643.1</v>
          </cell>
          <cell r="M115">
            <v>901.4</v>
          </cell>
          <cell r="N115">
            <v>273255.90999999997</v>
          </cell>
          <cell r="P115">
            <v>51548.88</v>
          </cell>
          <cell r="Q115">
            <v>6002.97</v>
          </cell>
          <cell r="R115">
            <v>4493.88</v>
          </cell>
        </row>
        <row r="116">
          <cell r="A116">
            <v>121</v>
          </cell>
          <cell r="B116">
            <v>91499.75</v>
          </cell>
          <cell r="C116">
            <v>72672.820000000007</v>
          </cell>
          <cell r="F116">
            <v>1536.61</v>
          </cell>
          <cell r="H116">
            <v>4374.49</v>
          </cell>
          <cell r="I116">
            <v>3687.61</v>
          </cell>
          <cell r="J116">
            <v>2440.58</v>
          </cell>
          <cell r="K116">
            <v>121.7</v>
          </cell>
          <cell r="L116">
            <v>31.04</v>
          </cell>
          <cell r="M116">
            <v>3774.73</v>
          </cell>
          <cell r="N116">
            <v>0</v>
          </cell>
          <cell r="P116">
            <v>4039.54</v>
          </cell>
          <cell r="Q116">
            <v>2284.2399999999998</v>
          </cell>
        </row>
        <row r="117">
          <cell r="A117">
            <v>122</v>
          </cell>
          <cell r="B117">
            <v>0</v>
          </cell>
          <cell r="C117">
            <v>0</v>
          </cell>
          <cell r="D117">
            <v>0</v>
          </cell>
          <cell r="F117">
            <v>0</v>
          </cell>
          <cell r="H117">
            <v>0</v>
          </cell>
          <cell r="I117">
            <v>3.42</v>
          </cell>
          <cell r="J117">
            <v>0</v>
          </cell>
          <cell r="M117">
            <v>0</v>
          </cell>
          <cell r="N117">
            <v>0</v>
          </cell>
          <cell r="P117">
            <v>33.659999999999997</v>
          </cell>
          <cell r="Q117">
            <v>3542.39</v>
          </cell>
          <cell r="R117">
            <v>5677.8</v>
          </cell>
        </row>
        <row r="118">
          <cell r="A118">
            <v>123</v>
          </cell>
          <cell r="B118">
            <v>77822.990000000005</v>
          </cell>
          <cell r="C118">
            <v>49712.14</v>
          </cell>
          <cell r="D118">
            <v>0</v>
          </cell>
          <cell r="F118">
            <v>2407.6999999999998</v>
          </cell>
          <cell r="H118">
            <v>2926.47</v>
          </cell>
          <cell r="I118">
            <v>235.82</v>
          </cell>
          <cell r="J118">
            <v>903.63</v>
          </cell>
          <cell r="K118">
            <v>34.950000000000003</v>
          </cell>
          <cell r="M118">
            <v>1591.01</v>
          </cell>
          <cell r="P118">
            <v>714.56</v>
          </cell>
          <cell r="Q118">
            <v>1291.1400000000001</v>
          </cell>
          <cell r="R118">
            <v>0</v>
          </cell>
        </row>
        <row r="119">
          <cell r="A119">
            <v>124</v>
          </cell>
          <cell r="B119">
            <v>120.6</v>
          </cell>
          <cell r="C119">
            <v>7573.95</v>
          </cell>
          <cell r="F119">
            <v>1124.56</v>
          </cell>
          <cell r="H119">
            <v>1010.7</v>
          </cell>
          <cell r="I119">
            <v>1267.05</v>
          </cell>
          <cell r="J119">
            <v>502.2</v>
          </cell>
          <cell r="K119">
            <v>19.97</v>
          </cell>
          <cell r="M119">
            <v>860.35</v>
          </cell>
          <cell r="P119">
            <v>133.04</v>
          </cell>
          <cell r="Q119">
            <v>6157.34</v>
          </cell>
        </row>
        <row r="120">
          <cell r="A120">
            <v>125</v>
          </cell>
          <cell r="B120">
            <v>251834.8</v>
          </cell>
          <cell r="C120">
            <v>91268.160000000003</v>
          </cell>
          <cell r="D120">
            <v>99.41</v>
          </cell>
          <cell r="F120">
            <v>1890.33</v>
          </cell>
          <cell r="H120">
            <v>7858.14</v>
          </cell>
          <cell r="I120">
            <v>5707.07</v>
          </cell>
          <cell r="J120">
            <v>20463.650000000001</v>
          </cell>
          <cell r="K120">
            <v>26712.07</v>
          </cell>
          <cell r="L120">
            <v>855.11</v>
          </cell>
          <cell r="M120">
            <v>1777.45</v>
          </cell>
          <cell r="N120">
            <v>0</v>
          </cell>
          <cell r="P120">
            <v>9688.3799999999992</v>
          </cell>
          <cell r="Q120">
            <v>6624.98</v>
          </cell>
          <cell r="R120">
            <v>1387.92</v>
          </cell>
        </row>
        <row r="121">
          <cell r="A121">
            <v>126</v>
          </cell>
          <cell r="B121">
            <v>29351.9</v>
          </cell>
          <cell r="C121">
            <v>15157.32</v>
          </cell>
          <cell r="D121">
            <v>30</v>
          </cell>
          <cell r="F121">
            <v>200.7</v>
          </cell>
          <cell r="H121">
            <v>1287.3599999999999</v>
          </cell>
          <cell r="I121">
            <v>29.62</v>
          </cell>
          <cell r="J121">
            <v>267.14999999999998</v>
          </cell>
          <cell r="K121">
            <v>19.73</v>
          </cell>
          <cell r="M121">
            <v>372.16</v>
          </cell>
          <cell r="P121">
            <v>0.03</v>
          </cell>
          <cell r="Q121">
            <v>2350.15</v>
          </cell>
        </row>
        <row r="122">
          <cell r="A122">
            <v>127</v>
          </cell>
          <cell r="B122">
            <v>105512.67</v>
          </cell>
          <cell r="C122">
            <v>51221.26</v>
          </cell>
          <cell r="D122">
            <v>539.26</v>
          </cell>
          <cell r="F122">
            <v>1046.07</v>
          </cell>
          <cell r="H122">
            <v>1029.54</v>
          </cell>
          <cell r="I122">
            <v>693.09</v>
          </cell>
          <cell r="J122">
            <v>1527.21</v>
          </cell>
          <cell r="K122">
            <v>8516.44</v>
          </cell>
          <cell r="L122">
            <v>3197.47</v>
          </cell>
          <cell r="M122">
            <v>803.91</v>
          </cell>
          <cell r="N122">
            <v>830</v>
          </cell>
          <cell r="P122">
            <v>264.68</v>
          </cell>
          <cell r="Q122">
            <v>3282.11</v>
          </cell>
          <cell r="R122">
            <v>5050.59</v>
          </cell>
        </row>
        <row r="123">
          <cell r="A123">
            <v>128</v>
          </cell>
          <cell r="B123">
            <v>36523.53</v>
          </cell>
          <cell r="C123">
            <v>17970.349999999999</v>
          </cell>
          <cell r="D123">
            <v>42.5</v>
          </cell>
          <cell r="F123">
            <v>50.42</v>
          </cell>
          <cell r="H123">
            <v>321.63</v>
          </cell>
          <cell r="I123">
            <v>363.92</v>
          </cell>
          <cell r="J123">
            <v>552.48</v>
          </cell>
          <cell r="K123">
            <v>19.73</v>
          </cell>
          <cell r="P123">
            <v>11.87</v>
          </cell>
          <cell r="Q123">
            <v>1727.76</v>
          </cell>
        </row>
        <row r="124">
          <cell r="A124">
            <v>130</v>
          </cell>
          <cell r="J124">
            <v>800.28</v>
          </cell>
          <cell r="Q124">
            <v>230.88</v>
          </cell>
        </row>
        <row r="125">
          <cell r="A125">
            <v>131</v>
          </cell>
          <cell r="B125">
            <v>4800</v>
          </cell>
          <cell r="C125">
            <v>4318.8900000000003</v>
          </cell>
          <cell r="P125">
            <v>0.52</v>
          </cell>
          <cell r="Q125">
            <v>431.25</v>
          </cell>
        </row>
        <row r="126">
          <cell r="A126">
            <v>132</v>
          </cell>
          <cell r="B126">
            <v>163250.45000000001</v>
          </cell>
          <cell r="C126">
            <v>72731.070000000007</v>
          </cell>
          <cell r="D126">
            <v>34.33</v>
          </cell>
          <cell r="F126">
            <v>5192.7299999999996</v>
          </cell>
          <cell r="H126">
            <v>371.56</v>
          </cell>
          <cell r="I126">
            <v>2532.11</v>
          </cell>
          <cell r="J126">
            <v>208.22</v>
          </cell>
          <cell r="N126">
            <v>15613.49</v>
          </cell>
          <cell r="P126">
            <v>2258.4699999999998</v>
          </cell>
          <cell r="Q126">
            <v>3813.51</v>
          </cell>
          <cell r="R126">
            <v>788.87</v>
          </cell>
        </row>
        <row r="127">
          <cell r="A127">
            <v>134</v>
          </cell>
          <cell r="B127">
            <v>18205</v>
          </cell>
          <cell r="C127">
            <v>17433.740000000002</v>
          </cell>
          <cell r="F127">
            <v>5138.91</v>
          </cell>
          <cell r="H127">
            <v>56.15</v>
          </cell>
          <cell r="I127">
            <v>176.14</v>
          </cell>
          <cell r="L127">
            <v>2020.19</v>
          </cell>
          <cell r="N127">
            <v>8203.9599999999991</v>
          </cell>
          <cell r="P127">
            <v>100078.82</v>
          </cell>
          <cell r="Q127">
            <v>240.02</v>
          </cell>
        </row>
        <row r="128">
          <cell r="A128">
            <v>150</v>
          </cell>
          <cell r="B128">
            <v>75108.84</v>
          </cell>
          <cell r="C128">
            <v>38644.69</v>
          </cell>
          <cell r="D128">
            <v>83.84</v>
          </cell>
          <cell r="F128">
            <v>4323.1400000000003</v>
          </cell>
          <cell r="H128">
            <v>5925.68</v>
          </cell>
          <cell r="I128">
            <v>19011.900000000001</v>
          </cell>
          <cell r="J128">
            <v>26527.8</v>
          </cell>
          <cell r="K128">
            <v>9459.15</v>
          </cell>
          <cell r="M128">
            <v>1308.5899999999999</v>
          </cell>
          <cell r="P128">
            <v>8411.14</v>
          </cell>
          <cell r="Q128">
            <v>27729.94</v>
          </cell>
        </row>
        <row r="129">
          <cell r="A129">
            <v>201</v>
          </cell>
          <cell r="B129">
            <v>362</v>
          </cell>
          <cell r="C129">
            <v>136.28</v>
          </cell>
          <cell r="H129">
            <v>0</v>
          </cell>
          <cell r="I129">
            <v>25.63</v>
          </cell>
          <cell r="J129">
            <v>754.78</v>
          </cell>
          <cell r="K129">
            <v>0</v>
          </cell>
          <cell r="L129">
            <v>206.46</v>
          </cell>
          <cell r="M129">
            <v>280.3</v>
          </cell>
          <cell r="P129">
            <v>516.63</v>
          </cell>
          <cell r="Q129">
            <v>58.85</v>
          </cell>
        </row>
        <row r="130">
          <cell r="A130">
            <v>202</v>
          </cell>
          <cell r="B130">
            <v>21009.96</v>
          </cell>
          <cell r="C130">
            <v>11076.01</v>
          </cell>
          <cell r="D130">
            <v>174.5</v>
          </cell>
          <cell r="H130">
            <v>1275</v>
          </cell>
          <cell r="I130">
            <v>963.5</v>
          </cell>
          <cell r="J130">
            <v>2152.54</v>
          </cell>
          <cell r="K130">
            <v>500.61</v>
          </cell>
          <cell r="L130">
            <v>5682.97</v>
          </cell>
          <cell r="M130">
            <v>383.76</v>
          </cell>
          <cell r="P130">
            <v>5376.19</v>
          </cell>
          <cell r="Q130">
            <v>3556.89</v>
          </cell>
        </row>
        <row r="131">
          <cell r="A131">
            <v>203</v>
          </cell>
          <cell r="B131">
            <v>5478.85</v>
          </cell>
          <cell r="C131">
            <v>2905.34</v>
          </cell>
          <cell r="H131">
            <v>969.97</v>
          </cell>
          <cell r="I131">
            <v>1076.49</v>
          </cell>
          <cell r="J131">
            <v>3381.62</v>
          </cell>
          <cell r="K131">
            <v>9.5</v>
          </cell>
          <cell r="L131">
            <v>720</v>
          </cell>
          <cell r="M131">
            <v>287.82</v>
          </cell>
          <cell r="P131">
            <v>148.51</v>
          </cell>
          <cell r="Q131">
            <v>2951.54</v>
          </cell>
        </row>
        <row r="132">
          <cell r="A132">
            <v>204</v>
          </cell>
          <cell r="B132">
            <v>19682.32</v>
          </cell>
          <cell r="C132">
            <v>9485.2999999999993</v>
          </cell>
          <cell r="D132">
            <v>122.23</v>
          </cell>
          <cell r="F132">
            <v>159.97999999999999</v>
          </cell>
          <cell r="H132">
            <v>1773.05</v>
          </cell>
          <cell r="I132">
            <v>1419.56</v>
          </cell>
          <cell r="J132">
            <v>9889.0400000000009</v>
          </cell>
          <cell r="K132">
            <v>70.64</v>
          </cell>
          <cell r="L132">
            <v>9351.86</v>
          </cell>
          <cell r="M132">
            <v>481.93</v>
          </cell>
          <cell r="P132">
            <v>9347</v>
          </cell>
          <cell r="Q132">
            <v>6321.58</v>
          </cell>
          <cell r="R132">
            <v>4332.1000000000004</v>
          </cell>
        </row>
        <row r="133">
          <cell r="A133">
            <v>205</v>
          </cell>
          <cell r="B133">
            <v>33765.230000000003</v>
          </cell>
          <cell r="C133">
            <v>18981.55</v>
          </cell>
          <cell r="D133">
            <v>36.54</v>
          </cell>
          <cell r="H133">
            <v>3203.2</v>
          </cell>
          <cell r="I133">
            <v>5278.48</v>
          </cell>
          <cell r="J133">
            <v>14489.19</v>
          </cell>
          <cell r="K133">
            <v>36.76</v>
          </cell>
          <cell r="L133">
            <v>391</v>
          </cell>
          <cell r="M133">
            <v>1104.28</v>
          </cell>
          <cell r="P133">
            <v>9919.8700000000008</v>
          </cell>
          <cell r="Q133">
            <v>19711.48</v>
          </cell>
          <cell r="R133">
            <v>9666.18</v>
          </cell>
        </row>
        <row r="134">
          <cell r="A134">
            <v>206</v>
          </cell>
          <cell r="B134">
            <v>5402.75</v>
          </cell>
          <cell r="C134">
            <v>2912.66</v>
          </cell>
          <cell r="H134">
            <v>500.52</v>
          </cell>
          <cell r="I134">
            <v>538.92999999999995</v>
          </cell>
          <cell r="J134">
            <v>4767.91</v>
          </cell>
          <cell r="K134">
            <v>0</v>
          </cell>
          <cell r="M134">
            <v>301.79000000000002</v>
          </cell>
          <cell r="P134">
            <v>0.2</v>
          </cell>
          <cell r="Q134">
            <v>1357.17</v>
          </cell>
        </row>
        <row r="135">
          <cell r="A135">
            <v>207</v>
          </cell>
          <cell r="B135">
            <v>6229.7</v>
          </cell>
          <cell r="C135">
            <v>3248.53</v>
          </cell>
          <cell r="D135">
            <v>0</v>
          </cell>
          <cell r="H135">
            <v>489.35</v>
          </cell>
          <cell r="I135">
            <v>514.23</v>
          </cell>
          <cell r="J135">
            <v>4791.3500000000004</v>
          </cell>
          <cell r="K135">
            <v>0</v>
          </cell>
          <cell r="M135">
            <v>220.34</v>
          </cell>
          <cell r="P135">
            <v>1.57</v>
          </cell>
          <cell r="Q135">
            <v>1048.0899999999999</v>
          </cell>
        </row>
        <row r="136">
          <cell r="A136">
            <v>208</v>
          </cell>
          <cell r="B136">
            <v>10301.82</v>
          </cell>
          <cell r="C136">
            <v>5397.4</v>
          </cell>
          <cell r="F136">
            <v>0</v>
          </cell>
          <cell r="H136">
            <v>656.65</v>
          </cell>
          <cell r="I136">
            <v>1410.65</v>
          </cell>
          <cell r="J136">
            <v>5237.72</v>
          </cell>
          <cell r="K136">
            <v>89.74</v>
          </cell>
          <cell r="L136">
            <v>802.89</v>
          </cell>
          <cell r="M136">
            <v>278.58999999999997</v>
          </cell>
          <cell r="P136">
            <v>4638.18</v>
          </cell>
          <cell r="Q136">
            <v>1725.47</v>
          </cell>
        </row>
        <row r="137">
          <cell r="A137">
            <v>209</v>
          </cell>
          <cell r="B137">
            <v>6435.57</v>
          </cell>
          <cell r="C137">
            <v>3133.15</v>
          </cell>
          <cell r="D137">
            <v>87.53</v>
          </cell>
          <cell r="H137">
            <v>637.37</v>
          </cell>
          <cell r="I137">
            <v>928.31</v>
          </cell>
          <cell r="J137">
            <v>3449.01</v>
          </cell>
          <cell r="K137">
            <v>39.78</v>
          </cell>
          <cell r="L137">
            <v>3.42</v>
          </cell>
          <cell r="M137">
            <v>186.71</v>
          </cell>
          <cell r="P137">
            <v>45.75</v>
          </cell>
          <cell r="Q137">
            <v>882.77</v>
          </cell>
        </row>
        <row r="138">
          <cell r="A138">
            <v>210</v>
          </cell>
          <cell r="B138">
            <v>14143.12</v>
          </cell>
          <cell r="C138">
            <v>4907.09</v>
          </cell>
          <cell r="D138">
            <v>26.33</v>
          </cell>
          <cell r="F138">
            <v>113.1</v>
          </cell>
          <cell r="H138">
            <v>284.37</v>
          </cell>
          <cell r="I138">
            <v>549.33000000000004</v>
          </cell>
          <cell r="J138">
            <v>6130.25</v>
          </cell>
          <cell r="K138">
            <v>0</v>
          </cell>
          <cell r="L138">
            <v>2968.71</v>
          </cell>
          <cell r="M138">
            <v>167.93</v>
          </cell>
          <cell r="P138">
            <v>5788.06</v>
          </cell>
          <cell r="Q138">
            <v>1298.83</v>
          </cell>
        </row>
        <row r="139">
          <cell r="A139">
            <v>211</v>
          </cell>
          <cell r="L139">
            <v>0</v>
          </cell>
        </row>
        <row r="140">
          <cell r="A140">
            <v>212</v>
          </cell>
          <cell r="B140">
            <v>11706.44</v>
          </cell>
          <cell r="C140">
            <v>5926.07</v>
          </cell>
          <cell r="D140">
            <v>158.57</v>
          </cell>
          <cell r="H140">
            <v>868.13</v>
          </cell>
          <cell r="I140">
            <v>1142.5</v>
          </cell>
          <cell r="J140">
            <v>8118.78</v>
          </cell>
          <cell r="K140">
            <v>2.68</v>
          </cell>
          <cell r="L140">
            <v>4886.58</v>
          </cell>
          <cell r="M140">
            <v>380.05</v>
          </cell>
          <cell r="P140">
            <v>5191.2700000000004</v>
          </cell>
          <cell r="Q140">
            <v>3203.81</v>
          </cell>
          <cell r="R140">
            <v>3561.58</v>
          </cell>
        </row>
        <row r="141">
          <cell r="A141">
            <v>213</v>
          </cell>
          <cell r="B141">
            <v>65968.289999999994</v>
          </cell>
          <cell r="C141">
            <v>37628.49</v>
          </cell>
          <cell r="D141">
            <v>330.6</v>
          </cell>
          <cell r="F141">
            <v>25.99</v>
          </cell>
          <cell r="H141">
            <v>5112.62</v>
          </cell>
          <cell r="I141">
            <v>4416.18</v>
          </cell>
          <cell r="J141">
            <v>13587.69</v>
          </cell>
          <cell r="K141">
            <v>59.81</v>
          </cell>
          <cell r="L141">
            <v>96169.77</v>
          </cell>
          <cell r="M141">
            <v>1368.98</v>
          </cell>
          <cell r="P141">
            <v>8756.48</v>
          </cell>
          <cell r="Q141">
            <v>6873.22</v>
          </cell>
          <cell r="R141">
            <v>10414.01</v>
          </cell>
        </row>
        <row r="142">
          <cell r="A142">
            <v>214</v>
          </cell>
          <cell r="B142">
            <v>13767.69</v>
          </cell>
          <cell r="C142">
            <v>8141.2</v>
          </cell>
          <cell r="D142">
            <v>55</v>
          </cell>
          <cell r="H142">
            <v>1830.39</v>
          </cell>
          <cell r="I142">
            <v>1120.6500000000001</v>
          </cell>
          <cell r="J142">
            <v>5123.28</v>
          </cell>
          <cell r="K142">
            <v>2.74</v>
          </cell>
          <cell r="L142">
            <v>0</v>
          </cell>
          <cell r="M142">
            <v>241.81</v>
          </cell>
          <cell r="P142">
            <v>63.12</v>
          </cell>
          <cell r="Q142">
            <v>2094.15</v>
          </cell>
        </row>
        <row r="143">
          <cell r="A143">
            <v>215</v>
          </cell>
          <cell r="B143">
            <v>3784.85</v>
          </cell>
          <cell r="C143">
            <v>1086.6600000000001</v>
          </cell>
          <cell r="D143">
            <v>27</v>
          </cell>
          <cell r="H143">
            <v>253.15</v>
          </cell>
          <cell r="I143">
            <v>283.23</v>
          </cell>
          <cell r="J143">
            <v>1981.72</v>
          </cell>
          <cell r="K143">
            <v>71.319999999999993</v>
          </cell>
          <cell r="L143">
            <v>7716.5</v>
          </cell>
          <cell r="M143">
            <v>214.3</v>
          </cell>
          <cell r="P143">
            <v>2332.4699999999998</v>
          </cell>
          <cell r="Q143">
            <v>914.12</v>
          </cell>
        </row>
        <row r="144">
          <cell r="A144">
            <v>216</v>
          </cell>
          <cell r="B144">
            <v>18198.7</v>
          </cell>
          <cell r="C144">
            <v>9018.69</v>
          </cell>
          <cell r="D144">
            <v>108.5</v>
          </cell>
          <cell r="F144">
            <v>301.14</v>
          </cell>
          <cell r="H144">
            <v>1050.2</v>
          </cell>
          <cell r="I144">
            <v>1373.2</v>
          </cell>
          <cell r="J144">
            <v>7983.03</v>
          </cell>
          <cell r="K144">
            <v>13.61</v>
          </cell>
          <cell r="L144">
            <v>7849.54</v>
          </cell>
          <cell r="M144">
            <v>325.37</v>
          </cell>
          <cell r="P144">
            <v>10946.23</v>
          </cell>
          <cell r="Q144">
            <v>3770.78</v>
          </cell>
        </row>
        <row r="145">
          <cell r="A145">
            <v>217</v>
          </cell>
          <cell r="B145">
            <v>8663.44</v>
          </cell>
          <cell r="C145">
            <v>4895.18</v>
          </cell>
          <cell r="D145">
            <v>76.349999999999994</v>
          </cell>
          <cell r="H145">
            <v>533.16999999999996</v>
          </cell>
          <cell r="I145">
            <v>859.34</v>
          </cell>
          <cell r="J145">
            <v>7406.66</v>
          </cell>
          <cell r="K145">
            <v>0</v>
          </cell>
          <cell r="L145">
            <v>1139.8499999999999</v>
          </cell>
          <cell r="M145">
            <v>250.5</v>
          </cell>
          <cell r="P145">
            <v>4637.53</v>
          </cell>
          <cell r="Q145">
            <v>2859.07</v>
          </cell>
        </row>
        <row r="146">
          <cell r="A146">
            <v>218</v>
          </cell>
          <cell r="B146">
            <v>2146.4</v>
          </cell>
          <cell r="C146">
            <v>635.34</v>
          </cell>
          <cell r="H146">
            <v>200.68</v>
          </cell>
          <cell r="I146">
            <v>944.94</v>
          </cell>
          <cell r="J146">
            <v>1748.17</v>
          </cell>
          <cell r="L146">
            <v>2290.9899999999998</v>
          </cell>
          <cell r="M146">
            <v>246.94</v>
          </cell>
          <cell r="P146">
            <v>3235.66</v>
          </cell>
          <cell r="Q146">
            <v>918.07</v>
          </cell>
        </row>
        <row r="147">
          <cell r="A147">
            <v>219</v>
          </cell>
          <cell r="B147">
            <v>923.4</v>
          </cell>
          <cell r="C147">
            <v>252.5</v>
          </cell>
          <cell r="F147">
            <v>4</v>
          </cell>
          <cell r="H147">
            <v>129.04</v>
          </cell>
          <cell r="I147">
            <v>266.66000000000003</v>
          </cell>
          <cell r="J147">
            <v>541.80999999999995</v>
          </cell>
          <cell r="K147">
            <v>1.37</v>
          </cell>
          <cell r="L147">
            <v>1668.87</v>
          </cell>
          <cell r="M147">
            <v>239.19</v>
          </cell>
          <cell r="P147">
            <v>3547.32</v>
          </cell>
          <cell r="Q147">
            <v>921.9</v>
          </cell>
        </row>
        <row r="148">
          <cell r="A148">
            <v>221</v>
          </cell>
          <cell r="I148">
            <v>0</v>
          </cell>
          <cell r="R148">
            <v>1389.24</v>
          </cell>
        </row>
        <row r="149">
          <cell r="A149">
            <v>222</v>
          </cell>
          <cell r="B149">
            <v>6006.12</v>
          </cell>
          <cell r="C149">
            <v>2550.58</v>
          </cell>
          <cell r="F149">
            <v>14.85</v>
          </cell>
          <cell r="H149">
            <v>320.43</v>
          </cell>
          <cell r="I149">
            <v>1329.33</v>
          </cell>
          <cell r="J149">
            <v>8021.31</v>
          </cell>
          <cell r="K149">
            <v>2.73</v>
          </cell>
          <cell r="L149">
            <v>3729.16</v>
          </cell>
          <cell r="M149">
            <v>184.24</v>
          </cell>
          <cell r="P149">
            <v>9253.83</v>
          </cell>
          <cell r="Q149">
            <v>1832.03</v>
          </cell>
        </row>
        <row r="150">
          <cell r="A150">
            <v>224</v>
          </cell>
          <cell r="B150">
            <v>10192.549999999999</v>
          </cell>
          <cell r="C150">
            <v>4595.29</v>
          </cell>
          <cell r="D150">
            <v>26.67</v>
          </cell>
          <cell r="F150">
            <v>11.43</v>
          </cell>
          <cell r="H150">
            <v>727.22</v>
          </cell>
          <cell r="I150">
            <v>707.91</v>
          </cell>
          <cell r="J150">
            <v>6098.83</v>
          </cell>
          <cell r="L150">
            <v>14951.82</v>
          </cell>
          <cell r="M150">
            <v>445.69</v>
          </cell>
          <cell r="P150">
            <v>3670.22</v>
          </cell>
          <cell r="Q150">
            <v>1767.31</v>
          </cell>
        </row>
        <row r="151">
          <cell r="A151">
            <v>225</v>
          </cell>
          <cell r="B151">
            <v>8507.23</v>
          </cell>
          <cell r="C151">
            <v>3895.96</v>
          </cell>
          <cell r="D151">
            <v>21</v>
          </cell>
          <cell r="H151">
            <v>403.64</v>
          </cell>
          <cell r="I151">
            <v>1578.15</v>
          </cell>
          <cell r="J151">
            <v>5562.52</v>
          </cell>
          <cell r="K151">
            <v>134.94999999999999</v>
          </cell>
          <cell r="L151">
            <v>175.15</v>
          </cell>
          <cell r="M151">
            <v>132.12</v>
          </cell>
          <cell r="P151">
            <v>48.89</v>
          </cell>
          <cell r="Q151">
            <v>1507.14</v>
          </cell>
        </row>
        <row r="152">
          <cell r="A152">
            <v>226</v>
          </cell>
          <cell r="B152">
            <v>19483.3</v>
          </cell>
          <cell r="C152">
            <v>7667.58</v>
          </cell>
          <cell r="D152">
            <v>113.8</v>
          </cell>
          <cell r="F152">
            <v>324.52</v>
          </cell>
          <cell r="H152">
            <v>814.87</v>
          </cell>
          <cell r="I152">
            <v>1331.1</v>
          </cell>
          <cell r="J152">
            <v>5990.34</v>
          </cell>
          <cell r="K152">
            <v>10.74</v>
          </cell>
          <cell r="L152">
            <v>3296.62</v>
          </cell>
          <cell r="M152">
            <v>438.58</v>
          </cell>
          <cell r="P152">
            <v>52.92</v>
          </cell>
          <cell r="Q152">
            <v>3027.95</v>
          </cell>
        </row>
        <row r="153">
          <cell r="A153">
            <v>227</v>
          </cell>
          <cell r="B153">
            <v>7632.05</v>
          </cell>
          <cell r="C153">
            <v>3073.72</v>
          </cell>
          <cell r="F153">
            <v>0</v>
          </cell>
          <cell r="H153">
            <v>280.68</v>
          </cell>
          <cell r="I153">
            <v>318.2</v>
          </cell>
          <cell r="J153">
            <v>929.25</v>
          </cell>
          <cell r="K153">
            <v>5.49</v>
          </cell>
          <cell r="L153">
            <v>15223.81</v>
          </cell>
          <cell r="M153">
            <v>833.78</v>
          </cell>
          <cell r="P153">
            <v>1837.97</v>
          </cell>
          <cell r="Q153">
            <v>1359.52</v>
          </cell>
          <cell r="R153">
            <v>6902.88</v>
          </cell>
        </row>
        <row r="154">
          <cell r="A154">
            <v>228</v>
          </cell>
          <cell r="B154">
            <v>29675.1</v>
          </cell>
          <cell r="C154">
            <v>16662.04</v>
          </cell>
          <cell r="D154">
            <v>0</v>
          </cell>
          <cell r="F154">
            <v>5.71</v>
          </cell>
          <cell r="H154">
            <v>3458.7</v>
          </cell>
          <cell r="I154">
            <v>2775.93</v>
          </cell>
          <cell r="J154">
            <v>4601.3100000000004</v>
          </cell>
          <cell r="K154">
            <v>388.72</v>
          </cell>
          <cell r="L154">
            <v>30578.05</v>
          </cell>
          <cell r="M154">
            <v>857.54</v>
          </cell>
          <cell r="P154">
            <v>6188.64</v>
          </cell>
          <cell r="Q154">
            <v>4440.3999999999996</v>
          </cell>
        </row>
        <row r="155">
          <cell r="A155">
            <v>229</v>
          </cell>
          <cell r="B155">
            <v>56744.11</v>
          </cell>
          <cell r="C155">
            <v>29308.52</v>
          </cell>
          <cell r="D155">
            <v>228.33</v>
          </cell>
          <cell r="H155">
            <v>5013.05</v>
          </cell>
          <cell r="I155">
            <v>11619.18</v>
          </cell>
          <cell r="J155">
            <v>14526.05</v>
          </cell>
          <cell r="K155">
            <v>1263.81</v>
          </cell>
          <cell r="L155">
            <v>3626.67</v>
          </cell>
          <cell r="M155">
            <v>1820.01</v>
          </cell>
          <cell r="P155">
            <v>10560.68</v>
          </cell>
          <cell r="Q155">
            <v>16597.14</v>
          </cell>
        </row>
        <row r="156">
          <cell r="A156">
            <v>230</v>
          </cell>
          <cell r="B156">
            <v>3726</v>
          </cell>
          <cell r="C156">
            <v>1702.35</v>
          </cell>
          <cell r="D156">
            <v>0</v>
          </cell>
          <cell r="F156">
            <v>0</v>
          </cell>
          <cell r="H156">
            <v>79.760000000000005</v>
          </cell>
          <cell r="I156">
            <v>402.48</v>
          </cell>
          <cell r="J156">
            <v>1699.46</v>
          </cell>
          <cell r="K156">
            <v>2.74</v>
          </cell>
          <cell r="L156">
            <v>1909.52</v>
          </cell>
          <cell r="M156">
            <v>307.95999999999998</v>
          </cell>
          <cell r="P156">
            <v>970.58</v>
          </cell>
          <cell r="Q156">
            <v>478.41</v>
          </cell>
        </row>
        <row r="157">
          <cell r="A157">
            <v>231</v>
          </cell>
          <cell r="B157">
            <v>25927.32</v>
          </cell>
          <cell r="C157">
            <v>14959.09</v>
          </cell>
          <cell r="F157">
            <v>2527.2600000000002</v>
          </cell>
          <cell r="H157">
            <v>5641.1</v>
          </cell>
          <cell r="I157">
            <v>2033.56</v>
          </cell>
          <cell r="J157">
            <v>13609.31</v>
          </cell>
          <cell r="K157">
            <v>13.53</v>
          </cell>
          <cell r="L157">
            <v>9259.4</v>
          </cell>
          <cell r="M157">
            <v>1432.1</v>
          </cell>
          <cell r="P157">
            <v>270.5</v>
          </cell>
          <cell r="Q157">
            <v>3339.55</v>
          </cell>
          <cell r="R157">
            <v>2785.56</v>
          </cell>
        </row>
        <row r="158">
          <cell r="A158">
            <v>232</v>
          </cell>
          <cell r="B158">
            <v>12309</v>
          </cell>
          <cell r="C158">
            <v>5369.02</v>
          </cell>
          <cell r="F158">
            <v>26.16</v>
          </cell>
          <cell r="H158">
            <v>726.01</v>
          </cell>
          <cell r="I158">
            <v>935.71</v>
          </cell>
          <cell r="J158">
            <v>3975.08</v>
          </cell>
          <cell r="L158">
            <v>2126.37</v>
          </cell>
          <cell r="M158">
            <v>274.97000000000003</v>
          </cell>
          <cell r="P158">
            <v>3926.11</v>
          </cell>
          <cell r="Q158">
            <v>1560.84</v>
          </cell>
        </row>
        <row r="159">
          <cell r="A159">
            <v>233</v>
          </cell>
          <cell r="B159">
            <v>1543.91</v>
          </cell>
          <cell r="C159">
            <v>619.14</v>
          </cell>
          <cell r="D159">
            <v>164.18</v>
          </cell>
          <cell r="H159">
            <v>103.01</v>
          </cell>
          <cell r="I159">
            <v>45.2</v>
          </cell>
          <cell r="J159">
            <v>2568.42</v>
          </cell>
          <cell r="L159">
            <v>60</v>
          </cell>
          <cell r="M159">
            <v>203.24</v>
          </cell>
          <cell r="P159">
            <v>732.18</v>
          </cell>
          <cell r="Q159">
            <v>512.30999999999995</v>
          </cell>
        </row>
        <row r="160">
          <cell r="A160">
            <v>235</v>
          </cell>
          <cell r="B160">
            <v>6661.25</v>
          </cell>
          <cell r="C160">
            <v>3234.18</v>
          </cell>
          <cell r="H160">
            <v>776.1</v>
          </cell>
          <cell r="I160">
            <v>700.1</v>
          </cell>
          <cell r="J160">
            <v>3257.91</v>
          </cell>
          <cell r="K160">
            <v>73.22</v>
          </cell>
          <cell r="L160">
            <v>720</v>
          </cell>
          <cell r="M160">
            <v>221.94</v>
          </cell>
          <cell r="P160">
            <v>856.02</v>
          </cell>
          <cell r="Q160">
            <v>1712.21</v>
          </cell>
        </row>
        <row r="161">
          <cell r="A161">
            <v>237</v>
          </cell>
          <cell r="B161">
            <v>6458.9</v>
          </cell>
          <cell r="C161">
            <v>3023.96</v>
          </cell>
          <cell r="D161">
            <v>52</v>
          </cell>
          <cell r="F161">
            <v>6.85</v>
          </cell>
          <cell r="H161">
            <v>523.87</v>
          </cell>
          <cell r="I161">
            <v>671.19</v>
          </cell>
          <cell r="J161">
            <v>3820.95</v>
          </cell>
          <cell r="K161">
            <v>37.049999999999997</v>
          </cell>
          <cell r="L161">
            <v>887.29</v>
          </cell>
          <cell r="M161">
            <v>157.38999999999999</v>
          </cell>
          <cell r="P161">
            <v>4676.43</v>
          </cell>
          <cell r="Q161">
            <v>1159.17</v>
          </cell>
        </row>
        <row r="162">
          <cell r="A162">
            <v>238</v>
          </cell>
          <cell r="B162">
            <v>5145.95</v>
          </cell>
          <cell r="C162">
            <v>2370.42</v>
          </cell>
          <cell r="H162">
            <v>406.14</v>
          </cell>
          <cell r="I162">
            <v>793.1</v>
          </cell>
          <cell r="J162">
            <v>4072.8</v>
          </cell>
          <cell r="L162">
            <v>0.67</v>
          </cell>
          <cell r="M162">
            <v>167.62</v>
          </cell>
          <cell r="P162">
            <v>94.27</v>
          </cell>
          <cell r="Q162">
            <v>1125.07</v>
          </cell>
        </row>
        <row r="163">
          <cell r="A163">
            <v>239</v>
          </cell>
          <cell r="B163">
            <v>10724.1</v>
          </cell>
          <cell r="C163">
            <v>3906.11</v>
          </cell>
          <cell r="D163">
            <v>57.9</v>
          </cell>
          <cell r="H163">
            <v>796.78</v>
          </cell>
          <cell r="I163">
            <v>388.1</v>
          </cell>
          <cell r="J163">
            <v>3214.55</v>
          </cell>
          <cell r="K163">
            <v>13.48</v>
          </cell>
          <cell r="L163">
            <v>3441.1</v>
          </cell>
          <cell r="M163">
            <v>502.2</v>
          </cell>
          <cell r="P163">
            <v>4153.8100000000004</v>
          </cell>
          <cell r="Q163">
            <v>1200.1199999999999</v>
          </cell>
        </row>
        <row r="164">
          <cell r="A164">
            <v>241</v>
          </cell>
          <cell r="B164">
            <v>10424.049999999999</v>
          </cell>
          <cell r="C164">
            <v>4790.79</v>
          </cell>
          <cell r="D164">
            <v>24</v>
          </cell>
          <cell r="F164">
            <v>16.57</v>
          </cell>
          <cell r="H164">
            <v>1581.63</v>
          </cell>
          <cell r="I164">
            <v>743.59</v>
          </cell>
          <cell r="J164">
            <v>6391.88</v>
          </cell>
          <cell r="L164">
            <v>14.57</v>
          </cell>
          <cell r="M164">
            <v>400.16</v>
          </cell>
          <cell r="P164">
            <v>7.09</v>
          </cell>
          <cell r="Q164">
            <v>2171.08</v>
          </cell>
        </row>
        <row r="165">
          <cell r="A165">
            <v>242</v>
          </cell>
          <cell r="B165">
            <v>8730.1299999999992</v>
          </cell>
          <cell r="C165">
            <v>4613.54</v>
          </cell>
          <cell r="D165">
            <v>129.80000000000001</v>
          </cell>
          <cell r="H165">
            <v>716.24</v>
          </cell>
          <cell r="I165">
            <v>1265.28</v>
          </cell>
          <cell r="J165">
            <v>6375.69</v>
          </cell>
          <cell r="K165">
            <v>1.34</v>
          </cell>
          <cell r="L165">
            <v>720</v>
          </cell>
          <cell r="M165">
            <v>252.3</v>
          </cell>
          <cell r="P165">
            <v>9405.17</v>
          </cell>
          <cell r="Q165">
            <v>4018.28</v>
          </cell>
        </row>
        <row r="166">
          <cell r="A166">
            <v>243</v>
          </cell>
          <cell r="B166">
            <v>8215.9</v>
          </cell>
          <cell r="C166">
            <v>3113.67</v>
          </cell>
          <cell r="F166">
            <v>469.74</v>
          </cell>
          <cell r="H166">
            <v>630.24</v>
          </cell>
          <cell r="I166">
            <v>1099.6500000000001</v>
          </cell>
          <cell r="J166">
            <v>3289.65</v>
          </cell>
          <cell r="K166">
            <v>8.17</v>
          </cell>
          <cell r="L166">
            <v>660</v>
          </cell>
          <cell r="M166">
            <v>240.98</v>
          </cell>
          <cell r="P166">
            <v>8830.9</v>
          </cell>
          <cell r="Q166">
            <v>1800.78</v>
          </cell>
        </row>
        <row r="167">
          <cell r="A167">
            <v>244</v>
          </cell>
          <cell r="B167">
            <v>28490.3</v>
          </cell>
          <cell r="C167">
            <v>14459.45</v>
          </cell>
          <cell r="F167">
            <v>20.010000000000002</v>
          </cell>
          <cell r="H167">
            <v>3354.19</v>
          </cell>
          <cell r="I167">
            <v>1404.92</v>
          </cell>
          <cell r="J167">
            <v>10037.969999999999</v>
          </cell>
          <cell r="K167">
            <v>100.22</v>
          </cell>
          <cell r="L167">
            <v>22038.99</v>
          </cell>
          <cell r="M167">
            <v>523.20000000000005</v>
          </cell>
          <cell r="P167">
            <v>8751.74</v>
          </cell>
          <cell r="Q167">
            <v>4001.05</v>
          </cell>
        </row>
        <row r="168">
          <cell r="A168">
            <v>245</v>
          </cell>
          <cell r="B168">
            <v>12580.7</v>
          </cell>
          <cell r="C168">
            <v>5692.78</v>
          </cell>
          <cell r="D168">
            <v>51.5</v>
          </cell>
          <cell r="F168">
            <v>17.14</v>
          </cell>
          <cell r="H168">
            <v>577.35</v>
          </cell>
          <cell r="I168">
            <v>642.96</v>
          </cell>
          <cell r="J168">
            <v>5996.69</v>
          </cell>
          <cell r="K168">
            <v>5.37</v>
          </cell>
          <cell r="L168">
            <v>21459.05</v>
          </cell>
          <cell r="M168">
            <v>441.23</v>
          </cell>
          <cell r="P168">
            <v>3319.33</v>
          </cell>
          <cell r="Q168">
            <v>2353.0100000000002</v>
          </cell>
          <cell r="R168">
            <v>1590.12</v>
          </cell>
        </row>
        <row r="169">
          <cell r="A169">
            <v>246</v>
          </cell>
          <cell r="B169">
            <v>2716.35</v>
          </cell>
          <cell r="C169">
            <v>1083.7</v>
          </cell>
          <cell r="F169">
            <v>155.41999999999999</v>
          </cell>
          <cell r="H169">
            <v>67.239999999999995</v>
          </cell>
          <cell r="I169">
            <v>458.88</v>
          </cell>
          <cell r="J169">
            <v>409.77</v>
          </cell>
          <cell r="L169">
            <v>217.06</v>
          </cell>
          <cell r="M169">
            <v>171.45</v>
          </cell>
          <cell r="P169">
            <v>3289.78</v>
          </cell>
          <cell r="Q169">
            <v>57.24</v>
          </cell>
          <cell r="R169">
            <v>4422.96</v>
          </cell>
        </row>
        <row r="170">
          <cell r="A170">
            <v>247</v>
          </cell>
          <cell r="B170">
            <v>10717.97</v>
          </cell>
          <cell r="C170">
            <v>4836.3100000000004</v>
          </cell>
          <cell r="D170">
            <v>20.13</v>
          </cell>
          <cell r="F170">
            <v>34.26</v>
          </cell>
          <cell r="H170">
            <v>1606.47</v>
          </cell>
          <cell r="I170">
            <v>1110.6099999999999</v>
          </cell>
          <cell r="J170">
            <v>14760.56</v>
          </cell>
          <cell r="K170">
            <v>13.26</v>
          </cell>
          <cell r="L170">
            <v>9073.98</v>
          </cell>
          <cell r="M170">
            <v>356.15</v>
          </cell>
          <cell r="P170">
            <v>4939.0200000000004</v>
          </cell>
          <cell r="Q170">
            <v>2195.42</v>
          </cell>
          <cell r="R170">
            <v>462.3</v>
          </cell>
        </row>
        <row r="171">
          <cell r="A171">
            <v>248</v>
          </cell>
          <cell r="B171">
            <v>6072.9</v>
          </cell>
          <cell r="C171">
            <v>2894.89</v>
          </cell>
          <cell r="H171">
            <v>423.04</v>
          </cell>
          <cell r="I171">
            <v>815.19</v>
          </cell>
          <cell r="J171">
            <v>5318.79</v>
          </cell>
          <cell r="K171">
            <v>0</v>
          </cell>
          <cell r="L171">
            <v>699.48</v>
          </cell>
          <cell r="M171">
            <v>259.16000000000003</v>
          </cell>
          <cell r="P171">
            <v>4596.9399999999996</v>
          </cell>
          <cell r="Q171">
            <v>1713.58</v>
          </cell>
        </row>
        <row r="172">
          <cell r="A172">
            <v>249</v>
          </cell>
          <cell r="B172">
            <v>5133</v>
          </cell>
          <cell r="C172">
            <v>2330.61</v>
          </cell>
          <cell r="D172">
            <v>87</v>
          </cell>
          <cell r="F172">
            <v>14.85</v>
          </cell>
          <cell r="H172">
            <v>660.05</v>
          </cell>
          <cell r="I172">
            <v>1109.3399999999999</v>
          </cell>
          <cell r="J172">
            <v>5974.81</v>
          </cell>
          <cell r="K172">
            <v>16.43</v>
          </cell>
          <cell r="L172">
            <v>4.7</v>
          </cell>
          <cell r="M172">
            <v>163.5</v>
          </cell>
          <cell r="P172">
            <v>70.17</v>
          </cell>
          <cell r="Q172">
            <v>1810.08</v>
          </cell>
        </row>
        <row r="173">
          <cell r="A173">
            <v>251</v>
          </cell>
          <cell r="B173">
            <v>5308.83</v>
          </cell>
          <cell r="C173">
            <v>2778.04</v>
          </cell>
          <cell r="D173">
            <v>31.67</v>
          </cell>
          <cell r="F173">
            <v>0</v>
          </cell>
          <cell r="H173">
            <v>68.5</v>
          </cell>
          <cell r="I173">
            <v>266.27</v>
          </cell>
          <cell r="J173">
            <v>5121.28</v>
          </cell>
          <cell r="L173">
            <v>28</v>
          </cell>
          <cell r="M173">
            <v>287.76</v>
          </cell>
          <cell r="P173">
            <v>71.45</v>
          </cell>
          <cell r="Q173">
            <v>1598.36</v>
          </cell>
        </row>
        <row r="174">
          <cell r="A174">
            <v>252</v>
          </cell>
          <cell r="B174">
            <v>7123.77</v>
          </cell>
          <cell r="C174">
            <v>4248</v>
          </cell>
          <cell r="H174">
            <v>1285.18</v>
          </cell>
          <cell r="I174">
            <v>1743.89</v>
          </cell>
          <cell r="J174">
            <v>3307.24</v>
          </cell>
          <cell r="K174">
            <v>19.03</v>
          </cell>
          <cell r="L174">
            <v>621.26</v>
          </cell>
          <cell r="M174">
            <v>220.59</v>
          </cell>
          <cell r="P174">
            <v>938.93</v>
          </cell>
          <cell r="Q174">
            <v>6254.99</v>
          </cell>
          <cell r="R174">
            <v>4574.76</v>
          </cell>
        </row>
        <row r="175">
          <cell r="A175">
            <v>253</v>
          </cell>
          <cell r="B175">
            <v>66582.399999999994</v>
          </cell>
          <cell r="C175">
            <v>37034.35</v>
          </cell>
          <cell r="D175">
            <v>67.33</v>
          </cell>
          <cell r="F175">
            <v>11.71</v>
          </cell>
          <cell r="H175">
            <v>7701.54</v>
          </cell>
          <cell r="I175">
            <v>7804.96</v>
          </cell>
          <cell r="J175">
            <v>15625.75</v>
          </cell>
          <cell r="K175">
            <v>729.79</v>
          </cell>
          <cell r="L175">
            <v>1651.59</v>
          </cell>
          <cell r="M175">
            <v>2585.44</v>
          </cell>
          <cell r="P175">
            <v>10656.13</v>
          </cell>
          <cell r="Q175">
            <v>32370.09</v>
          </cell>
          <cell r="R175">
            <v>8083.16</v>
          </cell>
        </row>
        <row r="176">
          <cell r="A176">
            <v>254</v>
          </cell>
          <cell r="I176">
            <v>0</v>
          </cell>
          <cell r="L176">
            <v>0</v>
          </cell>
          <cell r="P176">
            <v>1.66</v>
          </cell>
        </row>
        <row r="177">
          <cell r="A177">
            <v>257</v>
          </cell>
          <cell r="B177">
            <v>16596.349999999999</v>
          </cell>
          <cell r="C177">
            <v>8209.56</v>
          </cell>
          <cell r="D177">
            <v>39</v>
          </cell>
          <cell r="F177">
            <v>3.43</v>
          </cell>
          <cell r="H177">
            <v>773.85</v>
          </cell>
          <cell r="I177">
            <v>672.88</v>
          </cell>
          <cell r="J177">
            <v>6505.06</v>
          </cell>
          <cell r="K177">
            <v>137.15</v>
          </cell>
          <cell r="L177">
            <v>2325.7199999999998</v>
          </cell>
          <cell r="M177">
            <v>330.26</v>
          </cell>
          <cell r="P177">
            <v>222.25</v>
          </cell>
          <cell r="Q177">
            <v>3462.83</v>
          </cell>
          <cell r="R177">
            <v>413.27</v>
          </cell>
        </row>
        <row r="178">
          <cell r="A178">
            <v>259</v>
          </cell>
          <cell r="B178">
            <v>15288.69</v>
          </cell>
          <cell r="C178">
            <v>7806.27</v>
          </cell>
          <cell r="F178">
            <v>2082.48</v>
          </cell>
          <cell r="H178">
            <v>920.42</v>
          </cell>
          <cell r="I178">
            <v>801.61</v>
          </cell>
          <cell r="J178">
            <v>3578.35</v>
          </cell>
          <cell r="L178">
            <v>791.1</v>
          </cell>
          <cell r="M178">
            <v>414.19</v>
          </cell>
          <cell r="P178">
            <v>4738.32</v>
          </cell>
          <cell r="Q178">
            <v>2602.92</v>
          </cell>
        </row>
        <row r="179">
          <cell r="A179">
            <v>260</v>
          </cell>
          <cell r="B179">
            <v>2430</v>
          </cell>
          <cell r="C179">
            <v>664.08</v>
          </cell>
          <cell r="F179">
            <v>23.99</v>
          </cell>
          <cell r="H179">
            <v>196.92</v>
          </cell>
          <cell r="I179">
            <v>131.66999999999999</v>
          </cell>
          <cell r="J179">
            <v>1917.68</v>
          </cell>
          <cell r="K179">
            <v>355.32</v>
          </cell>
          <cell r="L179">
            <v>1578.58</v>
          </cell>
          <cell r="M179">
            <v>159.04</v>
          </cell>
          <cell r="P179">
            <v>3688.8</v>
          </cell>
          <cell r="Q179">
            <v>607.24</v>
          </cell>
        </row>
        <row r="180">
          <cell r="A180">
            <v>261</v>
          </cell>
          <cell r="B180">
            <v>3088.9</v>
          </cell>
          <cell r="C180">
            <v>1414.96</v>
          </cell>
          <cell r="F180">
            <v>12.57</v>
          </cell>
          <cell r="H180">
            <v>221.53</v>
          </cell>
          <cell r="I180">
            <v>785.43</v>
          </cell>
          <cell r="J180">
            <v>6979.52</v>
          </cell>
          <cell r="K180">
            <v>2.74</v>
          </cell>
          <cell r="L180">
            <v>744.56</v>
          </cell>
          <cell r="M180">
            <v>131.56</v>
          </cell>
          <cell r="P180">
            <v>4474.5200000000004</v>
          </cell>
          <cell r="Q180">
            <v>1522.32</v>
          </cell>
        </row>
        <row r="181">
          <cell r="A181">
            <v>262</v>
          </cell>
          <cell r="B181">
            <v>4945.5</v>
          </cell>
          <cell r="C181">
            <v>1632.32</v>
          </cell>
          <cell r="D181">
            <v>0</v>
          </cell>
          <cell r="F181">
            <v>0</v>
          </cell>
          <cell r="H181">
            <v>192.66</v>
          </cell>
          <cell r="I181">
            <v>56.27</v>
          </cell>
          <cell r="J181">
            <v>4822.26</v>
          </cell>
          <cell r="K181">
            <v>5.49</v>
          </cell>
          <cell r="L181">
            <v>379.98</v>
          </cell>
          <cell r="M181">
            <v>676.66</v>
          </cell>
          <cell r="P181">
            <v>1222.04</v>
          </cell>
          <cell r="Q181">
            <v>1547.45</v>
          </cell>
        </row>
        <row r="182">
          <cell r="A182">
            <v>263</v>
          </cell>
          <cell r="B182">
            <v>56296.6</v>
          </cell>
          <cell r="C182">
            <v>27065.02</v>
          </cell>
          <cell r="D182">
            <v>381.64</v>
          </cell>
          <cell r="F182">
            <v>1654.66</v>
          </cell>
          <cell r="H182">
            <v>5367.69</v>
          </cell>
          <cell r="I182">
            <v>4731.82</v>
          </cell>
          <cell r="J182">
            <v>14348.81</v>
          </cell>
          <cell r="K182">
            <v>1160.33</v>
          </cell>
          <cell r="L182">
            <v>22056.63</v>
          </cell>
          <cell r="M182">
            <v>742.55</v>
          </cell>
          <cell r="P182">
            <v>1888.86</v>
          </cell>
          <cell r="Q182">
            <v>10180.48</v>
          </cell>
          <cell r="R182">
            <v>4346.91</v>
          </cell>
        </row>
        <row r="183">
          <cell r="A183">
            <v>264</v>
          </cell>
          <cell r="B183">
            <v>31724.959999999999</v>
          </cell>
          <cell r="C183">
            <v>16247.01</v>
          </cell>
          <cell r="D183">
            <v>83.77</v>
          </cell>
          <cell r="F183">
            <v>68.180000000000007</v>
          </cell>
          <cell r="H183">
            <v>3221.41</v>
          </cell>
          <cell r="I183">
            <v>4298.8100000000004</v>
          </cell>
          <cell r="J183">
            <v>12556.88</v>
          </cell>
          <cell r="K183">
            <v>29.82</v>
          </cell>
          <cell r="L183">
            <v>1708.57</v>
          </cell>
          <cell r="M183">
            <v>1587.25</v>
          </cell>
          <cell r="P183">
            <v>5179.79</v>
          </cell>
          <cell r="Q183">
            <v>17080.189999999999</v>
          </cell>
          <cell r="R183">
            <v>1182.33</v>
          </cell>
        </row>
        <row r="184">
          <cell r="A184">
            <v>265</v>
          </cell>
          <cell r="B184">
            <v>40416.480000000003</v>
          </cell>
          <cell r="C184">
            <v>18491.13</v>
          </cell>
          <cell r="D184">
            <v>62.26</v>
          </cell>
          <cell r="F184">
            <v>38.57</v>
          </cell>
          <cell r="H184">
            <v>4651.3599999999997</v>
          </cell>
          <cell r="I184">
            <v>9160.4599999999991</v>
          </cell>
          <cell r="J184">
            <v>11291.57</v>
          </cell>
          <cell r="K184">
            <v>1123.42</v>
          </cell>
          <cell r="L184">
            <v>2101.08</v>
          </cell>
          <cell r="M184">
            <v>2024.17</v>
          </cell>
          <cell r="P184">
            <v>643.61</v>
          </cell>
          <cell r="Q184">
            <v>17816.21</v>
          </cell>
          <cell r="R184">
            <v>1395.6</v>
          </cell>
        </row>
        <row r="185">
          <cell r="A185">
            <v>268</v>
          </cell>
          <cell r="B185">
            <v>1240.55</v>
          </cell>
          <cell r="C185">
            <v>382.65</v>
          </cell>
          <cell r="F185">
            <v>26.27</v>
          </cell>
          <cell r="H185">
            <v>0</v>
          </cell>
          <cell r="I185">
            <v>93.15</v>
          </cell>
          <cell r="J185">
            <v>476.24</v>
          </cell>
          <cell r="L185">
            <v>184.86</v>
          </cell>
          <cell r="M185">
            <v>182.74</v>
          </cell>
          <cell r="P185">
            <v>490.64</v>
          </cell>
          <cell r="Q185">
            <v>110.46</v>
          </cell>
        </row>
        <row r="186">
          <cell r="A186">
            <v>270</v>
          </cell>
          <cell r="B186">
            <v>5571.5</v>
          </cell>
          <cell r="C186">
            <v>3198.24</v>
          </cell>
          <cell r="H186">
            <v>495.48</v>
          </cell>
          <cell r="I186">
            <v>612.17999999999995</v>
          </cell>
          <cell r="J186">
            <v>475.49</v>
          </cell>
          <cell r="K186">
            <v>1.36</v>
          </cell>
          <cell r="L186">
            <v>3.42</v>
          </cell>
          <cell r="M186">
            <v>222.53</v>
          </cell>
          <cell r="P186">
            <v>45.55</v>
          </cell>
          <cell r="Q186">
            <v>1644.16</v>
          </cell>
        </row>
        <row r="187">
          <cell r="A187">
            <v>271</v>
          </cell>
          <cell r="B187">
            <v>379</v>
          </cell>
          <cell r="C187">
            <v>122.07</v>
          </cell>
          <cell r="F187">
            <v>0</v>
          </cell>
          <cell r="H187">
            <v>0</v>
          </cell>
          <cell r="I187">
            <v>45.71</v>
          </cell>
          <cell r="J187">
            <v>240.87</v>
          </cell>
          <cell r="L187">
            <v>28</v>
          </cell>
          <cell r="M187">
            <v>169.49</v>
          </cell>
          <cell r="P187">
            <v>436.62</v>
          </cell>
          <cell r="Q187">
            <v>207.6</v>
          </cell>
        </row>
        <row r="188">
          <cell r="A188">
            <v>272</v>
          </cell>
          <cell r="B188">
            <v>394.91</v>
          </cell>
          <cell r="C188">
            <v>141.91</v>
          </cell>
          <cell r="F188">
            <v>0</v>
          </cell>
          <cell r="H188">
            <v>0.19</v>
          </cell>
          <cell r="I188">
            <v>8.3800000000000008</v>
          </cell>
          <cell r="J188">
            <v>1528.31</v>
          </cell>
          <cell r="L188">
            <v>24</v>
          </cell>
          <cell r="M188">
            <v>165.76</v>
          </cell>
          <cell r="P188">
            <v>546.61</v>
          </cell>
          <cell r="Q188">
            <v>32.04</v>
          </cell>
        </row>
        <row r="189">
          <cell r="A189">
            <v>273</v>
          </cell>
          <cell r="B189">
            <v>6673.4</v>
          </cell>
          <cell r="C189">
            <v>3249.71</v>
          </cell>
          <cell r="D189">
            <v>57.5</v>
          </cell>
          <cell r="H189">
            <v>770.89</v>
          </cell>
          <cell r="I189">
            <v>598.78</v>
          </cell>
          <cell r="J189">
            <v>5164.82</v>
          </cell>
          <cell r="K189">
            <v>6.81</v>
          </cell>
          <cell r="M189">
            <v>109.59</v>
          </cell>
          <cell r="P189">
            <v>23.59</v>
          </cell>
          <cell r="Q189">
            <v>1755.46</v>
          </cell>
        </row>
        <row r="190">
          <cell r="A190">
            <v>274</v>
          </cell>
          <cell r="B190">
            <v>1891.85</v>
          </cell>
          <cell r="C190">
            <v>553.54999999999995</v>
          </cell>
          <cell r="D190">
            <v>41.5</v>
          </cell>
          <cell r="F190">
            <v>20.56</v>
          </cell>
          <cell r="H190">
            <v>193.77</v>
          </cell>
          <cell r="I190">
            <v>132.69</v>
          </cell>
          <cell r="J190">
            <v>4908.68</v>
          </cell>
          <cell r="L190">
            <v>1257.1500000000001</v>
          </cell>
          <cell r="M190">
            <v>126.81</v>
          </cell>
          <cell r="P190">
            <v>3528.33</v>
          </cell>
          <cell r="Q190">
            <v>765.58</v>
          </cell>
        </row>
        <row r="191">
          <cell r="A191">
            <v>275</v>
          </cell>
          <cell r="B191">
            <v>741.6</v>
          </cell>
          <cell r="C191">
            <v>150.51</v>
          </cell>
          <cell r="M191">
            <v>396.85</v>
          </cell>
          <cell r="P191">
            <v>31.43</v>
          </cell>
        </row>
        <row r="192">
          <cell r="A192">
            <v>276</v>
          </cell>
          <cell r="B192">
            <v>5770.6</v>
          </cell>
          <cell r="C192">
            <v>2564.64</v>
          </cell>
          <cell r="F192">
            <v>3.43</v>
          </cell>
          <cell r="H192">
            <v>642.02</v>
          </cell>
          <cell r="I192">
            <v>1207.72</v>
          </cell>
          <cell r="J192">
            <v>7895.47</v>
          </cell>
          <cell r="K192">
            <v>5.37</v>
          </cell>
          <cell r="L192">
            <v>3737.16</v>
          </cell>
          <cell r="M192">
            <v>180.9</v>
          </cell>
          <cell r="P192">
            <v>9166.68</v>
          </cell>
          <cell r="Q192">
            <v>1529.89</v>
          </cell>
        </row>
        <row r="193">
          <cell r="A193">
            <v>277</v>
          </cell>
          <cell r="B193">
            <v>26479.89</v>
          </cell>
          <cell r="C193">
            <v>12074.04</v>
          </cell>
          <cell r="D193">
            <v>104.5</v>
          </cell>
          <cell r="F193">
            <v>16</v>
          </cell>
          <cell r="H193">
            <v>3195.64</v>
          </cell>
          <cell r="I193">
            <v>1278.9000000000001</v>
          </cell>
          <cell r="J193">
            <v>13910.29</v>
          </cell>
          <cell r="K193">
            <v>291.81</v>
          </cell>
          <cell r="L193">
            <v>28409.24</v>
          </cell>
          <cell r="M193">
            <v>489.72</v>
          </cell>
          <cell r="P193">
            <v>818.13</v>
          </cell>
          <cell r="Q193">
            <v>4687.25</v>
          </cell>
        </row>
        <row r="194">
          <cell r="A194">
            <v>280</v>
          </cell>
          <cell r="L194">
            <v>0</v>
          </cell>
        </row>
        <row r="195">
          <cell r="A195">
            <v>282</v>
          </cell>
          <cell r="B195">
            <v>8664.0499999999993</v>
          </cell>
          <cell r="C195">
            <v>4280.55</v>
          </cell>
          <cell r="F195">
            <v>0</v>
          </cell>
          <cell r="H195">
            <v>734.74</v>
          </cell>
          <cell r="I195">
            <v>717.84</v>
          </cell>
          <cell r="J195">
            <v>4140.67</v>
          </cell>
          <cell r="K195">
            <v>33.14</v>
          </cell>
          <cell r="L195">
            <v>720</v>
          </cell>
          <cell r="M195">
            <v>580.51</v>
          </cell>
          <cell r="P195">
            <v>102.84</v>
          </cell>
          <cell r="Q195">
            <v>2058.3000000000002</v>
          </cell>
        </row>
        <row r="196">
          <cell r="A196">
            <v>283</v>
          </cell>
          <cell r="B196">
            <v>8833.7000000000007</v>
          </cell>
          <cell r="C196">
            <v>4864.0200000000004</v>
          </cell>
          <cell r="D196">
            <v>250.89</v>
          </cell>
          <cell r="H196">
            <v>297.20999999999998</v>
          </cell>
          <cell r="I196">
            <v>830.42</v>
          </cell>
          <cell r="J196">
            <v>3901.4</v>
          </cell>
          <cell r="K196">
            <v>10.96</v>
          </cell>
          <cell r="L196">
            <v>1485.94</v>
          </cell>
          <cell r="M196">
            <v>233.94</v>
          </cell>
          <cell r="P196">
            <v>1925.31</v>
          </cell>
          <cell r="Q196">
            <v>3170.47</v>
          </cell>
          <cell r="R196">
            <v>2429.67</v>
          </cell>
        </row>
        <row r="197">
          <cell r="A197">
            <v>284</v>
          </cell>
          <cell r="B197">
            <v>46427.88</v>
          </cell>
          <cell r="C197">
            <v>20170.53</v>
          </cell>
          <cell r="D197">
            <v>81.069999999999993</v>
          </cell>
          <cell r="F197">
            <v>150.81</v>
          </cell>
          <cell r="H197">
            <v>3078.81</v>
          </cell>
          <cell r="I197">
            <v>2232.7600000000002</v>
          </cell>
          <cell r="J197">
            <v>3446.8</v>
          </cell>
          <cell r="K197">
            <v>150.76</v>
          </cell>
          <cell r="L197">
            <v>9857.1200000000008</v>
          </cell>
          <cell r="M197">
            <v>604.92999999999995</v>
          </cell>
          <cell r="P197">
            <v>5756.54</v>
          </cell>
          <cell r="Q197">
            <v>7361.52</v>
          </cell>
        </row>
        <row r="198">
          <cell r="A198">
            <v>285</v>
          </cell>
          <cell r="B198">
            <v>84812.42</v>
          </cell>
          <cell r="C198">
            <v>44816.15</v>
          </cell>
          <cell r="D198">
            <v>150</v>
          </cell>
          <cell r="F198">
            <v>1484.75</v>
          </cell>
          <cell r="H198">
            <v>7524.78</v>
          </cell>
          <cell r="I198">
            <v>16582.97</v>
          </cell>
          <cell r="J198">
            <v>22182.68</v>
          </cell>
          <cell r="K198">
            <v>830.7</v>
          </cell>
          <cell r="L198">
            <v>4372.59</v>
          </cell>
          <cell r="M198">
            <v>407.83</v>
          </cell>
          <cell r="P198">
            <v>4202.96</v>
          </cell>
          <cell r="Q198">
            <v>17559.080000000002</v>
          </cell>
          <cell r="R198">
            <v>2946.48</v>
          </cell>
        </row>
        <row r="199">
          <cell r="A199">
            <v>287</v>
          </cell>
          <cell r="C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P199">
            <v>0</v>
          </cell>
          <cell r="R199">
            <v>1785.48</v>
          </cell>
        </row>
        <row r="200">
          <cell r="A200">
            <v>288</v>
          </cell>
          <cell r="C200">
            <v>0</v>
          </cell>
          <cell r="F200">
            <v>0</v>
          </cell>
          <cell r="H200">
            <v>0</v>
          </cell>
          <cell r="I200">
            <v>121.36</v>
          </cell>
          <cell r="J200">
            <v>0</v>
          </cell>
          <cell r="L200">
            <v>0</v>
          </cell>
          <cell r="P200">
            <v>0</v>
          </cell>
        </row>
        <row r="201">
          <cell r="A201">
            <v>289</v>
          </cell>
          <cell r="F201">
            <v>0</v>
          </cell>
          <cell r="I201">
            <v>0</v>
          </cell>
          <cell r="J201">
            <v>0</v>
          </cell>
          <cell r="L201">
            <v>0</v>
          </cell>
          <cell r="P201">
            <v>0</v>
          </cell>
        </row>
        <row r="202">
          <cell r="A202">
            <v>290</v>
          </cell>
          <cell r="C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P202">
            <v>0</v>
          </cell>
          <cell r="R202">
            <v>1937.08</v>
          </cell>
        </row>
        <row r="203">
          <cell r="A203">
            <v>291</v>
          </cell>
          <cell r="C203">
            <v>0</v>
          </cell>
          <cell r="F203">
            <v>0</v>
          </cell>
          <cell r="H203">
            <v>0</v>
          </cell>
          <cell r="I203">
            <v>0</v>
          </cell>
          <cell r="J203">
            <v>56.36</v>
          </cell>
          <cell r="K203">
            <v>0</v>
          </cell>
          <cell r="L203">
            <v>0</v>
          </cell>
          <cell r="P203">
            <v>1.77</v>
          </cell>
        </row>
        <row r="204">
          <cell r="A204">
            <v>292</v>
          </cell>
          <cell r="C204">
            <v>0</v>
          </cell>
        </row>
        <row r="205">
          <cell r="A205">
            <v>294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P205">
            <v>0</v>
          </cell>
          <cell r="R205">
            <v>0</v>
          </cell>
        </row>
        <row r="206">
          <cell r="A206">
            <v>295</v>
          </cell>
          <cell r="P206">
            <v>0</v>
          </cell>
        </row>
        <row r="207">
          <cell r="A207">
            <v>296</v>
          </cell>
          <cell r="P207">
            <v>0</v>
          </cell>
        </row>
        <row r="208">
          <cell r="A208">
            <v>297</v>
          </cell>
          <cell r="P208">
            <v>0</v>
          </cell>
        </row>
        <row r="209">
          <cell r="A209">
            <v>298</v>
          </cell>
          <cell r="B209">
            <v>5924.1</v>
          </cell>
          <cell r="C209">
            <v>1941.15</v>
          </cell>
          <cell r="D209">
            <v>25.4</v>
          </cell>
          <cell r="F209">
            <v>4</v>
          </cell>
          <cell r="H209">
            <v>277.02999999999997</v>
          </cell>
          <cell r="I209">
            <v>103.65</v>
          </cell>
          <cell r="J209">
            <v>3374.58</v>
          </cell>
          <cell r="K209">
            <v>51.5</v>
          </cell>
          <cell r="L209">
            <v>4464.1000000000004</v>
          </cell>
          <cell r="M209">
            <v>571.61</v>
          </cell>
          <cell r="P209">
            <v>1738.68</v>
          </cell>
          <cell r="Q209">
            <v>1107.1600000000001</v>
          </cell>
        </row>
        <row r="210">
          <cell r="A210">
            <v>300</v>
          </cell>
          <cell r="B210">
            <v>4796.6000000000004</v>
          </cell>
          <cell r="C210">
            <v>2769.51</v>
          </cell>
          <cell r="H210">
            <v>344.39</v>
          </cell>
          <cell r="I210">
            <v>703.49</v>
          </cell>
          <cell r="J210">
            <v>4369.2299999999996</v>
          </cell>
          <cell r="K210">
            <v>91.43</v>
          </cell>
          <cell r="L210">
            <v>119.11</v>
          </cell>
          <cell r="M210">
            <v>263.3</v>
          </cell>
          <cell r="P210">
            <v>3729.19</v>
          </cell>
          <cell r="Q210">
            <v>1828.19</v>
          </cell>
        </row>
        <row r="211">
          <cell r="A211">
            <v>302</v>
          </cell>
          <cell r="B211">
            <v>9852.9</v>
          </cell>
          <cell r="C211">
            <v>5086.28</v>
          </cell>
          <cell r="F211">
            <v>278.44</v>
          </cell>
          <cell r="H211">
            <v>774.48</v>
          </cell>
          <cell r="I211">
            <v>627.9</v>
          </cell>
          <cell r="J211">
            <v>5302.57</v>
          </cell>
          <cell r="K211">
            <v>1.37</v>
          </cell>
          <cell r="L211">
            <v>19.27</v>
          </cell>
          <cell r="M211">
            <v>312.93</v>
          </cell>
          <cell r="P211">
            <v>886.16</v>
          </cell>
          <cell r="Q211">
            <v>1259.8</v>
          </cell>
        </row>
        <row r="212">
          <cell r="A212">
            <v>303</v>
          </cell>
          <cell r="B212">
            <v>8152.85</v>
          </cell>
          <cell r="C212">
            <v>4304.08</v>
          </cell>
          <cell r="D212">
            <v>31.8</v>
          </cell>
          <cell r="H212">
            <v>414.23</v>
          </cell>
          <cell r="I212">
            <v>535.83000000000004</v>
          </cell>
          <cell r="J212">
            <v>3495.82</v>
          </cell>
          <cell r="L212">
            <v>16500.34</v>
          </cell>
          <cell r="M212">
            <v>426.34</v>
          </cell>
          <cell r="P212">
            <v>3157.51</v>
          </cell>
          <cell r="Q212">
            <v>1451.92</v>
          </cell>
        </row>
        <row r="213">
          <cell r="A213">
            <v>304</v>
          </cell>
          <cell r="B213">
            <v>12278.5</v>
          </cell>
          <cell r="C213">
            <v>5672.37</v>
          </cell>
          <cell r="H213">
            <v>927.45</v>
          </cell>
          <cell r="I213">
            <v>1050.58</v>
          </cell>
          <cell r="J213">
            <v>6037.05</v>
          </cell>
          <cell r="K213">
            <v>5.48</v>
          </cell>
          <cell r="L213">
            <v>18434.38</v>
          </cell>
          <cell r="M213">
            <v>444.43</v>
          </cell>
          <cell r="P213">
            <v>3663.56</v>
          </cell>
          <cell r="Q213">
            <v>2270.3000000000002</v>
          </cell>
        </row>
        <row r="214">
          <cell r="A214">
            <v>305</v>
          </cell>
          <cell r="B214">
            <v>10949.35</v>
          </cell>
          <cell r="C214">
            <v>5770.42</v>
          </cell>
          <cell r="H214">
            <v>478.87</v>
          </cell>
          <cell r="I214">
            <v>898.85</v>
          </cell>
          <cell r="J214">
            <v>1863.37</v>
          </cell>
          <cell r="K214">
            <v>2.7</v>
          </cell>
          <cell r="L214">
            <v>296.02</v>
          </cell>
          <cell r="M214">
            <v>191.71</v>
          </cell>
          <cell r="P214">
            <v>9.8699999999999992</v>
          </cell>
          <cell r="Q214">
            <v>1827.25</v>
          </cell>
        </row>
        <row r="215">
          <cell r="A215">
            <v>306</v>
          </cell>
          <cell r="I215">
            <v>0</v>
          </cell>
          <cell r="J215">
            <v>12.11</v>
          </cell>
          <cell r="P215">
            <v>0</v>
          </cell>
          <cell r="Q215">
            <v>0</v>
          </cell>
        </row>
        <row r="216">
          <cell r="A216">
            <v>307</v>
          </cell>
          <cell r="H216">
            <v>75.760000000000005</v>
          </cell>
        </row>
        <row r="217">
          <cell r="A217">
            <v>308</v>
          </cell>
          <cell r="B217">
            <v>5803.45</v>
          </cell>
          <cell r="C217">
            <v>3125.47</v>
          </cell>
          <cell r="F217">
            <v>33.700000000000003</v>
          </cell>
          <cell r="H217">
            <v>924.71</v>
          </cell>
          <cell r="I217">
            <v>395.36</v>
          </cell>
          <cell r="J217">
            <v>4938.57</v>
          </cell>
          <cell r="K217">
            <v>0.55000000000000004</v>
          </cell>
          <cell r="P217">
            <v>230.26</v>
          </cell>
          <cell r="Q217">
            <v>2882.7</v>
          </cell>
        </row>
        <row r="218">
          <cell r="A218">
            <v>309</v>
          </cell>
          <cell r="B218">
            <v>7381</v>
          </cell>
          <cell r="C218">
            <v>3222.01</v>
          </cell>
          <cell r="F218">
            <v>2.86</v>
          </cell>
          <cell r="H218">
            <v>383.72</v>
          </cell>
          <cell r="I218">
            <v>486.96</v>
          </cell>
          <cell r="J218">
            <v>7705.1</v>
          </cell>
          <cell r="K218">
            <v>0</v>
          </cell>
          <cell r="L218">
            <v>1028.52</v>
          </cell>
          <cell r="M218">
            <v>308.93</v>
          </cell>
          <cell r="P218">
            <v>4584.32</v>
          </cell>
          <cell r="Q218">
            <v>2588.4499999999998</v>
          </cell>
          <cell r="R218">
            <v>815.16</v>
          </cell>
        </row>
        <row r="219">
          <cell r="A219">
            <v>310</v>
          </cell>
          <cell r="B219">
            <v>12980.33</v>
          </cell>
          <cell r="C219">
            <v>6102.39</v>
          </cell>
          <cell r="F219">
            <v>25.13</v>
          </cell>
          <cell r="H219">
            <v>674.77</v>
          </cell>
          <cell r="I219">
            <v>787.88</v>
          </cell>
          <cell r="J219">
            <v>10568.65</v>
          </cell>
          <cell r="K219">
            <v>4.07</v>
          </cell>
          <cell r="L219">
            <v>1229.8</v>
          </cell>
          <cell r="M219">
            <v>293.32</v>
          </cell>
          <cell r="P219">
            <v>4633.6899999999996</v>
          </cell>
          <cell r="Q219">
            <v>3464.37</v>
          </cell>
        </row>
        <row r="220">
          <cell r="A220">
            <v>312</v>
          </cell>
          <cell r="B220">
            <v>5310.55</v>
          </cell>
          <cell r="C220">
            <v>2487.69</v>
          </cell>
          <cell r="F220">
            <v>5.71</v>
          </cell>
          <cell r="H220">
            <v>2.86</v>
          </cell>
          <cell r="I220">
            <v>2.86</v>
          </cell>
          <cell r="J220">
            <v>37.43</v>
          </cell>
          <cell r="L220">
            <v>34.01</v>
          </cell>
          <cell r="M220">
            <v>276.98</v>
          </cell>
          <cell r="P220">
            <v>2045.01</v>
          </cell>
          <cell r="Q220">
            <v>105.24</v>
          </cell>
        </row>
        <row r="221">
          <cell r="A221">
            <v>314</v>
          </cell>
          <cell r="J221">
            <v>873.38</v>
          </cell>
        </row>
        <row r="222">
          <cell r="A222">
            <v>316</v>
          </cell>
          <cell r="B222">
            <v>10739.3</v>
          </cell>
          <cell r="C222">
            <v>4876.84</v>
          </cell>
          <cell r="F222">
            <v>0</v>
          </cell>
          <cell r="H222">
            <v>426.55</v>
          </cell>
          <cell r="I222">
            <v>1085.48</v>
          </cell>
          <cell r="J222">
            <v>4136.21</v>
          </cell>
          <cell r="L222">
            <v>12515.06</v>
          </cell>
          <cell r="M222">
            <v>398.71</v>
          </cell>
          <cell r="P222">
            <v>3012.75</v>
          </cell>
          <cell r="Q222">
            <v>2371.87</v>
          </cell>
        </row>
        <row r="223">
          <cell r="A223">
            <v>317</v>
          </cell>
          <cell r="B223">
            <v>8651.9699999999993</v>
          </cell>
          <cell r="C223">
            <v>4175.41</v>
          </cell>
          <cell r="D223">
            <v>29.53</v>
          </cell>
          <cell r="F223">
            <v>8.57</v>
          </cell>
          <cell r="H223">
            <v>515.9</v>
          </cell>
          <cell r="I223">
            <v>632.44000000000005</v>
          </cell>
          <cell r="J223">
            <v>746.47</v>
          </cell>
          <cell r="K223">
            <v>0</v>
          </cell>
          <cell r="L223">
            <v>14023.59</v>
          </cell>
          <cell r="M223">
            <v>298.42</v>
          </cell>
          <cell r="P223">
            <v>2261.0300000000002</v>
          </cell>
          <cell r="Q223">
            <v>1882.64</v>
          </cell>
          <cell r="R223">
            <v>1400.88</v>
          </cell>
        </row>
        <row r="224">
          <cell r="A224">
            <v>318</v>
          </cell>
          <cell r="B224">
            <v>8597.6</v>
          </cell>
          <cell r="C224">
            <v>3717.64</v>
          </cell>
          <cell r="D224">
            <v>38</v>
          </cell>
          <cell r="F224">
            <v>28.55</v>
          </cell>
          <cell r="H224">
            <v>1007.29</v>
          </cell>
          <cell r="I224">
            <v>713.25</v>
          </cell>
          <cell r="J224">
            <v>7320.66</v>
          </cell>
          <cell r="K224">
            <v>5.64</v>
          </cell>
          <cell r="L224">
            <v>13774.8</v>
          </cell>
          <cell r="M224">
            <v>342.92</v>
          </cell>
          <cell r="P224">
            <v>3261.92</v>
          </cell>
          <cell r="Q224">
            <v>2316.0500000000002</v>
          </cell>
        </row>
        <row r="225">
          <cell r="A225">
            <v>319</v>
          </cell>
          <cell r="B225">
            <v>10968.81</v>
          </cell>
          <cell r="C225">
            <v>5085.34</v>
          </cell>
          <cell r="D225">
            <v>46.5</v>
          </cell>
          <cell r="F225">
            <v>14.29</v>
          </cell>
          <cell r="H225">
            <v>681.94</v>
          </cell>
          <cell r="I225">
            <v>593.49</v>
          </cell>
          <cell r="J225">
            <v>4517.5</v>
          </cell>
          <cell r="K225">
            <v>5.37</v>
          </cell>
          <cell r="L225">
            <v>13315.5</v>
          </cell>
          <cell r="M225">
            <v>385.23</v>
          </cell>
          <cell r="P225">
            <v>3925.7</v>
          </cell>
          <cell r="Q225">
            <v>2696.44</v>
          </cell>
          <cell r="R225">
            <v>1374.12</v>
          </cell>
        </row>
        <row r="226">
          <cell r="A226">
            <v>320</v>
          </cell>
          <cell r="B226">
            <v>8900.2000000000007</v>
          </cell>
          <cell r="C226">
            <v>4129.01</v>
          </cell>
          <cell r="D226">
            <v>0</v>
          </cell>
          <cell r="F226">
            <v>0</v>
          </cell>
          <cell r="H226">
            <v>580.66</v>
          </cell>
          <cell r="I226">
            <v>264.41000000000003</v>
          </cell>
          <cell r="J226">
            <v>5422.85</v>
          </cell>
          <cell r="K226">
            <v>1.34</v>
          </cell>
          <cell r="L226">
            <v>14016.92</v>
          </cell>
          <cell r="M226">
            <v>377.91</v>
          </cell>
          <cell r="P226">
            <v>2705.91</v>
          </cell>
          <cell r="Q226">
            <v>1734.94</v>
          </cell>
          <cell r="R226">
            <v>484.39</v>
          </cell>
        </row>
        <row r="227">
          <cell r="A227">
            <v>321</v>
          </cell>
          <cell r="B227">
            <v>10466.65</v>
          </cell>
          <cell r="C227">
            <v>4805.5600000000004</v>
          </cell>
          <cell r="F227">
            <v>11.43</v>
          </cell>
          <cell r="H227">
            <v>555.64</v>
          </cell>
          <cell r="I227">
            <v>406.03</v>
          </cell>
          <cell r="J227">
            <v>3590.43</v>
          </cell>
          <cell r="K227">
            <v>2.73</v>
          </cell>
          <cell r="L227">
            <v>13408.33</v>
          </cell>
          <cell r="M227">
            <v>396.56</v>
          </cell>
          <cell r="P227">
            <v>3061.78</v>
          </cell>
          <cell r="Q227">
            <v>2348.5</v>
          </cell>
          <cell r="R227">
            <v>1399.2</v>
          </cell>
        </row>
        <row r="228">
          <cell r="A228">
            <v>322</v>
          </cell>
          <cell r="B228">
            <v>5744.1</v>
          </cell>
          <cell r="C228">
            <v>3161.8</v>
          </cell>
          <cell r="D228">
            <v>34.5</v>
          </cell>
          <cell r="F228">
            <v>18.28</v>
          </cell>
          <cell r="H228">
            <v>343.38</v>
          </cell>
          <cell r="I228">
            <v>652.36</v>
          </cell>
          <cell r="J228">
            <v>4263.5600000000004</v>
          </cell>
          <cell r="K228">
            <v>5.37</v>
          </cell>
          <cell r="L228">
            <v>12976.63</v>
          </cell>
          <cell r="P228">
            <v>3033.42</v>
          </cell>
          <cell r="Q228">
            <v>2199.92</v>
          </cell>
        </row>
        <row r="229">
          <cell r="A229">
            <v>323</v>
          </cell>
          <cell r="H229">
            <v>61.55</v>
          </cell>
          <cell r="P229">
            <v>0.01</v>
          </cell>
        </row>
        <row r="230">
          <cell r="A230">
            <v>324</v>
          </cell>
          <cell r="H230">
            <v>50.35</v>
          </cell>
          <cell r="P230">
            <v>1.81</v>
          </cell>
        </row>
        <row r="231">
          <cell r="A231">
            <v>325</v>
          </cell>
          <cell r="B231">
            <v>6226.4</v>
          </cell>
          <cell r="C231">
            <v>2790.53</v>
          </cell>
          <cell r="D231">
            <v>33.799999999999997</v>
          </cell>
          <cell r="H231">
            <v>595.47</v>
          </cell>
          <cell r="I231">
            <v>612.91</v>
          </cell>
          <cell r="J231">
            <v>2438.1999999999998</v>
          </cell>
          <cell r="K231">
            <v>0.81</v>
          </cell>
          <cell r="L231">
            <v>504</v>
          </cell>
          <cell r="M231">
            <v>154.44</v>
          </cell>
          <cell r="P231">
            <v>3521.35</v>
          </cell>
          <cell r="Q231">
            <v>1932.37</v>
          </cell>
          <cell r="R231">
            <v>1382.04</v>
          </cell>
        </row>
        <row r="232">
          <cell r="A232">
            <v>326</v>
          </cell>
          <cell r="B232">
            <v>10673.83</v>
          </cell>
          <cell r="C232">
            <v>5198.07</v>
          </cell>
          <cell r="D232">
            <v>19.07</v>
          </cell>
          <cell r="F232">
            <v>0.56999999999999995</v>
          </cell>
          <cell r="H232">
            <v>724.04</v>
          </cell>
          <cell r="I232">
            <v>409.65</v>
          </cell>
          <cell r="J232">
            <v>3461.71</v>
          </cell>
          <cell r="K232">
            <v>3.94</v>
          </cell>
          <cell r="L232">
            <v>11133.4</v>
          </cell>
          <cell r="M232">
            <v>288.76</v>
          </cell>
          <cell r="P232">
            <v>4468.76</v>
          </cell>
          <cell r="Q232">
            <v>1888.68</v>
          </cell>
          <cell r="R232">
            <v>813.76</v>
          </cell>
        </row>
        <row r="233">
          <cell r="A233">
            <v>327</v>
          </cell>
          <cell r="B233">
            <v>7683.4</v>
          </cell>
          <cell r="C233">
            <v>3416.57</v>
          </cell>
          <cell r="D233">
            <v>47</v>
          </cell>
          <cell r="F233">
            <v>124.5</v>
          </cell>
          <cell r="H233">
            <v>1020.34</v>
          </cell>
          <cell r="I233">
            <v>1467.65</v>
          </cell>
          <cell r="J233">
            <v>6904.85</v>
          </cell>
          <cell r="K233">
            <v>21.77</v>
          </cell>
          <cell r="L233">
            <v>3050.87</v>
          </cell>
          <cell r="M233">
            <v>258.89</v>
          </cell>
          <cell r="P233">
            <v>3963.03</v>
          </cell>
          <cell r="Q233">
            <v>3311.2</v>
          </cell>
          <cell r="R233">
            <v>4606.8</v>
          </cell>
        </row>
        <row r="234">
          <cell r="A234">
            <v>328</v>
          </cell>
          <cell r="B234">
            <v>10590.19</v>
          </cell>
          <cell r="C234">
            <v>4737.3999999999996</v>
          </cell>
          <cell r="D234">
            <v>28.33</v>
          </cell>
          <cell r="F234">
            <v>18.28</v>
          </cell>
          <cell r="H234">
            <v>675</v>
          </cell>
          <cell r="I234">
            <v>410.65</v>
          </cell>
          <cell r="J234">
            <v>3899.95</v>
          </cell>
          <cell r="K234">
            <v>2.74</v>
          </cell>
          <cell r="L234">
            <v>13276.6</v>
          </cell>
          <cell r="M234">
            <v>311.18</v>
          </cell>
          <cell r="P234">
            <v>3868.9</v>
          </cell>
          <cell r="Q234">
            <v>1862.54</v>
          </cell>
          <cell r="R234">
            <v>0</v>
          </cell>
        </row>
        <row r="235">
          <cell r="A235">
            <v>329</v>
          </cell>
          <cell r="B235">
            <v>37040.36</v>
          </cell>
          <cell r="C235">
            <v>17432.27</v>
          </cell>
          <cell r="H235">
            <v>1191.3599999999999</v>
          </cell>
          <cell r="I235">
            <v>1083.5</v>
          </cell>
          <cell r="J235">
            <v>2937.64</v>
          </cell>
          <cell r="L235">
            <v>171.32</v>
          </cell>
          <cell r="M235">
            <v>371.89</v>
          </cell>
          <cell r="P235">
            <v>324.3</v>
          </cell>
          <cell r="Q235">
            <v>1216.27</v>
          </cell>
        </row>
        <row r="236">
          <cell r="A236">
            <v>330</v>
          </cell>
          <cell r="B236">
            <v>52352.31</v>
          </cell>
          <cell r="C236">
            <v>27047.19</v>
          </cell>
          <cell r="D236">
            <v>540</v>
          </cell>
          <cell r="F236">
            <v>206.68</v>
          </cell>
          <cell r="H236">
            <v>5535.93</v>
          </cell>
          <cell r="I236">
            <v>1182.0999999999999</v>
          </cell>
          <cell r="J236">
            <v>373.7</v>
          </cell>
          <cell r="K236">
            <v>837.96</v>
          </cell>
          <cell r="P236">
            <v>136.94999999999999</v>
          </cell>
          <cell r="Q236">
            <v>4944.62</v>
          </cell>
        </row>
        <row r="237">
          <cell r="A237">
            <v>331</v>
          </cell>
          <cell r="B237">
            <v>7560</v>
          </cell>
          <cell r="C237">
            <v>3486.42</v>
          </cell>
          <cell r="H237">
            <v>423.06</v>
          </cell>
          <cell r="I237">
            <v>242.45</v>
          </cell>
          <cell r="J237">
            <v>3547.64</v>
          </cell>
          <cell r="K237">
            <v>2.91</v>
          </cell>
          <cell r="L237">
            <v>56</v>
          </cell>
          <cell r="M237">
            <v>163.24</v>
          </cell>
          <cell r="P237">
            <v>22.86</v>
          </cell>
          <cell r="Q237">
            <v>971.44</v>
          </cell>
        </row>
        <row r="238">
          <cell r="A238">
            <v>333</v>
          </cell>
          <cell r="B238">
            <v>4681.3500000000004</v>
          </cell>
          <cell r="C238">
            <v>2444.29</v>
          </cell>
          <cell r="F238">
            <v>18.29</v>
          </cell>
          <cell r="H238">
            <v>693.36</v>
          </cell>
          <cell r="I238">
            <v>448.26</v>
          </cell>
          <cell r="J238">
            <v>6703.97</v>
          </cell>
          <cell r="L238">
            <v>8363.9</v>
          </cell>
          <cell r="M238">
            <v>393.18</v>
          </cell>
          <cell r="P238">
            <v>70.17</v>
          </cell>
          <cell r="Q238">
            <v>2206.5500000000002</v>
          </cell>
          <cell r="R238">
            <v>2562.38</v>
          </cell>
        </row>
        <row r="239">
          <cell r="A239">
            <v>334</v>
          </cell>
          <cell r="B239">
            <v>34641.25</v>
          </cell>
          <cell r="C239">
            <v>20128.310000000001</v>
          </cell>
          <cell r="D239">
            <v>311.88</v>
          </cell>
          <cell r="F239">
            <v>45.15</v>
          </cell>
          <cell r="H239">
            <v>2301.13</v>
          </cell>
          <cell r="I239">
            <v>23897.17</v>
          </cell>
          <cell r="J239">
            <v>21523.02</v>
          </cell>
          <cell r="K239">
            <v>3250.01</v>
          </cell>
          <cell r="L239">
            <v>13.23</v>
          </cell>
          <cell r="M239">
            <v>3285.82</v>
          </cell>
          <cell r="P239">
            <v>9097.19</v>
          </cell>
          <cell r="Q239">
            <v>48227.45</v>
          </cell>
          <cell r="R239">
            <v>2577.13</v>
          </cell>
        </row>
        <row r="240">
          <cell r="A240">
            <v>335</v>
          </cell>
          <cell r="B240">
            <v>19915.490000000002</v>
          </cell>
          <cell r="C240">
            <v>12809.4</v>
          </cell>
          <cell r="D240">
            <v>25.33</v>
          </cell>
          <cell r="F240">
            <v>521.22</v>
          </cell>
          <cell r="H240">
            <v>2282.42</v>
          </cell>
          <cell r="I240">
            <v>1926.7</v>
          </cell>
          <cell r="J240">
            <v>9753.02</v>
          </cell>
          <cell r="K240">
            <v>428.17</v>
          </cell>
          <cell r="L240">
            <v>12160.43</v>
          </cell>
          <cell r="M240">
            <v>713.72</v>
          </cell>
          <cell r="P240">
            <v>8382.24</v>
          </cell>
          <cell r="Q240">
            <v>8277.09</v>
          </cell>
          <cell r="R240">
            <v>7625.76</v>
          </cell>
        </row>
        <row r="241">
          <cell r="A241">
            <v>336</v>
          </cell>
          <cell r="B241">
            <v>13970.15</v>
          </cell>
          <cell r="C241">
            <v>5229.3900000000003</v>
          </cell>
          <cell r="F241">
            <v>45.71</v>
          </cell>
          <cell r="H241">
            <v>1030.68</v>
          </cell>
          <cell r="I241">
            <v>1167.03</v>
          </cell>
          <cell r="J241">
            <v>5169.3599999999997</v>
          </cell>
          <cell r="K241">
            <v>13.51</v>
          </cell>
          <cell r="L241">
            <v>3199.96</v>
          </cell>
          <cell r="M241">
            <v>325.70999999999998</v>
          </cell>
          <cell r="P241">
            <v>4669.8900000000003</v>
          </cell>
          <cell r="Q241">
            <v>3784.37</v>
          </cell>
          <cell r="R241">
            <v>1759.2</v>
          </cell>
        </row>
        <row r="242">
          <cell r="A242">
            <v>337</v>
          </cell>
          <cell r="B242">
            <v>36131.089999999997</v>
          </cell>
          <cell r="C242">
            <v>20247.28</v>
          </cell>
          <cell r="D242">
            <v>233.5</v>
          </cell>
          <cell r="F242">
            <v>8.57</v>
          </cell>
          <cell r="H242">
            <v>4056.91</v>
          </cell>
          <cell r="I242">
            <v>1664.89</v>
          </cell>
          <cell r="J242">
            <v>10401.44</v>
          </cell>
          <cell r="K242">
            <v>2124.2199999999998</v>
          </cell>
          <cell r="L242">
            <v>30727.06</v>
          </cell>
          <cell r="M242">
            <v>428.38</v>
          </cell>
          <cell r="P242">
            <v>8405.7199999999993</v>
          </cell>
          <cell r="Q242">
            <v>7418.67</v>
          </cell>
          <cell r="R242">
            <v>3157.8</v>
          </cell>
        </row>
        <row r="243">
          <cell r="A243">
            <v>338</v>
          </cell>
          <cell r="B243">
            <v>7370.93</v>
          </cell>
          <cell r="C243">
            <v>3203.9</v>
          </cell>
          <cell r="D243">
            <v>38.67</v>
          </cell>
          <cell r="F243">
            <v>60.54</v>
          </cell>
          <cell r="H243">
            <v>337.23</v>
          </cell>
          <cell r="I243">
            <v>1663.46</v>
          </cell>
          <cell r="J243">
            <v>5522.95</v>
          </cell>
          <cell r="L243">
            <v>1259.8499999999999</v>
          </cell>
          <cell r="M243">
            <v>216.09</v>
          </cell>
          <cell r="P243">
            <v>4599.59</v>
          </cell>
          <cell r="Q243">
            <v>1162.45</v>
          </cell>
        </row>
        <row r="244">
          <cell r="A244">
            <v>339</v>
          </cell>
          <cell r="B244">
            <v>4828.7</v>
          </cell>
          <cell r="C244">
            <v>2486.23</v>
          </cell>
          <cell r="F244">
            <v>5.71</v>
          </cell>
          <cell r="H244">
            <v>252.03</v>
          </cell>
          <cell r="I244">
            <v>310.33</v>
          </cell>
          <cell r="J244">
            <v>5244.7</v>
          </cell>
          <cell r="K244">
            <v>1.37</v>
          </cell>
          <cell r="L244">
            <v>639.82000000000005</v>
          </cell>
          <cell r="M244">
            <v>218.25</v>
          </cell>
          <cell r="P244">
            <v>408.92</v>
          </cell>
          <cell r="Q244">
            <v>1450.33</v>
          </cell>
          <cell r="R244">
            <v>1388.04</v>
          </cell>
        </row>
        <row r="245">
          <cell r="A245">
            <v>344</v>
          </cell>
          <cell r="B245">
            <v>23035.38</v>
          </cell>
          <cell r="C245">
            <v>11994.36</v>
          </cell>
          <cell r="D245">
            <v>151.69999999999999</v>
          </cell>
          <cell r="F245">
            <v>1046.9000000000001</v>
          </cell>
          <cell r="H245">
            <v>1352.61</v>
          </cell>
          <cell r="I245">
            <v>3067.86</v>
          </cell>
          <cell r="J245">
            <v>8062.59</v>
          </cell>
          <cell r="K245">
            <v>739.09</v>
          </cell>
          <cell r="L245">
            <v>9660.9</v>
          </cell>
          <cell r="M245">
            <v>561.09</v>
          </cell>
          <cell r="P245">
            <v>5174.5</v>
          </cell>
          <cell r="Q245">
            <v>3461.61</v>
          </cell>
          <cell r="R245">
            <v>2586.42</v>
          </cell>
        </row>
        <row r="246">
          <cell r="A246">
            <v>345</v>
          </cell>
          <cell r="B246">
            <v>11414.74</v>
          </cell>
          <cell r="C246">
            <v>4901.1000000000004</v>
          </cell>
          <cell r="D246">
            <v>26.3</v>
          </cell>
          <cell r="F246">
            <v>0</v>
          </cell>
          <cell r="H246">
            <v>459.73</v>
          </cell>
          <cell r="I246">
            <v>575.65</v>
          </cell>
          <cell r="J246">
            <v>6401.85</v>
          </cell>
          <cell r="K246">
            <v>10.8</v>
          </cell>
          <cell r="L246">
            <v>18847.04</v>
          </cell>
          <cell r="M246">
            <v>391.43</v>
          </cell>
          <cell r="P246">
            <v>3581.42</v>
          </cell>
          <cell r="Q246">
            <v>4200.59</v>
          </cell>
        </row>
        <row r="247">
          <cell r="A247">
            <v>346</v>
          </cell>
          <cell r="B247">
            <v>6769.48</v>
          </cell>
          <cell r="C247">
            <v>4248.79</v>
          </cell>
          <cell r="D247">
            <v>59.63</v>
          </cell>
          <cell r="H247">
            <v>184.31</v>
          </cell>
          <cell r="I247">
            <v>85.72</v>
          </cell>
          <cell r="M247">
            <v>227.4</v>
          </cell>
          <cell r="Q247">
            <v>48.72</v>
          </cell>
        </row>
        <row r="248">
          <cell r="A248">
            <v>347</v>
          </cell>
          <cell r="B248">
            <v>895.8</v>
          </cell>
          <cell r="C248">
            <v>309.88</v>
          </cell>
          <cell r="H248">
            <v>8.84</v>
          </cell>
          <cell r="I248">
            <v>13.38</v>
          </cell>
          <cell r="L248">
            <v>33.03</v>
          </cell>
          <cell r="M248">
            <v>208.92</v>
          </cell>
          <cell r="P248">
            <v>51.42</v>
          </cell>
        </row>
        <row r="249">
          <cell r="A249">
            <v>348</v>
          </cell>
          <cell r="B249">
            <v>823.35</v>
          </cell>
          <cell r="C249">
            <v>655.22</v>
          </cell>
          <cell r="H249">
            <v>96.91</v>
          </cell>
          <cell r="I249">
            <v>14.04</v>
          </cell>
          <cell r="J249">
            <v>424.47</v>
          </cell>
          <cell r="L249">
            <v>164.69</v>
          </cell>
          <cell r="M249">
            <v>22.18</v>
          </cell>
          <cell r="P249">
            <v>1108.18</v>
          </cell>
          <cell r="Q249">
            <v>208.75</v>
          </cell>
        </row>
        <row r="250">
          <cell r="A250">
            <v>349</v>
          </cell>
          <cell r="B250">
            <v>3615.5</v>
          </cell>
          <cell r="C250">
            <v>4015.29</v>
          </cell>
          <cell r="F250">
            <v>10.28</v>
          </cell>
          <cell r="H250">
            <v>1931.29</v>
          </cell>
          <cell r="I250">
            <v>8526.6299999999992</v>
          </cell>
          <cell r="J250">
            <v>2836.12</v>
          </cell>
          <cell r="K250">
            <v>635.70000000000005</v>
          </cell>
          <cell r="L250">
            <v>6549.89</v>
          </cell>
          <cell r="M250">
            <v>52.68</v>
          </cell>
          <cell r="P250">
            <v>3395.85</v>
          </cell>
          <cell r="Q250">
            <v>726.27</v>
          </cell>
          <cell r="R250">
            <v>372.26</v>
          </cell>
        </row>
        <row r="251">
          <cell r="A251">
            <v>351</v>
          </cell>
          <cell r="B251">
            <v>27368.3</v>
          </cell>
          <cell r="C251">
            <v>14415.27</v>
          </cell>
          <cell r="D251">
            <v>53</v>
          </cell>
          <cell r="F251">
            <v>1841.55</v>
          </cell>
          <cell r="H251">
            <v>1797.27</v>
          </cell>
          <cell r="I251">
            <v>1045.21</v>
          </cell>
          <cell r="J251">
            <v>7407.25</v>
          </cell>
          <cell r="K251">
            <v>24.68</v>
          </cell>
          <cell r="L251">
            <v>2326.64</v>
          </cell>
          <cell r="M251">
            <v>497.25</v>
          </cell>
          <cell r="P251">
            <v>6957.06</v>
          </cell>
          <cell r="Q251">
            <v>3792.04</v>
          </cell>
          <cell r="R251">
            <v>5781.36</v>
          </cell>
        </row>
        <row r="252">
          <cell r="A252">
            <v>352</v>
          </cell>
          <cell r="B252">
            <v>11448</v>
          </cell>
          <cell r="C252">
            <v>5177.4799999999996</v>
          </cell>
          <cell r="D252">
            <v>0</v>
          </cell>
          <cell r="F252">
            <v>91.39</v>
          </cell>
          <cell r="H252">
            <v>1150.33</v>
          </cell>
          <cell r="I252">
            <v>824.72</v>
          </cell>
          <cell r="J252">
            <v>9056.9500000000007</v>
          </cell>
          <cell r="K252">
            <v>0</v>
          </cell>
          <cell r="L252">
            <v>6367.95</v>
          </cell>
          <cell r="M252">
            <v>560.28</v>
          </cell>
          <cell r="P252">
            <v>7907.94</v>
          </cell>
          <cell r="Q252">
            <v>4214.21</v>
          </cell>
          <cell r="R252">
            <v>3754.8</v>
          </cell>
        </row>
        <row r="253">
          <cell r="A253">
            <v>353</v>
          </cell>
          <cell r="B253">
            <v>27714</v>
          </cell>
          <cell r="C253">
            <v>13031.93</v>
          </cell>
          <cell r="D253">
            <v>29</v>
          </cell>
          <cell r="F253">
            <v>179.34</v>
          </cell>
          <cell r="H253">
            <v>2641.44</v>
          </cell>
          <cell r="I253">
            <v>2099.5300000000002</v>
          </cell>
          <cell r="J253">
            <v>12935.68</v>
          </cell>
          <cell r="K253">
            <v>125.17</v>
          </cell>
          <cell r="L253">
            <v>13349.8</v>
          </cell>
          <cell r="M253">
            <v>648.79999999999995</v>
          </cell>
          <cell r="P253">
            <v>9946.42</v>
          </cell>
          <cell r="Q253">
            <v>6827.4</v>
          </cell>
        </row>
        <row r="254">
          <cell r="A254">
            <v>354</v>
          </cell>
          <cell r="B254">
            <v>28068.35</v>
          </cell>
          <cell r="C254">
            <v>13998.93</v>
          </cell>
          <cell r="D254">
            <v>173</v>
          </cell>
          <cell r="F254">
            <v>38.270000000000003</v>
          </cell>
          <cell r="H254">
            <v>3112.88</v>
          </cell>
          <cell r="I254">
            <v>1272.9000000000001</v>
          </cell>
          <cell r="J254">
            <v>7769.27</v>
          </cell>
          <cell r="K254">
            <v>108.83</v>
          </cell>
          <cell r="L254">
            <v>14035.43</v>
          </cell>
          <cell r="M254">
            <v>783.02</v>
          </cell>
          <cell r="P254">
            <v>10237.76</v>
          </cell>
          <cell r="Q254">
            <v>6176.22</v>
          </cell>
          <cell r="R254">
            <v>3380.16</v>
          </cell>
        </row>
        <row r="255">
          <cell r="A255">
            <v>355</v>
          </cell>
          <cell r="B255">
            <v>6364.53</v>
          </cell>
          <cell r="C255">
            <v>3041.87</v>
          </cell>
          <cell r="F255">
            <v>631.97</v>
          </cell>
          <cell r="H255">
            <v>750.21</v>
          </cell>
          <cell r="I255">
            <v>975.23</v>
          </cell>
          <cell r="J255">
            <v>6696.36</v>
          </cell>
          <cell r="K255">
            <v>0</v>
          </cell>
          <cell r="L255">
            <v>1888.64</v>
          </cell>
          <cell r="M255">
            <v>193.88</v>
          </cell>
          <cell r="P255">
            <v>7952.22</v>
          </cell>
          <cell r="Q255">
            <v>2443.0300000000002</v>
          </cell>
          <cell r="R255">
            <v>4233.84</v>
          </cell>
        </row>
        <row r="256">
          <cell r="A256">
            <v>356</v>
          </cell>
          <cell r="B256">
            <v>32610.49</v>
          </cell>
          <cell r="C256">
            <v>16948.34</v>
          </cell>
          <cell r="D256">
            <v>72.87</v>
          </cell>
          <cell r="F256">
            <v>881.71</v>
          </cell>
          <cell r="H256">
            <v>2955.32</v>
          </cell>
          <cell r="I256">
            <v>1655.6</v>
          </cell>
          <cell r="J256">
            <v>8371.35</v>
          </cell>
          <cell r="K256">
            <v>2876.42</v>
          </cell>
          <cell r="L256">
            <v>26743.75</v>
          </cell>
          <cell r="M256">
            <v>50.83</v>
          </cell>
          <cell r="P256">
            <v>11646.87</v>
          </cell>
          <cell r="Q256">
            <v>7304.53</v>
          </cell>
          <cell r="R256">
            <v>16074.09</v>
          </cell>
        </row>
        <row r="257">
          <cell r="A257">
            <v>358</v>
          </cell>
          <cell r="B257">
            <v>3871.05</v>
          </cell>
          <cell r="C257">
            <v>2526.85</v>
          </cell>
          <cell r="F257">
            <v>6</v>
          </cell>
          <cell r="H257">
            <v>2.75</v>
          </cell>
          <cell r="I257">
            <v>279.20999999999998</v>
          </cell>
          <cell r="J257">
            <v>2261.39</v>
          </cell>
          <cell r="L257">
            <v>1790.65</v>
          </cell>
          <cell r="M257">
            <v>18.02</v>
          </cell>
          <cell r="P257">
            <v>18.3</v>
          </cell>
          <cell r="Q257">
            <v>885.97</v>
          </cell>
        </row>
        <row r="258">
          <cell r="A258">
            <v>359</v>
          </cell>
          <cell r="B258">
            <v>64021.3</v>
          </cell>
          <cell r="C258">
            <v>33316.769999999997</v>
          </cell>
          <cell r="D258">
            <v>229.4</v>
          </cell>
          <cell r="F258">
            <v>3995.24</v>
          </cell>
          <cell r="H258">
            <v>5314.14</v>
          </cell>
          <cell r="I258">
            <v>10791.28</v>
          </cell>
          <cell r="J258">
            <v>36728.14</v>
          </cell>
          <cell r="K258">
            <v>1225.01</v>
          </cell>
          <cell r="L258">
            <v>4.0199999999999996</v>
          </cell>
          <cell r="M258">
            <v>545.73</v>
          </cell>
          <cell r="P258">
            <v>8162.19</v>
          </cell>
          <cell r="Q258">
            <v>18366.82</v>
          </cell>
        </row>
        <row r="259">
          <cell r="A259">
            <v>360</v>
          </cell>
          <cell r="B259">
            <v>13062.75</v>
          </cell>
          <cell r="C259">
            <v>6877.9</v>
          </cell>
          <cell r="D259">
            <v>90</v>
          </cell>
          <cell r="F259">
            <v>62.81</v>
          </cell>
          <cell r="H259">
            <v>32.33</v>
          </cell>
          <cell r="I259">
            <v>4.6399999999999997</v>
          </cell>
          <cell r="J259">
            <v>572.16999999999996</v>
          </cell>
          <cell r="K259">
            <v>3715.91</v>
          </cell>
          <cell r="P259">
            <v>2.42</v>
          </cell>
          <cell r="Q259">
            <v>2477.29</v>
          </cell>
        </row>
        <row r="260">
          <cell r="A260">
            <v>361</v>
          </cell>
          <cell r="B260">
            <v>16398.45</v>
          </cell>
          <cell r="C260">
            <v>8504.7900000000009</v>
          </cell>
          <cell r="F260">
            <v>8</v>
          </cell>
          <cell r="H260">
            <v>2948.88</v>
          </cell>
          <cell r="I260">
            <v>3571.02</v>
          </cell>
          <cell r="J260">
            <v>8688.24</v>
          </cell>
          <cell r="K260">
            <v>2028.64</v>
          </cell>
          <cell r="L260">
            <v>1048.25</v>
          </cell>
          <cell r="M260">
            <v>36.369999999999997</v>
          </cell>
          <cell r="P260">
            <v>9349.48</v>
          </cell>
          <cell r="Q260">
            <v>6716.09</v>
          </cell>
          <cell r="R260">
            <v>2921.67</v>
          </cell>
        </row>
        <row r="261">
          <cell r="A261">
            <v>362</v>
          </cell>
          <cell r="B261">
            <v>661.5</v>
          </cell>
          <cell r="C261">
            <v>539.26</v>
          </cell>
        </row>
        <row r="262">
          <cell r="A262">
            <v>363</v>
          </cell>
          <cell r="B262">
            <v>4478.95</v>
          </cell>
          <cell r="C262">
            <v>3235.59</v>
          </cell>
        </row>
        <row r="263">
          <cell r="A263">
            <v>364</v>
          </cell>
          <cell r="H263">
            <v>489.83</v>
          </cell>
          <cell r="I263">
            <v>904</v>
          </cell>
          <cell r="K263">
            <v>18.91</v>
          </cell>
          <cell r="M263">
            <v>9.0399999999999991</v>
          </cell>
          <cell r="Q263">
            <v>1.52</v>
          </cell>
        </row>
        <row r="264">
          <cell r="A264">
            <v>365</v>
          </cell>
          <cell r="C264">
            <v>300</v>
          </cell>
          <cell r="H264">
            <v>0.66</v>
          </cell>
        </row>
        <row r="265">
          <cell r="A265">
            <v>366</v>
          </cell>
          <cell r="B265">
            <v>3913.9</v>
          </cell>
          <cell r="C265">
            <v>4173.5</v>
          </cell>
          <cell r="D265">
            <v>25</v>
          </cell>
          <cell r="F265">
            <v>262.49</v>
          </cell>
          <cell r="H265">
            <v>2021.4</v>
          </cell>
          <cell r="I265">
            <v>1371.82</v>
          </cell>
          <cell r="J265">
            <v>3920.05</v>
          </cell>
          <cell r="K265">
            <v>76.94</v>
          </cell>
          <cell r="L265">
            <v>10534.72</v>
          </cell>
          <cell r="M265">
            <v>37.520000000000003</v>
          </cell>
          <cell r="P265">
            <v>5818.01</v>
          </cell>
          <cell r="Q265">
            <v>2102.2800000000002</v>
          </cell>
          <cell r="R265">
            <v>2423.4499999999998</v>
          </cell>
        </row>
        <row r="266">
          <cell r="A266">
            <v>367</v>
          </cell>
          <cell r="B266">
            <v>1545.05</v>
          </cell>
          <cell r="C266">
            <v>1249.29</v>
          </cell>
          <cell r="F266">
            <v>187.78</v>
          </cell>
          <cell r="H266">
            <v>1329.79</v>
          </cell>
          <cell r="I266">
            <v>1782.05</v>
          </cell>
          <cell r="J266">
            <v>3298.27</v>
          </cell>
          <cell r="K266">
            <v>1956.66</v>
          </cell>
          <cell r="L266">
            <v>5845.72</v>
          </cell>
          <cell r="M266">
            <v>18.48</v>
          </cell>
          <cell r="P266">
            <v>1829.01</v>
          </cell>
          <cell r="Q266">
            <v>744.45</v>
          </cell>
          <cell r="R266">
            <v>633.70000000000005</v>
          </cell>
        </row>
        <row r="267">
          <cell r="A267">
            <v>369</v>
          </cell>
          <cell r="B267">
            <v>8474.39</v>
          </cell>
          <cell r="C267">
            <v>6746.65</v>
          </cell>
          <cell r="D267">
            <v>25.33</v>
          </cell>
          <cell r="F267">
            <v>43.84</v>
          </cell>
          <cell r="H267">
            <v>2624.78</v>
          </cell>
          <cell r="I267">
            <v>1420.76</v>
          </cell>
          <cell r="J267">
            <v>2133.84</v>
          </cell>
          <cell r="K267">
            <v>238.5</v>
          </cell>
          <cell r="L267">
            <v>3079.93</v>
          </cell>
          <cell r="M267">
            <v>96.89</v>
          </cell>
          <cell r="P267">
            <v>3898.62</v>
          </cell>
          <cell r="Q267">
            <v>1196.53</v>
          </cell>
          <cell r="R267">
            <v>836.89</v>
          </cell>
        </row>
        <row r="268">
          <cell r="A268">
            <v>370</v>
          </cell>
          <cell r="B268">
            <v>192.5</v>
          </cell>
          <cell r="C268">
            <v>89.52</v>
          </cell>
        </row>
        <row r="269">
          <cell r="A269">
            <v>400</v>
          </cell>
          <cell r="C269">
            <v>17.829999999999998</v>
          </cell>
          <cell r="H269">
            <v>309.62</v>
          </cell>
          <cell r="K269">
            <v>10.74</v>
          </cell>
          <cell r="P269">
            <v>2.7</v>
          </cell>
        </row>
        <row r="270">
          <cell r="A270">
            <v>404</v>
          </cell>
          <cell r="C270">
            <v>556.36</v>
          </cell>
        </row>
        <row r="271">
          <cell r="A271">
            <v>999</v>
          </cell>
          <cell r="Q271">
            <v>0.1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3">
          <cell r="A3">
            <v>111</v>
          </cell>
          <cell r="B3">
            <v>94191.863727000004</v>
          </cell>
          <cell r="C3">
            <v>51442.633304399991</v>
          </cell>
          <cell r="D3">
            <v>0</v>
          </cell>
          <cell r="E3">
            <v>0</v>
          </cell>
          <cell r="F3">
            <v>1703.71</v>
          </cell>
          <cell r="G3">
            <v>0</v>
          </cell>
          <cell r="H3">
            <v>600</v>
          </cell>
          <cell r="I3">
            <v>388.29</v>
          </cell>
          <cell r="J3">
            <v>1799.18</v>
          </cell>
          <cell r="K3">
            <v>11294</v>
          </cell>
          <cell r="L3">
            <v>13500</v>
          </cell>
          <cell r="M3">
            <v>896.07</v>
          </cell>
          <cell r="N3">
            <v>0</v>
          </cell>
          <cell r="O3">
            <v>0</v>
          </cell>
          <cell r="P3">
            <v>0</v>
          </cell>
          <cell r="Q3">
            <v>2475</v>
          </cell>
          <cell r="R3">
            <v>0</v>
          </cell>
        </row>
        <row r="4">
          <cell r="A4">
            <v>131</v>
          </cell>
          <cell r="B4">
            <v>40327.872000000003</v>
          </cell>
          <cell r="C4">
            <v>17337.398399999998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250</v>
          </cell>
          <cell r="I4">
            <v>650</v>
          </cell>
          <cell r="J4">
            <v>340</v>
          </cell>
          <cell r="K4">
            <v>1300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800</v>
          </cell>
          <cell r="R4">
            <v>0</v>
          </cell>
        </row>
        <row r="5">
          <cell r="A5">
            <v>33</v>
          </cell>
          <cell r="B5">
            <v>189820.2145</v>
          </cell>
          <cell r="C5">
            <v>84622.649399999995</v>
          </cell>
          <cell r="D5">
            <v>0</v>
          </cell>
          <cell r="E5">
            <v>0</v>
          </cell>
          <cell r="F5">
            <v>1950</v>
          </cell>
          <cell r="G5">
            <v>0</v>
          </cell>
          <cell r="H5">
            <v>15508.04</v>
          </cell>
          <cell r="I5">
            <v>3280.57</v>
          </cell>
          <cell r="J5">
            <v>19279</v>
          </cell>
          <cell r="K5">
            <v>28492.81</v>
          </cell>
          <cell r="L5">
            <v>0</v>
          </cell>
          <cell r="M5">
            <v>3921.74</v>
          </cell>
          <cell r="N5">
            <v>0</v>
          </cell>
          <cell r="O5">
            <v>0</v>
          </cell>
          <cell r="P5">
            <v>2558.71</v>
          </cell>
          <cell r="Q5">
            <v>19702.3</v>
          </cell>
          <cell r="R5">
            <v>0</v>
          </cell>
        </row>
        <row r="6">
          <cell r="A6">
            <v>48</v>
          </cell>
          <cell r="B6">
            <v>333404.38360374997</v>
          </cell>
          <cell r="C6">
            <v>165032.86848449998</v>
          </cell>
          <cell r="D6">
            <v>0</v>
          </cell>
          <cell r="E6">
            <v>0</v>
          </cell>
          <cell r="F6">
            <v>4799.88</v>
          </cell>
          <cell r="G6">
            <v>0</v>
          </cell>
          <cell r="H6">
            <v>12586</v>
          </cell>
          <cell r="I6">
            <v>1977.42</v>
          </cell>
          <cell r="J6">
            <v>13337.63</v>
          </cell>
          <cell r="K6">
            <v>96401.29</v>
          </cell>
          <cell r="L6">
            <v>0</v>
          </cell>
          <cell r="M6">
            <v>2919.49</v>
          </cell>
          <cell r="N6">
            <v>0</v>
          </cell>
          <cell r="O6">
            <v>0</v>
          </cell>
          <cell r="P6">
            <v>138.09</v>
          </cell>
          <cell r="Q6">
            <v>18918.97</v>
          </cell>
          <cell r="R6">
            <v>0</v>
          </cell>
        </row>
        <row r="7">
          <cell r="A7">
            <v>116</v>
          </cell>
          <cell r="B7">
            <v>86795.026500000007</v>
          </cell>
          <cell r="C7">
            <v>41018.055799999995</v>
          </cell>
          <cell r="D7">
            <v>0</v>
          </cell>
          <cell r="E7">
            <v>0</v>
          </cell>
          <cell r="F7">
            <v>1544.8</v>
          </cell>
          <cell r="G7">
            <v>0</v>
          </cell>
          <cell r="H7">
            <v>3337</v>
          </cell>
          <cell r="I7">
            <v>2309.3000000000002</v>
          </cell>
          <cell r="J7">
            <v>3887</v>
          </cell>
          <cell r="K7">
            <v>36400.67</v>
          </cell>
          <cell r="L7">
            <v>20271.5</v>
          </cell>
          <cell r="M7">
            <v>984.49</v>
          </cell>
          <cell r="N7">
            <v>0</v>
          </cell>
          <cell r="O7">
            <v>0</v>
          </cell>
          <cell r="P7">
            <v>463</v>
          </cell>
          <cell r="Q7">
            <v>9750</v>
          </cell>
          <cell r="R7">
            <v>0</v>
          </cell>
        </row>
        <row r="8">
          <cell r="A8">
            <v>115</v>
          </cell>
          <cell r="B8">
            <v>594311.04070000001</v>
          </cell>
          <cell r="C8">
            <v>252166.35004000002</v>
          </cell>
          <cell r="D8">
            <v>0</v>
          </cell>
          <cell r="E8">
            <v>0</v>
          </cell>
          <cell r="F8">
            <v>12045.63</v>
          </cell>
          <cell r="G8">
            <v>0</v>
          </cell>
          <cell r="H8">
            <v>11300</v>
          </cell>
          <cell r="I8">
            <v>20000</v>
          </cell>
          <cell r="J8">
            <v>17610</v>
          </cell>
          <cell r="K8">
            <v>126322.08</v>
          </cell>
          <cell r="L8">
            <v>0</v>
          </cell>
          <cell r="M8">
            <v>4688.2</v>
          </cell>
          <cell r="N8">
            <v>0</v>
          </cell>
          <cell r="O8">
            <v>0</v>
          </cell>
          <cell r="P8">
            <v>1500</v>
          </cell>
          <cell r="Q8">
            <v>13000</v>
          </cell>
          <cell r="R8">
            <v>7000</v>
          </cell>
        </row>
        <row r="9">
          <cell r="A9">
            <v>127</v>
          </cell>
          <cell r="B9">
            <v>107364.61301475001</v>
          </cell>
          <cell r="C9">
            <v>57596.741953699995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1710</v>
          </cell>
          <cell r="I9">
            <v>50</v>
          </cell>
          <cell r="J9">
            <v>1592.33</v>
          </cell>
          <cell r="K9">
            <v>11385</v>
          </cell>
          <cell r="L9">
            <v>0</v>
          </cell>
          <cell r="M9">
            <v>164.65</v>
          </cell>
          <cell r="N9">
            <v>0</v>
          </cell>
          <cell r="O9">
            <v>0</v>
          </cell>
          <cell r="P9">
            <v>0</v>
          </cell>
          <cell r="Q9">
            <v>2636.7</v>
          </cell>
          <cell r="R9">
            <v>0</v>
          </cell>
        </row>
        <row r="10">
          <cell r="A10">
            <v>90</v>
          </cell>
          <cell r="B10">
            <v>27007.269500000002</v>
          </cell>
          <cell r="C10">
            <v>98160.234060000003</v>
          </cell>
          <cell r="D10">
            <v>0</v>
          </cell>
          <cell r="E10">
            <v>0</v>
          </cell>
          <cell r="F10">
            <v>3755.1491800000003</v>
          </cell>
          <cell r="G10">
            <v>0</v>
          </cell>
          <cell r="H10">
            <v>5349.9301800000003</v>
          </cell>
          <cell r="I10">
            <v>5548.4416000000001</v>
          </cell>
          <cell r="J10">
            <v>5482.7567199999994</v>
          </cell>
          <cell r="K10">
            <v>117</v>
          </cell>
          <cell r="L10">
            <v>0</v>
          </cell>
          <cell r="M10">
            <v>8852.75</v>
          </cell>
          <cell r="N10">
            <v>0</v>
          </cell>
          <cell r="O10">
            <v>0</v>
          </cell>
          <cell r="P10">
            <v>1839.6197399999999</v>
          </cell>
          <cell r="Q10">
            <v>35419.97</v>
          </cell>
          <cell r="R10">
            <v>16500</v>
          </cell>
        </row>
        <row r="11">
          <cell r="A11">
            <v>37</v>
          </cell>
          <cell r="B11">
            <v>54105.1875</v>
          </cell>
          <cell r="C11">
            <v>22623.389199999998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2095</v>
          </cell>
          <cell r="I11">
            <v>2447.91</v>
          </cell>
          <cell r="J11">
            <v>10338</v>
          </cell>
          <cell r="K11">
            <v>837</v>
          </cell>
          <cell r="L11">
            <v>0</v>
          </cell>
          <cell r="M11">
            <v>59.21</v>
          </cell>
          <cell r="N11">
            <v>0</v>
          </cell>
          <cell r="O11">
            <v>0</v>
          </cell>
          <cell r="P11">
            <v>1881</v>
          </cell>
          <cell r="Q11">
            <v>24930</v>
          </cell>
          <cell r="R11">
            <v>7366</v>
          </cell>
        </row>
        <row r="12">
          <cell r="A12">
            <v>44</v>
          </cell>
          <cell r="B12">
            <v>128300.7792</v>
          </cell>
          <cell r="C12">
            <v>64212.002239999994</v>
          </cell>
          <cell r="D12">
            <v>0</v>
          </cell>
          <cell r="E12">
            <v>0</v>
          </cell>
          <cell r="F12">
            <v>42.13</v>
          </cell>
          <cell r="G12">
            <v>0</v>
          </cell>
          <cell r="H12">
            <v>2280.3200000000002</v>
          </cell>
          <cell r="I12">
            <v>2857.58</v>
          </cell>
          <cell r="J12">
            <v>2816.42</v>
          </cell>
          <cell r="K12">
            <v>13426.56</v>
          </cell>
          <cell r="L12">
            <v>0</v>
          </cell>
          <cell r="M12">
            <v>186.6</v>
          </cell>
          <cell r="N12">
            <v>0</v>
          </cell>
          <cell r="O12">
            <v>0</v>
          </cell>
          <cell r="P12">
            <v>1095</v>
          </cell>
          <cell r="Q12">
            <v>5909.71</v>
          </cell>
          <cell r="R12">
            <v>3858.3</v>
          </cell>
        </row>
        <row r="13">
          <cell r="A13">
            <v>47</v>
          </cell>
          <cell r="B13">
            <v>86815.638000000006</v>
          </cell>
          <cell r="C13">
            <v>41836.61359999999</v>
          </cell>
          <cell r="D13">
            <v>0</v>
          </cell>
          <cell r="E13">
            <v>0</v>
          </cell>
          <cell r="F13">
            <v>28.57</v>
          </cell>
          <cell r="G13">
            <v>0</v>
          </cell>
          <cell r="H13">
            <v>3874.44</v>
          </cell>
          <cell r="I13">
            <v>3041.48</v>
          </cell>
          <cell r="J13">
            <v>174.6</v>
          </cell>
          <cell r="K13">
            <v>1085.2</v>
          </cell>
          <cell r="L13">
            <v>0</v>
          </cell>
          <cell r="M13">
            <v>129.38999999999999</v>
          </cell>
          <cell r="N13">
            <v>0</v>
          </cell>
          <cell r="O13">
            <v>0</v>
          </cell>
          <cell r="P13">
            <v>40</v>
          </cell>
          <cell r="Q13">
            <v>4420.08</v>
          </cell>
          <cell r="R13">
            <v>5144.3999999999996</v>
          </cell>
        </row>
        <row r="14">
          <cell r="A14">
            <v>91</v>
          </cell>
          <cell r="B14">
            <v>38646.5625</v>
          </cell>
          <cell r="C14">
            <v>20621.875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1485.71</v>
          </cell>
          <cell r="I14">
            <v>1323.12</v>
          </cell>
          <cell r="J14">
            <v>1001.14</v>
          </cell>
          <cell r="K14">
            <v>835.2</v>
          </cell>
          <cell r="L14">
            <v>0</v>
          </cell>
          <cell r="M14">
            <v>4308.74</v>
          </cell>
          <cell r="N14">
            <v>0</v>
          </cell>
          <cell r="O14">
            <v>0</v>
          </cell>
          <cell r="P14">
            <v>222.22</v>
          </cell>
          <cell r="Q14">
            <v>4160.6000000000004</v>
          </cell>
          <cell r="R14">
            <v>0</v>
          </cell>
        </row>
        <row r="15">
          <cell r="A15">
            <v>88</v>
          </cell>
          <cell r="B15">
            <v>47806.902000000002</v>
          </cell>
          <cell r="C15">
            <v>27006.764400000004</v>
          </cell>
          <cell r="D15">
            <v>0</v>
          </cell>
          <cell r="E15">
            <v>0</v>
          </cell>
          <cell r="F15">
            <v>68.58</v>
          </cell>
          <cell r="G15">
            <v>0</v>
          </cell>
          <cell r="H15">
            <v>3096.64</v>
          </cell>
          <cell r="I15">
            <v>2855.94</v>
          </cell>
          <cell r="J15">
            <v>3702</v>
          </cell>
          <cell r="K15">
            <v>1884</v>
          </cell>
          <cell r="L15">
            <v>0</v>
          </cell>
          <cell r="M15">
            <v>92.14</v>
          </cell>
          <cell r="N15">
            <v>0</v>
          </cell>
          <cell r="O15">
            <v>0</v>
          </cell>
          <cell r="P15">
            <v>35</v>
          </cell>
          <cell r="Q15">
            <v>9623</v>
          </cell>
          <cell r="R15">
            <v>0</v>
          </cell>
        </row>
        <row r="16">
          <cell r="A16">
            <v>55</v>
          </cell>
          <cell r="B16">
            <v>61180.246694750007</v>
          </cell>
          <cell r="C16">
            <v>29039.078629700001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2772.8245200000001</v>
          </cell>
          <cell r="I16">
            <v>5329.6111799999999</v>
          </cell>
          <cell r="J16">
            <v>6366.3935600000004</v>
          </cell>
          <cell r="K16">
            <v>1351.32</v>
          </cell>
          <cell r="L16">
            <v>0</v>
          </cell>
          <cell r="M16">
            <v>3493.77</v>
          </cell>
          <cell r="N16">
            <v>0</v>
          </cell>
          <cell r="O16">
            <v>0</v>
          </cell>
          <cell r="P16">
            <v>4762.5131000000001</v>
          </cell>
          <cell r="Q16">
            <v>20439.47</v>
          </cell>
          <cell r="R16">
            <v>21508.81</v>
          </cell>
        </row>
        <row r="17">
          <cell r="A17">
            <v>51</v>
          </cell>
          <cell r="B17">
            <v>345442.554</v>
          </cell>
          <cell r="C17">
            <v>182173.32879999999</v>
          </cell>
          <cell r="D17">
            <v>0</v>
          </cell>
          <cell r="E17">
            <v>0</v>
          </cell>
          <cell r="F17">
            <v>10038</v>
          </cell>
          <cell r="G17">
            <v>0</v>
          </cell>
          <cell r="H17">
            <v>6098</v>
          </cell>
          <cell r="I17">
            <v>13067</v>
          </cell>
          <cell r="J17">
            <v>15510</v>
          </cell>
          <cell r="K17">
            <v>0</v>
          </cell>
          <cell r="L17">
            <v>0</v>
          </cell>
          <cell r="M17">
            <v>4573.92</v>
          </cell>
          <cell r="N17">
            <v>0</v>
          </cell>
          <cell r="O17">
            <v>0</v>
          </cell>
          <cell r="P17">
            <v>1345</v>
          </cell>
          <cell r="Q17">
            <v>43283</v>
          </cell>
          <cell r="R17">
            <v>0</v>
          </cell>
        </row>
        <row r="18">
          <cell r="A18">
            <v>52</v>
          </cell>
          <cell r="B18">
            <v>505002.31100000005</v>
          </cell>
          <cell r="C18">
            <v>227852.46919999999</v>
          </cell>
          <cell r="D18">
            <v>0</v>
          </cell>
          <cell r="E18">
            <v>0</v>
          </cell>
          <cell r="F18">
            <v>15542</v>
          </cell>
          <cell r="G18">
            <v>0</v>
          </cell>
          <cell r="H18">
            <v>14188</v>
          </cell>
          <cell r="I18">
            <v>4378</v>
          </cell>
          <cell r="J18">
            <v>13601</v>
          </cell>
          <cell r="K18">
            <v>11741</v>
          </cell>
          <cell r="L18">
            <v>0</v>
          </cell>
          <cell r="M18">
            <v>6830.68</v>
          </cell>
          <cell r="N18">
            <v>34286</v>
          </cell>
          <cell r="O18">
            <v>0</v>
          </cell>
          <cell r="P18">
            <v>0</v>
          </cell>
          <cell r="Q18">
            <v>90312</v>
          </cell>
          <cell r="R18">
            <v>0</v>
          </cell>
        </row>
        <row r="19">
          <cell r="A19">
            <v>54</v>
          </cell>
          <cell r="B19">
            <v>238992.17230000001</v>
          </cell>
          <cell r="C19">
            <v>159588.20031142855</v>
          </cell>
          <cell r="D19">
            <v>0</v>
          </cell>
          <cell r="E19">
            <v>0</v>
          </cell>
          <cell r="F19">
            <v>49617.362059999999</v>
          </cell>
          <cell r="G19">
            <v>0</v>
          </cell>
          <cell r="H19">
            <v>8816.1015000000007</v>
          </cell>
          <cell r="I19">
            <v>14957.389000000001</v>
          </cell>
          <cell r="J19">
            <v>9184.00324</v>
          </cell>
          <cell r="K19">
            <v>4053.77826</v>
          </cell>
          <cell r="L19">
            <v>0</v>
          </cell>
          <cell r="M19">
            <v>17643.43</v>
          </cell>
          <cell r="N19">
            <v>174500.2493</v>
          </cell>
          <cell r="O19">
            <v>0</v>
          </cell>
          <cell r="P19">
            <v>4668.1822000000002</v>
          </cell>
          <cell r="Q19">
            <v>66237.81</v>
          </cell>
          <cell r="R19">
            <v>16500</v>
          </cell>
        </row>
        <row r="20">
          <cell r="A20">
            <v>59</v>
          </cell>
          <cell r="B20">
            <v>441.49350000000004</v>
          </cell>
          <cell r="C20">
            <v>2885.3571999999999</v>
          </cell>
          <cell r="D20">
            <v>0</v>
          </cell>
          <cell r="E20">
            <v>0</v>
          </cell>
          <cell r="F20">
            <v>195.69802000000001</v>
          </cell>
          <cell r="G20">
            <v>0</v>
          </cell>
          <cell r="H20">
            <v>2189.5858600000001</v>
          </cell>
          <cell r="I20">
            <v>6031.5128000000004</v>
          </cell>
          <cell r="J20">
            <v>8150.0238400000007</v>
          </cell>
          <cell r="K20">
            <v>34.146340000000002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449.86266000000001</v>
          </cell>
          <cell r="Q20">
            <v>2111.1799999999998</v>
          </cell>
          <cell r="R20">
            <v>538.79999999999995</v>
          </cell>
        </row>
        <row r="21">
          <cell r="A21">
            <v>86</v>
          </cell>
          <cell r="B21">
            <v>2600.7590599999999</v>
          </cell>
          <cell r="C21">
            <v>2631997.6801271033</v>
          </cell>
          <cell r="D21">
            <v>0</v>
          </cell>
          <cell r="E21">
            <v>127889.0364</v>
          </cell>
          <cell r="F21">
            <v>37524.9208</v>
          </cell>
          <cell r="G21">
            <v>0</v>
          </cell>
          <cell r="H21">
            <v>9899.0833600000005</v>
          </cell>
          <cell r="I21">
            <v>8581.9224200000008</v>
          </cell>
          <cell r="J21">
            <v>319868.39626000001</v>
          </cell>
          <cell r="K21">
            <v>18127.038380000002</v>
          </cell>
          <cell r="L21">
            <v>36.344960000000007</v>
          </cell>
          <cell r="M21">
            <v>1035.26</v>
          </cell>
          <cell r="N21">
            <v>1217455.2735600001</v>
          </cell>
          <cell r="O21">
            <v>794399.35564000008</v>
          </cell>
          <cell r="P21">
            <v>924144.82343999995</v>
          </cell>
          <cell r="Q21">
            <v>18496.689999999999</v>
          </cell>
          <cell r="R21">
            <v>16891.07</v>
          </cell>
        </row>
        <row r="22">
          <cell r="A22">
            <v>97</v>
          </cell>
          <cell r="B22">
            <v>0</v>
          </cell>
          <cell r="C22">
            <v>931627.74814285699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44.191220000000001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50631.571920000002</v>
          </cell>
          <cell r="O22">
            <v>0</v>
          </cell>
          <cell r="P22">
            <v>4525.2497000000003</v>
          </cell>
          <cell r="Q22">
            <v>478.15296000000001</v>
          </cell>
          <cell r="R22">
            <v>0</v>
          </cell>
        </row>
        <row r="23">
          <cell r="A23">
            <v>103</v>
          </cell>
          <cell r="B23">
            <v>116125.19</v>
          </cell>
          <cell r="C23">
            <v>80592.97</v>
          </cell>
          <cell r="D23">
            <v>0</v>
          </cell>
          <cell r="E23">
            <v>0</v>
          </cell>
          <cell r="F23">
            <v>45000</v>
          </cell>
          <cell r="G23">
            <v>0</v>
          </cell>
          <cell r="H23">
            <v>7522</v>
          </cell>
          <cell r="I23">
            <v>22860.79</v>
          </cell>
          <cell r="J23">
            <v>18510.2</v>
          </cell>
          <cell r="K23">
            <v>2500</v>
          </cell>
          <cell r="L23">
            <v>0</v>
          </cell>
          <cell r="M23">
            <v>13916.58</v>
          </cell>
          <cell r="N23">
            <v>20000</v>
          </cell>
          <cell r="O23">
            <v>0</v>
          </cell>
          <cell r="P23">
            <v>10081</v>
          </cell>
          <cell r="Q23">
            <v>47005</v>
          </cell>
          <cell r="R23">
            <v>186711.73</v>
          </cell>
        </row>
        <row r="24">
          <cell r="A24">
            <v>68</v>
          </cell>
          <cell r="B24">
            <v>602849.41</v>
          </cell>
          <cell r="C24">
            <v>273140.87</v>
          </cell>
          <cell r="D24">
            <v>0</v>
          </cell>
          <cell r="E24">
            <v>0</v>
          </cell>
          <cell r="F24">
            <v>16597.16</v>
          </cell>
          <cell r="G24">
            <v>0</v>
          </cell>
          <cell r="H24">
            <v>101599.72</v>
          </cell>
          <cell r="I24">
            <v>320582.81</v>
          </cell>
          <cell r="J24">
            <v>34950.44</v>
          </cell>
          <cell r="K24">
            <v>2442</v>
          </cell>
          <cell r="L24">
            <v>0</v>
          </cell>
          <cell r="M24">
            <v>13579.44</v>
          </cell>
          <cell r="N24">
            <v>25000</v>
          </cell>
          <cell r="O24">
            <v>0</v>
          </cell>
          <cell r="P24">
            <v>234374.59</v>
          </cell>
          <cell r="Q24">
            <v>313921.3</v>
          </cell>
          <cell r="R24">
            <v>449973.36</v>
          </cell>
        </row>
        <row r="25">
          <cell r="A25">
            <v>118</v>
          </cell>
          <cell r="B25">
            <v>256590.49</v>
          </cell>
          <cell r="C25">
            <v>115108.53</v>
          </cell>
          <cell r="D25">
            <v>0</v>
          </cell>
          <cell r="E25">
            <v>0</v>
          </cell>
          <cell r="F25">
            <v>19600</v>
          </cell>
          <cell r="G25">
            <v>0</v>
          </cell>
          <cell r="H25">
            <v>9474.84</v>
          </cell>
          <cell r="I25">
            <v>8158.53</v>
          </cell>
          <cell r="J25">
            <v>16501.55</v>
          </cell>
          <cell r="K25">
            <v>828</v>
          </cell>
          <cell r="L25">
            <v>0</v>
          </cell>
          <cell r="M25">
            <v>7366.59</v>
          </cell>
          <cell r="N25">
            <v>25000</v>
          </cell>
          <cell r="O25">
            <v>0</v>
          </cell>
          <cell r="P25">
            <v>234416.34</v>
          </cell>
          <cell r="Q25">
            <v>245977.01</v>
          </cell>
          <cell r="R25">
            <v>142319.21</v>
          </cell>
        </row>
        <row r="26">
          <cell r="A26">
            <v>84</v>
          </cell>
          <cell r="B26">
            <v>160027.69</v>
          </cell>
          <cell r="C26">
            <v>80226.350000000006</v>
          </cell>
          <cell r="D26">
            <v>0</v>
          </cell>
          <cell r="E26">
            <v>0</v>
          </cell>
          <cell r="F26">
            <v>29400</v>
          </cell>
          <cell r="G26">
            <v>0</v>
          </cell>
          <cell r="H26">
            <v>3300</v>
          </cell>
          <cell r="I26">
            <v>16412.669999999998</v>
          </cell>
          <cell r="J26">
            <v>5713.48</v>
          </cell>
          <cell r="K26">
            <v>1600</v>
          </cell>
          <cell r="L26">
            <v>0</v>
          </cell>
          <cell r="M26">
            <v>3182.43</v>
          </cell>
          <cell r="N26">
            <v>15500</v>
          </cell>
          <cell r="O26">
            <v>0</v>
          </cell>
          <cell r="P26">
            <v>39119.51</v>
          </cell>
          <cell r="Q26">
            <v>19880.62</v>
          </cell>
          <cell r="R26">
            <v>663440</v>
          </cell>
        </row>
        <row r="27">
          <cell r="A27">
            <v>122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100</v>
          </cell>
          <cell r="Q27">
            <v>4800</v>
          </cell>
          <cell r="R27">
            <v>6000</v>
          </cell>
        </row>
        <row r="28">
          <cell r="A28">
            <v>132</v>
          </cell>
          <cell r="B28">
            <v>614370.64</v>
          </cell>
          <cell r="C28">
            <v>267446.34999999998</v>
          </cell>
          <cell r="D28">
            <v>0</v>
          </cell>
          <cell r="E28">
            <v>0</v>
          </cell>
          <cell r="F28">
            <v>64000</v>
          </cell>
          <cell r="G28">
            <v>0</v>
          </cell>
          <cell r="H28">
            <v>5118.3999999999996</v>
          </cell>
          <cell r="I28">
            <v>16000</v>
          </cell>
          <cell r="J28">
            <v>15064.44</v>
          </cell>
          <cell r="K28">
            <v>0</v>
          </cell>
          <cell r="L28">
            <v>0</v>
          </cell>
          <cell r="M28">
            <v>98.79</v>
          </cell>
          <cell r="N28">
            <v>75000</v>
          </cell>
          <cell r="O28">
            <v>0</v>
          </cell>
          <cell r="P28">
            <v>3392.07</v>
          </cell>
          <cell r="Q28">
            <v>52014.28</v>
          </cell>
          <cell r="R28">
            <v>20000</v>
          </cell>
        </row>
        <row r="29">
          <cell r="A29">
            <v>56</v>
          </cell>
          <cell r="B29">
            <v>269652.47892699996</v>
          </cell>
          <cell r="C29">
            <v>184597.26002297143</v>
          </cell>
          <cell r="D29">
            <v>0</v>
          </cell>
          <cell r="E29">
            <v>0</v>
          </cell>
          <cell r="F29">
            <v>41000</v>
          </cell>
          <cell r="G29">
            <v>0</v>
          </cell>
          <cell r="H29">
            <v>3593.4933333333338</v>
          </cell>
          <cell r="I29">
            <v>4411.38</v>
          </cell>
          <cell r="J29">
            <v>17795.893333333333</v>
          </cell>
          <cell r="K29">
            <v>679</v>
          </cell>
          <cell r="L29">
            <v>0</v>
          </cell>
          <cell r="M29">
            <v>3953.41</v>
          </cell>
          <cell r="N29">
            <v>2580</v>
          </cell>
          <cell r="O29">
            <v>0</v>
          </cell>
          <cell r="P29">
            <v>3197.52</v>
          </cell>
          <cell r="Q29">
            <v>24006.92</v>
          </cell>
          <cell r="R29">
            <v>7632.04</v>
          </cell>
        </row>
        <row r="30">
          <cell r="A30">
            <v>80</v>
          </cell>
          <cell r="B30">
            <v>110995.872</v>
          </cell>
          <cell r="C30">
            <v>42831.038399999998</v>
          </cell>
          <cell r="D30">
            <v>0</v>
          </cell>
          <cell r="E30">
            <v>0</v>
          </cell>
          <cell r="F30">
            <v>5000</v>
          </cell>
          <cell r="G30">
            <v>0</v>
          </cell>
          <cell r="H30">
            <v>1000</v>
          </cell>
          <cell r="I30">
            <v>98.08</v>
          </cell>
          <cell r="J30">
            <v>2789.91</v>
          </cell>
          <cell r="K30">
            <v>1602</v>
          </cell>
          <cell r="L30">
            <v>0</v>
          </cell>
          <cell r="M30">
            <v>70.19</v>
          </cell>
          <cell r="N30">
            <v>0</v>
          </cell>
          <cell r="O30">
            <v>0</v>
          </cell>
          <cell r="P30">
            <v>661</v>
          </cell>
          <cell r="Q30">
            <v>2536.6799999999998</v>
          </cell>
          <cell r="R30">
            <v>0</v>
          </cell>
        </row>
        <row r="31">
          <cell r="A31">
            <v>49</v>
          </cell>
          <cell r="B31">
            <v>94525.832999999999</v>
          </cell>
          <cell r="C31">
            <v>47895.560199999993</v>
          </cell>
          <cell r="D31">
            <v>0</v>
          </cell>
          <cell r="E31">
            <v>0</v>
          </cell>
          <cell r="F31">
            <v>4543.3599999999997</v>
          </cell>
          <cell r="G31">
            <v>0</v>
          </cell>
          <cell r="H31">
            <v>5928.8</v>
          </cell>
          <cell r="I31">
            <v>9004.6200000000008</v>
          </cell>
          <cell r="J31">
            <v>14065</v>
          </cell>
          <cell r="K31">
            <v>351</v>
          </cell>
          <cell r="L31">
            <v>0</v>
          </cell>
          <cell r="M31">
            <v>3591.43</v>
          </cell>
          <cell r="N31">
            <v>0</v>
          </cell>
          <cell r="O31">
            <v>0</v>
          </cell>
          <cell r="P31">
            <v>903.2</v>
          </cell>
          <cell r="Q31">
            <v>9071</v>
          </cell>
          <cell r="R31">
            <v>0</v>
          </cell>
        </row>
        <row r="32">
          <cell r="A32">
            <v>53</v>
          </cell>
          <cell r="B32">
            <v>124112.48950000001</v>
          </cell>
          <cell r="C32">
            <v>63056.04801749999</v>
          </cell>
          <cell r="D32">
            <v>200</v>
          </cell>
          <cell r="E32">
            <v>0</v>
          </cell>
          <cell r="F32">
            <v>10972</v>
          </cell>
          <cell r="G32">
            <v>0</v>
          </cell>
          <cell r="H32">
            <v>1895.52</v>
          </cell>
          <cell r="I32">
            <v>16439.400000000001</v>
          </cell>
          <cell r="J32">
            <v>5100</v>
          </cell>
          <cell r="K32">
            <v>282105.36</v>
          </cell>
          <cell r="L32">
            <v>0</v>
          </cell>
          <cell r="M32">
            <v>1432.32</v>
          </cell>
          <cell r="N32">
            <v>0</v>
          </cell>
          <cell r="O32">
            <v>0</v>
          </cell>
          <cell r="P32">
            <v>5400</v>
          </cell>
          <cell r="Q32">
            <v>6328.68</v>
          </cell>
          <cell r="R32">
            <v>7200</v>
          </cell>
        </row>
        <row r="33">
          <cell r="A33">
            <v>76</v>
          </cell>
          <cell r="B33">
            <v>216945.58660000001</v>
          </cell>
          <cell r="C33">
            <v>90053.129519999988</v>
          </cell>
          <cell r="D33">
            <v>0</v>
          </cell>
          <cell r="E33">
            <v>0</v>
          </cell>
          <cell r="F33">
            <v>7900</v>
          </cell>
          <cell r="G33">
            <v>0</v>
          </cell>
          <cell r="H33">
            <v>109800</v>
          </cell>
          <cell r="I33">
            <v>116505.9</v>
          </cell>
          <cell r="J33">
            <v>163950</v>
          </cell>
          <cell r="K33">
            <v>143235.98000000001</v>
          </cell>
          <cell r="L33">
            <v>559337.18999999994</v>
          </cell>
          <cell r="M33">
            <v>103060.09</v>
          </cell>
          <cell r="N33">
            <v>0</v>
          </cell>
          <cell r="O33">
            <v>0</v>
          </cell>
          <cell r="P33">
            <v>450</v>
          </cell>
          <cell r="Q33">
            <v>450000</v>
          </cell>
          <cell r="R33">
            <v>72000</v>
          </cell>
        </row>
        <row r="34">
          <cell r="A34">
            <v>112</v>
          </cell>
          <cell r="B34">
            <v>142775.86050000001</v>
          </cell>
          <cell r="C34">
            <v>60292.600599999998</v>
          </cell>
          <cell r="D34">
            <v>0</v>
          </cell>
          <cell r="E34">
            <v>0</v>
          </cell>
          <cell r="F34">
            <v>17000</v>
          </cell>
          <cell r="G34">
            <v>0</v>
          </cell>
          <cell r="H34">
            <v>0</v>
          </cell>
          <cell r="I34">
            <v>1000</v>
          </cell>
          <cell r="J34">
            <v>5000</v>
          </cell>
          <cell r="K34">
            <v>0</v>
          </cell>
          <cell r="L34">
            <v>30732</v>
          </cell>
          <cell r="M34">
            <v>0</v>
          </cell>
          <cell r="N34">
            <v>0</v>
          </cell>
          <cell r="O34">
            <v>0</v>
          </cell>
          <cell r="P34">
            <v>1000</v>
          </cell>
          <cell r="Q34">
            <v>6000</v>
          </cell>
          <cell r="R34">
            <v>0</v>
          </cell>
        </row>
        <row r="35">
          <cell r="A35">
            <v>113</v>
          </cell>
          <cell r="B35">
            <v>230538.64600000001</v>
          </cell>
          <cell r="C35">
            <v>110692.9712</v>
          </cell>
          <cell r="D35">
            <v>0</v>
          </cell>
          <cell r="E35">
            <v>0</v>
          </cell>
          <cell r="F35">
            <v>822</v>
          </cell>
          <cell r="G35">
            <v>0</v>
          </cell>
          <cell r="H35">
            <v>2327.2800000000002</v>
          </cell>
          <cell r="I35">
            <v>6295.38</v>
          </cell>
          <cell r="J35">
            <v>16487.400000000001</v>
          </cell>
          <cell r="K35">
            <v>400</v>
          </cell>
          <cell r="L35">
            <v>0</v>
          </cell>
          <cell r="M35">
            <v>2742.41</v>
          </cell>
          <cell r="N35">
            <v>50</v>
          </cell>
          <cell r="O35">
            <v>0</v>
          </cell>
          <cell r="P35">
            <v>645</v>
          </cell>
          <cell r="Q35">
            <v>28249.200000000001</v>
          </cell>
          <cell r="R35">
            <v>17307.009999999998</v>
          </cell>
        </row>
        <row r="36">
          <cell r="A36">
            <v>89</v>
          </cell>
          <cell r="B36">
            <v>139587.0865</v>
          </cell>
          <cell r="C36">
            <v>59157.397799999999</v>
          </cell>
          <cell r="D36">
            <v>0</v>
          </cell>
          <cell r="E36">
            <v>0</v>
          </cell>
          <cell r="F36">
            <v>1500</v>
          </cell>
          <cell r="G36">
            <v>0</v>
          </cell>
          <cell r="H36">
            <v>2555.3200000000002</v>
          </cell>
          <cell r="I36">
            <v>1051.8399999999999</v>
          </cell>
          <cell r="J36">
            <v>6037.72</v>
          </cell>
          <cell r="K36">
            <v>3269.88</v>
          </cell>
          <cell r="L36">
            <v>0</v>
          </cell>
          <cell r="M36">
            <v>2601.38</v>
          </cell>
          <cell r="N36">
            <v>0</v>
          </cell>
          <cell r="O36">
            <v>0</v>
          </cell>
          <cell r="P36">
            <v>2181.29</v>
          </cell>
          <cell r="Q36">
            <v>14872.64</v>
          </cell>
          <cell r="R36">
            <v>0</v>
          </cell>
        </row>
        <row r="37">
          <cell r="A37">
            <v>8</v>
          </cell>
          <cell r="B37">
            <v>731944.85250000027</v>
          </cell>
          <cell r="C37">
            <v>418679.777</v>
          </cell>
          <cell r="D37">
            <v>0</v>
          </cell>
          <cell r="E37">
            <v>0</v>
          </cell>
          <cell r="F37">
            <v>4857.1400000000003</v>
          </cell>
          <cell r="G37">
            <v>0</v>
          </cell>
          <cell r="H37">
            <v>51222.776666666658</v>
          </cell>
          <cell r="I37">
            <v>63456.166666666672</v>
          </cell>
          <cell r="J37">
            <v>161873.92333333331</v>
          </cell>
          <cell r="K37">
            <v>332929.71999999997</v>
          </cell>
          <cell r="L37">
            <v>33733.33</v>
          </cell>
          <cell r="M37">
            <v>2571.33</v>
          </cell>
          <cell r="N37">
            <v>35000</v>
          </cell>
          <cell r="O37">
            <v>0</v>
          </cell>
          <cell r="P37">
            <v>77407.27</v>
          </cell>
          <cell r="Q37">
            <v>75676.66333333333</v>
          </cell>
          <cell r="R37">
            <v>3158.2</v>
          </cell>
        </row>
        <row r="38">
          <cell r="A38">
            <v>330</v>
          </cell>
          <cell r="B38">
            <v>58816</v>
          </cell>
          <cell r="C38">
            <v>31665.2068</v>
          </cell>
          <cell r="D38">
            <v>0</v>
          </cell>
          <cell r="E38">
            <v>0</v>
          </cell>
          <cell r="F38">
            <v>350</v>
          </cell>
          <cell r="G38">
            <v>0</v>
          </cell>
          <cell r="H38">
            <v>3000</v>
          </cell>
          <cell r="I38">
            <v>0</v>
          </cell>
          <cell r="J38">
            <v>0</v>
          </cell>
          <cell r="K38">
            <v>351</v>
          </cell>
          <cell r="L38">
            <v>0</v>
          </cell>
          <cell r="M38">
            <v>87.81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>
            <v>22</v>
          </cell>
          <cell r="B39">
            <v>92535.154999999999</v>
          </cell>
          <cell r="C39">
            <v>54137.201119999998</v>
          </cell>
          <cell r="D39">
            <v>0</v>
          </cell>
          <cell r="E39">
            <v>0</v>
          </cell>
          <cell r="F39">
            <v>1750</v>
          </cell>
          <cell r="G39">
            <v>0</v>
          </cell>
          <cell r="H39">
            <v>9519.32</v>
          </cell>
          <cell r="I39">
            <v>10121.69</v>
          </cell>
          <cell r="J39">
            <v>18385.48</v>
          </cell>
          <cell r="K39">
            <v>31937.81</v>
          </cell>
          <cell r="L39">
            <v>0</v>
          </cell>
          <cell r="M39">
            <v>7099.27</v>
          </cell>
          <cell r="N39">
            <v>8750</v>
          </cell>
          <cell r="O39">
            <v>0</v>
          </cell>
          <cell r="P39">
            <v>2384.37</v>
          </cell>
          <cell r="Q39">
            <v>10000</v>
          </cell>
          <cell r="R39">
            <v>1000</v>
          </cell>
        </row>
        <row r="40">
          <cell r="A40">
            <v>57</v>
          </cell>
          <cell r="B40">
            <v>287206.19099999999</v>
          </cell>
          <cell r="C40">
            <v>132021.89519999997</v>
          </cell>
          <cell r="D40">
            <v>0</v>
          </cell>
          <cell r="E40">
            <v>0</v>
          </cell>
          <cell r="F40">
            <v>468.58</v>
          </cell>
          <cell r="G40">
            <v>0</v>
          </cell>
          <cell r="H40">
            <v>11690.84</v>
          </cell>
          <cell r="I40">
            <v>8945.48</v>
          </cell>
          <cell r="J40">
            <v>13080.25</v>
          </cell>
          <cell r="K40">
            <v>129079.25</v>
          </cell>
          <cell r="L40">
            <v>0</v>
          </cell>
          <cell r="M40">
            <v>7404.42</v>
          </cell>
          <cell r="N40">
            <v>1000</v>
          </cell>
          <cell r="O40">
            <v>0</v>
          </cell>
          <cell r="P40">
            <v>1097</v>
          </cell>
          <cell r="Q40">
            <v>39602</v>
          </cell>
          <cell r="R40">
            <v>0</v>
          </cell>
        </row>
        <row r="41">
          <cell r="A41">
            <v>87</v>
          </cell>
          <cell r="B41">
            <v>91658.866000000009</v>
          </cell>
          <cell r="C41">
            <v>41485.525199999989</v>
          </cell>
          <cell r="D41">
            <v>0</v>
          </cell>
          <cell r="E41">
            <v>0</v>
          </cell>
          <cell r="F41">
            <v>16030</v>
          </cell>
          <cell r="G41">
            <v>0</v>
          </cell>
          <cell r="H41">
            <v>600</v>
          </cell>
          <cell r="I41">
            <v>1641.54</v>
          </cell>
          <cell r="J41">
            <v>2562.5</v>
          </cell>
          <cell r="K41">
            <v>848</v>
          </cell>
          <cell r="L41">
            <v>0</v>
          </cell>
          <cell r="M41">
            <v>910.23</v>
          </cell>
          <cell r="N41">
            <v>30400</v>
          </cell>
          <cell r="O41">
            <v>0</v>
          </cell>
          <cell r="P41">
            <v>2286.85</v>
          </cell>
          <cell r="Q41">
            <v>4487.76</v>
          </cell>
          <cell r="R41">
            <v>1000</v>
          </cell>
        </row>
        <row r="42">
          <cell r="A42">
            <v>43</v>
          </cell>
          <cell r="B42">
            <v>426170.51250000001</v>
          </cell>
          <cell r="C42">
            <v>174267.815</v>
          </cell>
          <cell r="D42">
            <v>0</v>
          </cell>
          <cell r="E42">
            <v>0</v>
          </cell>
          <cell r="F42">
            <v>1300</v>
          </cell>
          <cell r="G42">
            <v>0</v>
          </cell>
          <cell r="H42">
            <v>19550</v>
          </cell>
          <cell r="I42">
            <v>51760</v>
          </cell>
          <cell r="J42">
            <v>16070</v>
          </cell>
          <cell r="K42">
            <v>44487.12</v>
          </cell>
          <cell r="L42">
            <v>0</v>
          </cell>
          <cell r="M42">
            <v>4796.95</v>
          </cell>
          <cell r="N42">
            <v>0</v>
          </cell>
          <cell r="O42">
            <v>0</v>
          </cell>
          <cell r="P42">
            <v>3770</v>
          </cell>
          <cell r="Q42">
            <v>43500</v>
          </cell>
          <cell r="R42">
            <v>0</v>
          </cell>
        </row>
        <row r="43">
          <cell r="A43">
            <v>125</v>
          </cell>
          <cell r="B43">
            <v>84275.758350000004</v>
          </cell>
          <cell r="C43">
            <v>42630.263619999998</v>
          </cell>
          <cell r="D43">
            <v>0</v>
          </cell>
          <cell r="E43">
            <v>0</v>
          </cell>
          <cell r="F43">
            <v>1682.28</v>
          </cell>
          <cell r="G43">
            <v>0</v>
          </cell>
          <cell r="H43">
            <v>10500</v>
          </cell>
          <cell r="I43">
            <v>1346.66</v>
          </cell>
          <cell r="J43">
            <v>15154.38</v>
          </cell>
          <cell r="K43">
            <v>13575</v>
          </cell>
          <cell r="L43">
            <v>0</v>
          </cell>
          <cell r="M43">
            <v>665.89</v>
          </cell>
          <cell r="N43">
            <v>0</v>
          </cell>
          <cell r="O43">
            <v>0</v>
          </cell>
          <cell r="P43">
            <v>0</v>
          </cell>
          <cell r="Q43">
            <v>5576</v>
          </cell>
          <cell r="R43">
            <v>1248</v>
          </cell>
        </row>
        <row r="44">
          <cell r="A44">
            <v>42</v>
          </cell>
          <cell r="B44">
            <v>161104.01699999999</v>
          </cell>
          <cell r="C44">
            <v>68838.247399999993</v>
          </cell>
          <cell r="D44">
            <v>0</v>
          </cell>
          <cell r="E44">
            <v>0</v>
          </cell>
          <cell r="F44">
            <v>3248.52</v>
          </cell>
          <cell r="G44">
            <v>0</v>
          </cell>
          <cell r="H44">
            <v>3430</v>
          </cell>
          <cell r="I44">
            <v>4865.6400000000003</v>
          </cell>
          <cell r="J44">
            <v>3925.3333333333335</v>
          </cell>
          <cell r="K44">
            <v>468</v>
          </cell>
          <cell r="L44">
            <v>0</v>
          </cell>
          <cell r="M44">
            <v>1959.66</v>
          </cell>
          <cell r="N44">
            <v>0</v>
          </cell>
          <cell r="O44">
            <v>0</v>
          </cell>
          <cell r="P44">
            <v>1267.82</v>
          </cell>
          <cell r="Q44">
            <v>9718.6</v>
          </cell>
          <cell r="R44">
            <v>4275.24</v>
          </cell>
        </row>
        <row r="45">
          <cell r="A45">
            <v>120</v>
          </cell>
          <cell r="B45">
            <v>7219.9140000000007</v>
          </cell>
          <cell r="C45">
            <v>9163.9007999999994</v>
          </cell>
          <cell r="D45">
            <v>0</v>
          </cell>
          <cell r="E45">
            <v>0</v>
          </cell>
          <cell r="F45">
            <v>1942.83</v>
          </cell>
          <cell r="G45">
            <v>0</v>
          </cell>
          <cell r="H45">
            <v>5860</v>
          </cell>
          <cell r="I45">
            <v>1580.45</v>
          </cell>
          <cell r="J45">
            <v>2066</v>
          </cell>
          <cell r="K45">
            <v>4906</v>
          </cell>
          <cell r="L45">
            <v>0</v>
          </cell>
          <cell r="M45">
            <v>910.84</v>
          </cell>
          <cell r="N45">
            <v>85000</v>
          </cell>
          <cell r="O45">
            <v>0</v>
          </cell>
          <cell r="P45">
            <v>6800</v>
          </cell>
          <cell r="Q45">
            <v>7000</v>
          </cell>
          <cell r="R45">
            <v>0</v>
          </cell>
        </row>
        <row r="46">
          <cell r="A46">
            <v>126</v>
          </cell>
          <cell r="B46">
            <v>32922.285000000003</v>
          </cell>
          <cell r="C46">
            <v>14014.382000000001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1400</v>
          </cell>
          <cell r="I46">
            <v>90.63</v>
          </cell>
          <cell r="J46">
            <v>0</v>
          </cell>
          <cell r="K46">
            <v>156</v>
          </cell>
          <cell r="L46">
            <v>0</v>
          </cell>
          <cell r="M46">
            <v>43.91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121</v>
          </cell>
          <cell r="B47">
            <v>97760.344500000007</v>
          </cell>
          <cell r="C47">
            <v>51271.505399999995</v>
          </cell>
          <cell r="D47">
            <v>0</v>
          </cell>
          <cell r="E47">
            <v>0</v>
          </cell>
          <cell r="F47">
            <v>1450</v>
          </cell>
          <cell r="G47">
            <v>0</v>
          </cell>
          <cell r="H47">
            <v>4720</v>
          </cell>
          <cell r="I47">
            <v>3955</v>
          </cell>
          <cell r="J47">
            <v>2175</v>
          </cell>
          <cell r="K47">
            <v>277</v>
          </cell>
          <cell r="L47">
            <v>0</v>
          </cell>
          <cell r="M47">
            <v>3309.8</v>
          </cell>
          <cell r="N47">
            <v>0</v>
          </cell>
          <cell r="O47">
            <v>0</v>
          </cell>
          <cell r="P47">
            <v>3950</v>
          </cell>
          <cell r="Q47">
            <v>3000</v>
          </cell>
          <cell r="R47">
            <v>2100</v>
          </cell>
        </row>
        <row r="48">
          <cell r="A48">
            <v>123</v>
          </cell>
          <cell r="B48">
            <v>90317.460500000001</v>
          </cell>
          <cell r="C48">
            <v>43047.9038</v>
          </cell>
          <cell r="D48">
            <v>0</v>
          </cell>
          <cell r="E48">
            <v>0</v>
          </cell>
          <cell r="F48">
            <v>3167.89</v>
          </cell>
          <cell r="G48">
            <v>0</v>
          </cell>
          <cell r="H48">
            <v>5725</v>
          </cell>
          <cell r="I48">
            <v>1447.78</v>
          </cell>
          <cell r="J48">
            <v>60</v>
          </cell>
          <cell r="K48">
            <v>0</v>
          </cell>
          <cell r="L48">
            <v>0</v>
          </cell>
          <cell r="M48">
            <v>554.29</v>
          </cell>
          <cell r="N48">
            <v>0</v>
          </cell>
          <cell r="O48">
            <v>0</v>
          </cell>
          <cell r="P48">
            <v>300</v>
          </cell>
          <cell r="Q48">
            <v>1424.04</v>
          </cell>
          <cell r="R48">
            <v>3337.2</v>
          </cell>
        </row>
        <row r="49">
          <cell r="A49">
            <v>75</v>
          </cell>
          <cell r="B49">
            <v>68224.065000000002</v>
          </cell>
          <cell r="C49">
            <v>33063.917999999998</v>
          </cell>
          <cell r="D49">
            <v>0</v>
          </cell>
          <cell r="E49">
            <v>0</v>
          </cell>
          <cell r="F49">
            <v>270</v>
          </cell>
          <cell r="G49">
            <v>0</v>
          </cell>
          <cell r="H49">
            <v>1000</v>
          </cell>
          <cell r="I49">
            <v>5970</v>
          </cell>
          <cell r="J49">
            <v>13770</v>
          </cell>
          <cell r="K49">
            <v>1700</v>
          </cell>
          <cell r="L49">
            <v>0</v>
          </cell>
          <cell r="M49">
            <v>203.44</v>
          </cell>
          <cell r="N49">
            <v>0</v>
          </cell>
          <cell r="O49">
            <v>0</v>
          </cell>
          <cell r="P49">
            <v>5682</v>
          </cell>
          <cell r="Q49">
            <v>42340</v>
          </cell>
          <cell r="R49">
            <v>13348</v>
          </cell>
        </row>
        <row r="50">
          <cell r="A50">
            <v>35</v>
          </cell>
          <cell r="B50">
            <v>82395.16350000001</v>
          </cell>
          <cell r="C50">
            <v>309363.41220000002</v>
          </cell>
          <cell r="D50">
            <v>314440</v>
          </cell>
          <cell r="E50">
            <v>0</v>
          </cell>
          <cell r="F50">
            <v>1420</v>
          </cell>
          <cell r="G50">
            <v>0</v>
          </cell>
          <cell r="H50">
            <v>6890</v>
          </cell>
          <cell r="I50">
            <v>2790</v>
          </cell>
          <cell r="J50">
            <v>0</v>
          </cell>
          <cell r="K50">
            <v>420</v>
          </cell>
          <cell r="L50">
            <v>0</v>
          </cell>
          <cell r="M50">
            <v>2210.12</v>
          </cell>
          <cell r="N50">
            <v>0</v>
          </cell>
          <cell r="O50">
            <v>0</v>
          </cell>
          <cell r="P50">
            <v>970</v>
          </cell>
          <cell r="Q50">
            <v>2580</v>
          </cell>
          <cell r="R50">
            <v>0</v>
          </cell>
        </row>
        <row r="51">
          <cell r="A51">
            <v>72</v>
          </cell>
          <cell r="B51">
            <v>63751.369500000001</v>
          </cell>
          <cell r="C51">
            <v>36288.755399999995</v>
          </cell>
          <cell r="D51">
            <v>0</v>
          </cell>
          <cell r="E51">
            <v>0</v>
          </cell>
          <cell r="F51">
            <v>176052</v>
          </cell>
          <cell r="G51">
            <v>0</v>
          </cell>
          <cell r="H51">
            <v>3600</v>
          </cell>
          <cell r="I51">
            <v>25793</v>
          </cell>
          <cell r="J51">
            <v>21820</v>
          </cell>
          <cell r="K51">
            <v>900</v>
          </cell>
          <cell r="L51">
            <v>0</v>
          </cell>
          <cell r="M51">
            <v>7084.82</v>
          </cell>
          <cell r="N51">
            <v>0</v>
          </cell>
          <cell r="O51">
            <v>0</v>
          </cell>
          <cell r="P51">
            <v>2294</v>
          </cell>
          <cell r="Q51">
            <v>74570</v>
          </cell>
          <cell r="R51">
            <v>3000</v>
          </cell>
        </row>
        <row r="52">
          <cell r="A52">
            <v>63</v>
          </cell>
          <cell r="B52">
            <v>125113.96980000001</v>
          </cell>
          <cell r="C52">
            <v>73213.940560000003</v>
          </cell>
          <cell r="D52">
            <v>0</v>
          </cell>
          <cell r="E52">
            <v>0</v>
          </cell>
          <cell r="F52">
            <v>210</v>
          </cell>
          <cell r="G52">
            <v>50000</v>
          </cell>
          <cell r="H52">
            <v>9200</v>
          </cell>
          <cell r="I52">
            <v>6763.29</v>
          </cell>
          <cell r="J52">
            <v>52.2</v>
          </cell>
          <cell r="K52">
            <v>624</v>
          </cell>
          <cell r="L52">
            <v>0</v>
          </cell>
          <cell r="M52">
            <v>3209.15</v>
          </cell>
          <cell r="N52">
            <v>2200</v>
          </cell>
          <cell r="O52">
            <v>0</v>
          </cell>
          <cell r="P52">
            <v>3332.22</v>
          </cell>
          <cell r="Q52">
            <v>4100</v>
          </cell>
          <cell r="R52">
            <v>0</v>
          </cell>
        </row>
        <row r="53">
          <cell r="A53">
            <v>67</v>
          </cell>
          <cell r="B53">
            <v>116355.55</v>
          </cell>
          <cell r="C53">
            <v>65370.61</v>
          </cell>
          <cell r="D53">
            <v>0</v>
          </cell>
          <cell r="E53">
            <v>0</v>
          </cell>
          <cell r="F53">
            <v>1300</v>
          </cell>
          <cell r="G53">
            <v>0</v>
          </cell>
          <cell r="H53">
            <v>9000</v>
          </cell>
          <cell r="I53">
            <v>14720</v>
          </cell>
          <cell r="J53">
            <v>16950</v>
          </cell>
          <cell r="K53">
            <v>900</v>
          </cell>
          <cell r="L53">
            <v>0</v>
          </cell>
          <cell r="M53">
            <v>5780.72</v>
          </cell>
          <cell r="N53">
            <v>0</v>
          </cell>
          <cell r="O53">
            <v>0</v>
          </cell>
          <cell r="P53">
            <v>20100</v>
          </cell>
          <cell r="Q53">
            <v>24400</v>
          </cell>
          <cell r="R53">
            <v>575</v>
          </cell>
        </row>
        <row r="54">
          <cell r="A54">
            <v>70</v>
          </cell>
          <cell r="B54">
            <v>88765.335000000006</v>
          </cell>
          <cell r="C54">
            <v>55105.462</v>
          </cell>
          <cell r="D54">
            <v>0</v>
          </cell>
          <cell r="E54">
            <v>0</v>
          </cell>
          <cell r="F54">
            <v>1100</v>
          </cell>
          <cell r="G54">
            <v>0</v>
          </cell>
          <cell r="H54">
            <v>2200</v>
          </cell>
          <cell r="I54">
            <v>4130</v>
          </cell>
          <cell r="J54">
            <v>5830</v>
          </cell>
          <cell r="K54">
            <v>273</v>
          </cell>
          <cell r="L54">
            <v>0</v>
          </cell>
          <cell r="M54">
            <v>2944.48</v>
          </cell>
          <cell r="N54">
            <v>0</v>
          </cell>
          <cell r="O54">
            <v>0</v>
          </cell>
          <cell r="P54">
            <v>1942</v>
          </cell>
          <cell r="Q54">
            <v>13600</v>
          </cell>
          <cell r="R54">
            <v>13000</v>
          </cell>
        </row>
        <row r="55">
          <cell r="A55">
            <v>78</v>
          </cell>
          <cell r="B55">
            <v>94290.55</v>
          </cell>
          <cell r="C55">
            <v>53349.46</v>
          </cell>
          <cell r="D55">
            <v>0</v>
          </cell>
          <cell r="E55">
            <v>0</v>
          </cell>
          <cell r="F55">
            <v>22550</v>
          </cell>
          <cell r="G55">
            <v>0</v>
          </cell>
          <cell r="H55">
            <v>6990</v>
          </cell>
          <cell r="I55">
            <v>5689</v>
          </cell>
          <cell r="J55">
            <v>302600</v>
          </cell>
          <cell r="K55">
            <v>780</v>
          </cell>
          <cell r="L55">
            <v>0</v>
          </cell>
          <cell r="M55">
            <v>2978.28</v>
          </cell>
          <cell r="N55">
            <v>0</v>
          </cell>
          <cell r="O55">
            <v>0</v>
          </cell>
          <cell r="P55">
            <v>1000</v>
          </cell>
          <cell r="Q55">
            <v>6500</v>
          </cell>
          <cell r="R55">
            <v>8700</v>
          </cell>
        </row>
        <row r="56">
          <cell r="A56">
            <v>69</v>
          </cell>
          <cell r="B56">
            <v>106925.80900000001</v>
          </cell>
          <cell r="C56">
            <v>54330.770799999998</v>
          </cell>
          <cell r="D56">
            <v>0</v>
          </cell>
          <cell r="E56">
            <v>0</v>
          </cell>
          <cell r="F56">
            <v>1167.06</v>
          </cell>
          <cell r="G56">
            <v>0</v>
          </cell>
          <cell r="H56">
            <v>16427.61</v>
          </cell>
          <cell r="I56">
            <v>24907.74</v>
          </cell>
          <cell r="J56">
            <v>19726.87</v>
          </cell>
          <cell r="K56">
            <v>702</v>
          </cell>
          <cell r="L56">
            <v>0</v>
          </cell>
          <cell r="M56">
            <v>12318.68</v>
          </cell>
          <cell r="N56">
            <v>0</v>
          </cell>
          <cell r="O56">
            <v>0</v>
          </cell>
          <cell r="P56">
            <v>2497.3200000000002</v>
          </cell>
          <cell r="Q56">
            <v>69000</v>
          </cell>
          <cell r="R56">
            <v>10000</v>
          </cell>
        </row>
        <row r="57">
          <cell r="A57">
            <v>39</v>
          </cell>
          <cell r="B57">
            <v>16616.004000000001</v>
          </cell>
          <cell r="C57">
            <v>8977.2387999999992</v>
          </cell>
          <cell r="D57">
            <v>0</v>
          </cell>
          <cell r="E57">
            <v>0</v>
          </cell>
          <cell r="F57">
            <v>667.2</v>
          </cell>
          <cell r="G57">
            <v>0</v>
          </cell>
          <cell r="H57">
            <v>4600</v>
          </cell>
          <cell r="I57">
            <v>1588.92</v>
          </cell>
          <cell r="J57">
            <v>1639</v>
          </cell>
          <cell r="K57">
            <v>117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260</v>
          </cell>
          <cell r="Q57">
            <v>1170</v>
          </cell>
          <cell r="R57">
            <v>0</v>
          </cell>
        </row>
        <row r="58">
          <cell r="A58">
            <v>85</v>
          </cell>
          <cell r="B58">
            <v>24722.022000000001</v>
          </cell>
          <cell r="C58">
            <v>19437.488400000002</v>
          </cell>
          <cell r="D58">
            <v>0</v>
          </cell>
          <cell r="E58">
            <v>0</v>
          </cell>
          <cell r="F58">
            <v>740</v>
          </cell>
          <cell r="G58">
            <v>0</v>
          </cell>
          <cell r="H58">
            <v>3960.24</v>
          </cell>
          <cell r="I58">
            <v>3064.92</v>
          </cell>
          <cell r="J58">
            <v>1275</v>
          </cell>
          <cell r="K58">
            <v>117</v>
          </cell>
          <cell r="L58">
            <v>0</v>
          </cell>
          <cell r="M58">
            <v>21417.599999999999</v>
          </cell>
          <cell r="N58">
            <v>0</v>
          </cell>
          <cell r="O58">
            <v>0</v>
          </cell>
          <cell r="P58">
            <v>202625</v>
          </cell>
          <cell r="Q58">
            <v>8420</v>
          </cell>
          <cell r="R58">
            <v>0</v>
          </cell>
        </row>
        <row r="59">
          <cell r="A59">
            <v>74</v>
          </cell>
          <cell r="B59">
            <v>132855.84</v>
          </cell>
          <cell r="C59">
            <v>79821.008000000002</v>
          </cell>
          <cell r="D59">
            <v>0</v>
          </cell>
          <cell r="E59">
            <v>0</v>
          </cell>
          <cell r="F59">
            <v>10557.15</v>
          </cell>
          <cell r="G59">
            <v>0</v>
          </cell>
          <cell r="H59">
            <v>6000</v>
          </cell>
          <cell r="I59">
            <v>5364.5</v>
          </cell>
          <cell r="J59">
            <v>12269</v>
          </cell>
          <cell r="K59">
            <v>18085.68</v>
          </cell>
          <cell r="L59">
            <v>56252.41</v>
          </cell>
          <cell r="M59">
            <v>0</v>
          </cell>
          <cell r="N59">
            <v>38000</v>
          </cell>
          <cell r="O59">
            <v>0</v>
          </cell>
          <cell r="P59">
            <v>965</v>
          </cell>
          <cell r="Q59">
            <v>34452</v>
          </cell>
          <cell r="R59">
            <v>0</v>
          </cell>
        </row>
        <row r="60">
          <cell r="A60">
            <v>38</v>
          </cell>
          <cell r="B60">
            <v>162804.57207200001</v>
          </cell>
          <cell r="C60">
            <v>97062.32883839999</v>
          </cell>
          <cell r="D60">
            <v>0</v>
          </cell>
          <cell r="E60">
            <v>0</v>
          </cell>
          <cell r="F60">
            <v>274.32</v>
          </cell>
          <cell r="G60">
            <v>0</v>
          </cell>
          <cell r="H60">
            <v>28804.81</v>
          </cell>
          <cell r="I60">
            <v>26513.84</v>
          </cell>
          <cell r="J60">
            <v>13511.65</v>
          </cell>
          <cell r="K60">
            <v>2775.48</v>
          </cell>
          <cell r="L60">
            <v>0</v>
          </cell>
          <cell r="M60">
            <v>6720.45</v>
          </cell>
          <cell r="N60">
            <v>0</v>
          </cell>
          <cell r="O60">
            <v>0</v>
          </cell>
          <cell r="P60">
            <v>897.71</v>
          </cell>
          <cell r="Q60">
            <v>65599</v>
          </cell>
          <cell r="R60">
            <v>17500</v>
          </cell>
        </row>
        <row r="61">
          <cell r="A61">
            <v>79</v>
          </cell>
          <cell r="B61">
            <v>94392.063500000004</v>
          </cell>
          <cell r="C61">
            <v>48090.092199999999</v>
          </cell>
          <cell r="D61">
            <v>0</v>
          </cell>
          <cell r="E61">
            <v>0</v>
          </cell>
          <cell r="F61">
            <v>1710</v>
          </cell>
          <cell r="G61">
            <v>0</v>
          </cell>
          <cell r="H61">
            <v>7650</v>
          </cell>
          <cell r="I61">
            <v>8500</v>
          </cell>
          <cell r="J61">
            <v>4085</v>
          </cell>
          <cell r="K61">
            <v>624</v>
          </cell>
          <cell r="L61">
            <v>0</v>
          </cell>
          <cell r="M61">
            <v>4056.92</v>
          </cell>
          <cell r="N61">
            <v>0</v>
          </cell>
          <cell r="O61">
            <v>0</v>
          </cell>
          <cell r="P61">
            <v>3310</v>
          </cell>
          <cell r="Q61">
            <v>23800</v>
          </cell>
          <cell r="R61">
            <v>3200</v>
          </cell>
        </row>
        <row r="62">
          <cell r="A62">
            <v>124</v>
          </cell>
          <cell r="B62">
            <v>53226.519</v>
          </cell>
          <cell r="C62">
            <v>24769.176799999997</v>
          </cell>
          <cell r="D62">
            <v>0</v>
          </cell>
          <cell r="E62">
            <v>0</v>
          </cell>
          <cell r="F62">
            <v>2100</v>
          </cell>
          <cell r="G62">
            <v>0</v>
          </cell>
          <cell r="H62">
            <v>2300</v>
          </cell>
          <cell r="I62">
            <v>2700</v>
          </cell>
          <cell r="J62">
            <v>1885</v>
          </cell>
          <cell r="K62">
            <v>156</v>
          </cell>
          <cell r="L62">
            <v>0</v>
          </cell>
          <cell r="M62">
            <v>632.14</v>
          </cell>
          <cell r="N62">
            <v>0</v>
          </cell>
          <cell r="O62">
            <v>0</v>
          </cell>
          <cell r="P62">
            <v>300</v>
          </cell>
          <cell r="Q62">
            <v>9400</v>
          </cell>
          <cell r="R62">
            <v>0</v>
          </cell>
        </row>
        <row r="63">
          <cell r="A63">
            <v>58</v>
          </cell>
          <cell r="B63">
            <v>22025.494500000001</v>
          </cell>
          <cell r="C63">
            <v>11404.9954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1600</v>
          </cell>
          <cell r="I63">
            <v>35000</v>
          </cell>
          <cell r="J63">
            <v>13200</v>
          </cell>
          <cell r="K63">
            <v>1395</v>
          </cell>
          <cell r="L63">
            <v>0</v>
          </cell>
          <cell r="M63">
            <v>2507.44</v>
          </cell>
          <cell r="N63">
            <v>0</v>
          </cell>
          <cell r="O63">
            <v>0</v>
          </cell>
          <cell r="P63">
            <v>0</v>
          </cell>
          <cell r="Q63">
            <v>5000</v>
          </cell>
          <cell r="R63">
            <v>12000</v>
          </cell>
        </row>
        <row r="64">
          <cell r="A64">
            <v>119</v>
          </cell>
          <cell r="B64">
            <v>62378.780500000001</v>
          </cell>
          <cell r="C64">
            <v>30362.304599999999</v>
          </cell>
          <cell r="D64">
            <v>0</v>
          </cell>
          <cell r="E64">
            <v>0</v>
          </cell>
          <cell r="F64">
            <v>1000</v>
          </cell>
          <cell r="G64">
            <v>0</v>
          </cell>
          <cell r="H64">
            <v>550</v>
          </cell>
          <cell r="I64">
            <v>0</v>
          </cell>
          <cell r="J64">
            <v>40</v>
          </cell>
          <cell r="K64">
            <v>156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100</v>
          </cell>
          <cell r="Q64">
            <v>0</v>
          </cell>
          <cell r="R64">
            <v>0</v>
          </cell>
        </row>
        <row r="65">
          <cell r="A65">
            <v>50</v>
          </cell>
          <cell r="B65">
            <v>119406.1643</v>
          </cell>
          <cell r="C65">
            <v>64632.225960000003</v>
          </cell>
          <cell r="D65">
            <v>0</v>
          </cell>
          <cell r="E65">
            <v>0</v>
          </cell>
          <cell r="F65">
            <v>750</v>
          </cell>
          <cell r="G65">
            <v>0</v>
          </cell>
          <cell r="H65">
            <v>15500.28</v>
          </cell>
          <cell r="I65">
            <v>128557.56</v>
          </cell>
          <cell r="J65">
            <v>194565.4</v>
          </cell>
          <cell r="K65">
            <v>975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55202.2</v>
          </cell>
          <cell r="Q65">
            <v>69214.679999999993</v>
          </cell>
          <cell r="R65">
            <v>206435.76</v>
          </cell>
        </row>
        <row r="66">
          <cell r="A66">
            <v>106</v>
          </cell>
          <cell r="B66">
            <v>0</v>
          </cell>
          <cell r="C66">
            <v>1654.68</v>
          </cell>
          <cell r="D66">
            <v>0</v>
          </cell>
          <cell r="E66">
            <v>0</v>
          </cell>
          <cell r="F66">
            <v>250</v>
          </cell>
          <cell r="G66">
            <v>0</v>
          </cell>
          <cell r="H66">
            <v>50</v>
          </cell>
          <cell r="I66">
            <v>190</v>
          </cell>
          <cell r="J66">
            <v>105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165</v>
          </cell>
          <cell r="Q66">
            <v>17876.28</v>
          </cell>
          <cell r="R66">
            <v>120572.52</v>
          </cell>
        </row>
        <row r="67">
          <cell r="A67">
            <v>83</v>
          </cell>
          <cell r="B67">
            <v>100295.55900000001</v>
          </cell>
          <cell r="C67">
            <v>50637.557184999998</v>
          </cell>
          <cell r="D67">
            <v>0</v>
          </cell>
          <cell r="E67">
            <v>0</v>
          </cell>
          <cell r="F67">
            <v>3500</v>
          </cell>
          <cell r="G67">
            <v>0</v>
          </cell>
          <cell r="H67">
            <v>1284.48</v>
          </cell>
          <cell r="I67">
            <v>1718.85</v>
          </cell>
          <cell r="J67">
            <v>4715</v>
          </cell>
          <cell r="K67">
            <v>1656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222.22</v>
          </cell>
          <cell r="Q67">
            <v>8711</v>
          </cell>
          <cell r="R67">
            <v>0</v>
          </cell>
        </row>
        <row r="68">
          <cell r="A68">
            <v>60</v>
          </cell>
          <cell r="B68">
            <v>35245.665000000001</v>
          </cell>
          <cell r="C68">
            <v>16068.787999999999</v>
          </cell>
          <cell r="D68">
            <v>0</v>
          </cell>
          <cell r="E68">
            <v>0</v>
          </cell>
          <cell r="F68">
            <v>325</v>
          </cell>
          <cell r="G68">
            <v>0</v>
          </cell>
          <cell r="H68">
            <v>380</v>
          </cell>
          <cell r="I68">
            <v>410</v>
          </cell>
          <cell r="J68">
            <v>1010000</v>
          </cell>
          <cell r="K68">
            <v>39</v>
          </cell>
          <cell r="L68">
            <v>0</v>
          </cell>
          <cell r="M68">
            <v>26.28</v>
          </cell>
          <cell r="N68">
            <v>0</v>
          </cell>
          <cell r="O68">
            <v>0</v>
          </cell>
          <cell r="P68">
            <v>75</v>
          </cell>
          <cell r="Q68">
            <v>879.84</v>
          </cell>
          <cell r="R68">
            <v>0</v>
          </cell>
        </row>
        <row r="69">
          <cell r="A69">
            <v>62</v>
          </cell>
          <cell r="B69">
            <v>167243.80350000001</v>
          </cell>
          <cell r="C69">
            <v>74338.020199999999</v>
          </cell>
          <cell r="D69">
            <v>0</v>
          </cell>
          <cell r="E69">
            <v>0</v>
          </cell>
          <cell r="F69">
            <v>950</v>
          </cell>
          <cell r="G69">
            <v>0</v>
          </cell>
          <cell r="H69">
            <v>5460</v>
          </cell>
          <cell r="I69">
            <v>4718</v>
          </cell>
          <cell r="J69">
            <v>9607</v>
          </cell>
          <cell r="K69">
            <v>702</v>
          </cell>
          <cell r="L69">
            <v>0</v>
          </cell>
          <cell r="M69">
            <v>1903.47</v>
          </cell>
          <cell r="N69">
            <v>0</v>
          </cell>
          <cell r="O69">
            <v>0</v>
          </cell>
          <cell r="P69">
            <v>210</v>
          </cell>
          <cell r="Q69">
            <v>19995</v>
          </cell>
          <cell r="R69">
            <v>0</v>
          </cell>
        </row>
        <row r="70">
          <cell r="A70">
            <v>65</v>
          </cell>
          <cell r="B70">
            <v>251409.74537600004</v>
          </cell>
          <cell r="C70">
            <v>113644.61606720001</v>
          </cell>
          <cell r="D70">
            <v>0</v>
          </cell>
          <cell r="E70">
            <v>0</v>
          </cell>
          <cell r="F70">
            <v>6424.64</v>
          </cell>
          <cell r="G70">
            <v>0</v>
          </cell>
          <cell r="H70">
            <v>31795.86</v>
          </cell>
          <cell r="I70">
            <v>32414.560000000001</v>
          </cell>
          <cell r="J70">
            <v>48923.42</v>
          </cell>
          <cell r="K70">
            <v>2223</v>
          </cell>
          <cell r="L70">
            <v>0</v>
          </cell>
          <cell r="M70">
            <v>10849.39</v>
          </cell>
          <cell r="N70">
            <v>0</v>
          </cell>
          <cell r="O70">
            <v>0</v>
          </cell>
          <cell r="P70">
            <v>1859.8</v>
          </cell>
          <cell r="Q70">
            <v>193476.12</v>
          </cell>
          <cell r="R70">
            <v>6480.48</v>
          </cell>
        </row>
        <row r="71">
          <cell r="A71">
            <v>66</v>
          </cell>
          <cell r="B71">
            <v>85807.0435</v>
          </cell>
          <cell r="C71">
            <v>49891.608199999988</v>
          </cell>
          <cell r="D71">
            <v>0</v>
          </cell>
          <cell r="E71">
            <v>0</v>
          </cell>
          <cell r="F71">
            <v>1050</v>
          </cell>
          <cell r="G71">
            <v>0</v>
          </cell>
          <cell r="H71">
            <v>10471.92</v>
          </cell>
          <cell r="I71">
            <v>8265.1200000000008</v>
          </cell>
          <cell r="J71">
            <v>12585</v>
          </cell>
          <cell r="K71">
            <v>646</v>
          </cell>
          <cell r="L71">
            <v>0</v>
          </cell>
          <cell r="M71">
            <v>1978.93</v>
          </cell>
          <cell r="N71">
            <v>0</v>
          </cell>
          <cell r="O71">
            <v>0</v>
          </cell>
          <cell r="P71">
            <v>900</v>
          </cell>
          <cell r="Q71">
            <v>10650</v>
          </cell>
          <cell r="R71">
            <v>0</v>
          </cell>
        </row>
        <row r="72">
          <cell r="A72">
            <v>0</v>
          </cell>
        </row>
        <row r="73">
          <cell r="A73">
            <v>71</v>
          </cell>
          <cell r="B73">
            <v>52641.219700000001</v>
          </cell>
          <cell r="C73">
            <v>23787.158839999996</v>
          </cell>
          <cell r="D73">
            <v>0</v>
          </cell>
          <cell r="E73">
            <v>0</v>
          </cell>
          <cell r="F73">
            <v>1123</v>
          </cell>
          <cell r="G73">
            <v>0</v>
          </cell>
          <cell r="H73">
            <v>12526.64</v>
          </cell>
          <cell r="I73">
            <v>4268.6499999999996</v>
          </cell>
          <cell r="J73">
            <v>3059</v>
          </cell>
          <cell r="K73">
            <v>312</v>
          </cell>
          <cell r="L73">
            <v>0</v>
          </cell>
          <cell r="M73">
            <v>1371.46</v>
          </cell>
          <cell r="N73">
            <v>0</v>
          </cell>
          <cell r="O73">
            <v>0</v>
          </cell>
          <cell r="P73">
            <v>1048</v>
          </cell>
          <cell r="Q73">
            <v>8000</v>
          </cell>
          <cell r="R73">
            <v>12800</v>
          </cell>
        </row>
        <row r="74">
          <cell r="A74">
            <v>61</v>
          </cell>
          <cell r="B74">
            <v>120224.16870000001</v>
          </cell>
          <cell r="C74">
            <v>55578.121639999998</v>
          </cell>
          <cell r="D74">
            <v>0</v>
          </cell>
          <cell r="E74">
            <v>0</v>
          </cell>
          <cell r="F74">
            <v>50</v>
          </cell>
          <cell r="G74">
            <v>0</v>
          </cell>
          <cell r="H74">
            <v>14837.84</v>
          </cell>
          <cell r="I74">
            <v>4480.75</v>
          </cell>
          <cell r="J74">
            <v>9584.81</v>
          </cell>
          <cell r="K74">
            <v>836</v>
          </cell>
          <cell r="L74">
            <v>0</v>
          </cell>
          <cell r="M74">
            <v>105133.13</v>
          </cell>
          <cell r="N74">
            <v>0</v>
          </cell>
          <cell r="O74">
            <v>0</v>
          </cell>
          <cell r="P74">
            <v>200</v>
          </cell>
          <cell r="Q74">
            <v>20000</v>
          </cell>
          <cell r="R74">
            <v>1073.6400000000001</v>
          </cell>
        </row>
        <row r="75">
          <cell r="A75">
            <v>64</v>
          </cell>
          <cell r="B75">
            <v>123737.63350000001</v>
          </cell>
          <cell r="C75">
            <v>71508.746200000009</v>
          </cell>
          <cell r="D75">
            <v>0</v>
          </cell>
          <cell r="E75">
            <v>0</v>
          </cell>
          <cell r="F75">
            <v>650.96</v>
          </cell>
          <cell r="G75">
            <v>0</v>
          </cell>
          <cell r="H75">
            <v>5527.95</v>
          </cell>
          <cell r="I75">
            <v>7701.58</v>
          </cell>
          <cell r="J75">
            <v>10669.04</v>
          </cell>
          <cell r="K75">
            <v>1100</v>
          </cell>
          <cell r="L75">
            <v>0</v>
          </cell>
          <cell r="M75">
            <v>1866.94</v>
          </cell>
          <cell r="N75">
            <v>0</v>
          </cell>
          <cell r="O75">
            <v>0</v>
          </cell>
          <cell r="P75">
            <v>818.68</v>
          </cell>
          <cell r="Q75">
            <v>19190</v>
          </cell>
          <cell r="R75">
            <v>3183</v>
          </cell>
        </row>
        <row r="76">
          <cell r="A76">
            <v>101</v>
          </cell>
          <cell r="B76">
            <v>50271.065715000004</v>
          </cell>
          <cell r="C76">
            <v>28890.607619474995</v>
          </cell>
          <cell r="D76">
            <v>0</v>
          </cell>
          <cell r="E76">
            <v>0</v>
          </cell>
          <cell r="F76">
            <v>1199.18</v>
          </cell>
          <cell r="G76">
            <v>0</v>
          </cell>
          <cell r="H76">
            <v>2133.04</v>
          </cell>
          <cell r="I76">
            <v>3162.93</v>
          </cell>
          <cell r="J76">
            <v>3895.9</v>
          </cell>
          <cell r="K76">
            <v>648</v>
          </cell>
          <cell r="L76">
            <v>16051.21</v>
          </cell>
          <cell r="M76">
            <v>76.84</v>
          </cell>
          <cell r="N76">
            <v>0</v>
          </cell>
          <cell r="O76">
            <v>0</v>
          </cell>
          <cell r="P76">
            <v>1220.54</v>
          </cell>
          <cell r="Q76">
            <v>6342.24</v>
          </cell>
          <cell r="R76">
            <v>0</v>
          </cell>
        </row>
        <row r="77">
          <cell r="A77">
            <v>45</v>
          </cell>
          <cell r="B77">
            <v>255166.24770000001</v>
          </cell>
          <cell r="C77">
            <v>123723.21044</v>
          </cell>
          <cell r="D77">
            <v>0</v>
          </cell>
          <cell r="E77">
            <v>0</v>
          </cell>
          <cell r="F77">
            <v>4350</v>
          </cell>
          <cell r="G77">
            <v>0</v>
          </cell>
          <cell r="H77">
            <v>5694.32</v>
          </cell>
          <cell r="I77">
            <v>9224.6200000000008</v>
          </cell>
          <cell r="J77">
            <v>11400</v>
          </cell>
          <cell r="K77">
            <v>819</v>
          </cell>
          <cell r="L77">
            <v>0</v>
          </cell>
          <cell r="M77">
            <v>2116.67</v>
          </cell>
          <cell r="N77">
            <v>0</v>
          </cell>
          <cell r="O77">
            <v>0</v>
          </cell>
          <cell r="P77">
            <v>857.22</v>
          </cell>
          <cell r="Q77">
            <v>16608</v>
          </cell>
          <cell r="R77">
            <v>4000</v>
          </cell>
        </row>
        <row r="78">
          <cell r="A78">
            <v>77</v>
          </cell>
          <cell r="B78">
            <v>54443.409500000002</v>
          </cell>
          <cell r="C78">
            <v>34326.443399999996</v>
          </cell>
          <cell r="D78">
            <v>0</v>
          </cell>
          <cell r="E78">
            <v>0</v>
          </cell>
          <cell r="F78">
            <v>1695.07</v>
          </cell>
          <cell r="G78">
            <v>0</v>
          </cell>
          <cell r="H78">
            <v>1165.7</v>
          </cell>
          <cell r="I78">
            <v>9274.23</v>
          </cell>
          <cell r="J78">
            <v>5585.36</v>
          </cell>
          <cell r="K78">
            <v>351</v>
          </cell>
          <cell r="L78">
            <v>0</v>
          </cell>
          <cell r="M78">
            <v>1075.48</v>
          </cell>
          <cell r="N78">
            <v>0</v>
          </cell>
          <cell r="O78">
            <v>0</v>
          </cell>
          <cell r="P78">
            <v>480</v>
          </cell>
          <cell r="Q78">
            <v>12453</v>
          </cell>
          <cell r="R78">
            <v>1666.65</v>
          </cell>
        </row>
        <row r="79">
          <cell r="A79">
            <v>81</v>
          </cell>
          <cell r="B79">
            <v>254129.8315</v>
          </cell>
          <cell r="C79">
            <v>126315.5018</v>
          </cell>
          <cell r="D79">
            <v>0</v>
          </cell>
          <cell r="E79">
            <v>0</v>
          </cell>
          <cell r="F79">
            <v>1120</v>
          </cell>
          <cell r="G79">
            <v>0</v>
          </cell>
          <cell r="H79">
            <v>40360</v>
          </cell>
          <cell r="I79">
            <v>10186</v>
          </cell>
          <cell r="J79">
            <v>42740</v>
          </cell>
          <cell r="K79">
            <v>1130</v>
          </cell>
          <cell r="L79">
            <v>0</v>
          </cell>
          <cell r="M79">
            <v>3156.92</v>
          </cell>
          <cell r="N79">
            <v>0</v>
          </cell>
          <cell r="O79">
            <v>0</v>
          </cell>
          <cell r="P79">
            <v>10400</v>
          </cell>
          <cell r="Q79">
            <v>42200</v>
          </cell>
          <cell r="R79">
            <v>22100</v>
          </cell>
        </row>
        <row r="80">
          <cell r="A80">
            <v>128</v>
          </cell>
          <cell r="B80">
            <v>45508.357499999998</v>
          </cell>
          <cell r="C80">
            <v>24063.459000000003</v>
          </cell>
          <cell r="D80">
            <v>0</v>
          </cell>
          <cell r="E80">
            <v>0</v>
          </cell>
          <cell r="F80">
            <v>90</v>
          </cell>
          <cell r="G80">
            <v>0</v>
          </cell>
          <cell r="H80">
            <v>810</v>
          </cell>
          <cell r="I80">
            <v>1515.48</v>
          </cell>
          <cell r="J80">
            <v>1327.97</v>
          </cell>
          <cell r="K80">
            <v>156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4265.88</v>
          </cell>
          <cell r="R80">
            <v>0</v>
          </cell>
        </row>
        <row r="81">
          <cell r="A81">
            <v>134</v>
          </cell>
          <cell r="B81">
            <v>163923.25950000001</v>
          </cell>
          <cell r="C81">
            <v>99152.50940000001</v>
          </cell>
          <cell r="D81">
            <v>0</v>
          </cell>
          <cell r="E81">
            <v>0</v>
          </cell>
          <cell r="F81">
            <v>30000</v>
          </cell>
          <cell r="G81">
            <v>0</v>
          </cell>
          <cell r="H81">
            <v>2136.48</v>
          </cell>
          <cell r="I81">
            <v>3104.62</v>
          </cell>
          <cell r="J81">
            <v>7836</v>
          </cell>
          <cell r="K81">
            <v>2400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222.22</v>
          </cell>
          <cell r="Q81">
            <v>2200</v>
          </cell>
          <cell r="R81">
            <v>0</v>
          </cell>
        </row>
        <row r="82">
          <cell r="A82">
            <v>36</v>
          </cell>
          <cell r="B82">
            <v>690389.89883333328</v>
          </cell>
          <cell r="C82">
            <v>295891.72260000004</v>
          </cell>
          <cell r="D82">
            <v>0</v>
          </cell>
          <cell r="E82">
            <v>0</v>
          </cell>
          <cell r="F82">
            <v>4129.4319999999998</v>
          </cell>
          <cell r="G82">
            <v>0</v>
          </cell>
          <cell r="H82">
            <v>11495.864</v>
          </cell>
          <cell r="I82">
            <v>32983.550000000003</v>
          </cell>
          <cell r="J82">
            <v>28218.752666666667</v>
          </cell>
          <cell r="K82">
            <v>48857.786666666674</v>
          </cell>
          <cell r="L82">
            <v>12100</v>
          </cell>
          <cell r="M82">
            <v>13996.17</v>
          </cell>
          <cell r="N82">
            <v>0</v>
          </cell>
          <cell r="O82">
            <v>0</v>
          </cell>
          <cell r="P82">
            <v>14945.922666666667</v>
          </cell>
          <cell r="Q82">
            <v>25165.333333333336</v>
          </cell>
          <cell r="R82">
            <v>31457</v>
          </cell>
        </row>
        <row r="83">
          <cell r="A83">
            <v>1</v>
          </cell>
          <cell r="B83">
            <v>375108.52436666668</v>
          </cell>
          <cell r="C83">
            <v>214789.6004933333</v>
          </cell>
          <cell r="D83">
            <v>0</v>
          </cell>
          <cell r="E83">
            <v>0</v>
          </cell>
          <cell r="F83">
            <v>945.4552266666667</v>
          </cell>
          <cell r="G83">
            <v>0</v>
          </cell>
          <cell r="H83">
            <v>40797.800213333336</v>
          </cell>
          <cell r="I83">
            <v>56264.57</v>
          </cell>
          <cell r="J83">
            <v>84561.144346666668</v>
          </cell>
          <cell r="K83">
            <v>24935.204653333334</v>
          </cell>
          <cell r="L83">
            <v>92697.45</v>
          </cell>
          <cell r="M83">
            <v>24689.25</v>
          </cell>
          <cell r="N83">
            <v>0</v>
          </cell>
          <cell r="O83">
            <v>0</v>
          </cell>
          <cell r="P83">
            <v>21435.418720000001</v>
          </cell>
          <cell r="Q83">
            <v>61642.400000000001</v>
          </cell>
          <cell r="R83">
            <v>33107.11</v>
          </cell>
        </row>
        <row r="84">
          <cell r="A84">
            <v>2</v>
          </cell>
          <cell r="B84">
            <v>179052.86142500004</v>
          </cell>
          <cell r="C84">
            <v>106652.66011000001</v>
          </cell>
          <cell r="D84">
            <v>0</v>
          </cell>
          <cell r="E84">
            <v>0</v>
          </cell>
          <cell r="F84">
            <v>1072.5653333333332</v>
          </cell>
          <cell r="G84">
            <v>0</v>
          </cell>
          <cell r="H84">
            <v>21061.366666666669</v>
          </cell>
          <cell r="I84">
            <v>20763.490000000002</v>
          </cell>
          <cell r="J84">
            <v>40887.385333333339</v>
          </cell>
          <cell r="K84">
            <v>41029.373000000007</v>
          </cell>
          <cell r="L84">
            <v>416</v>
          </cell>
          <cell r="M84">
            <v>20153.34</v>
          </cell>
          <cell r="N84">
            <v>0</v>
          </cell>
          <cell r="O84">
            <v>0</v>
          </cell>
          <cell r="P84">
            <v>16476.342000000001</v>
          </cell>
          <cell r="Q84">
            <v>32571.014492753624</v>
          </cell>
          <cell r="R84">
            <v>11470</v>
          </cell>
        </row>
        <row r="85">
          <cell r="A85">
            <v>3</v>
          </cell>
          <cell r="B85">
            <v>200380.52686666668</v>
          </cell>
          <cell r="C85">
            <v>111014.01137333331</v>
          </cell>
          <cell r="D85">
            <v>0</v>
          </cell>
          <cell r="E85">
            <v>0</v>
          </cell>
          <cell r="F85">
            <v>143.10133333333334</v>
          </cell>
          <cell r="G85">
            <v>0</v>
          </cell>
          <cell r="H85">
            <v>19269.304000000004</v>
          </cell>
          <cell r="I85">
            <v>17283.397333333334</v>
          </cell>
          <cell r="J85">
            <v>51268.581333333335</v>
          </cell>
          <cell r="K85">
            <v>23245.122333333329</v>
          </cell>
          <cell r="L85">
            <v>0</v>
          </cell>
          <cell r="M85">
            <v>11046.52</v>
          </cell>
          <cell r="N85">
            <v>0</v>
          </cell>
          <cell r="O85">
            <v>0</v>
          </cell>
          <cell r="P85">
            <v>5026.5546666666669</v>
          </cell>
          <cell r="Q85">
            <v>104861.33333333334</v>
          </cell>
          <cell r="R85">
            <v>460</v>
          </cell>
        </row>
        <row r="86">
          <cell r="A86">
            <v>4</v>
          </cell>
          <cell r="B86">
            <v>421955.5278083334</v>
          </cell>
          <cell r="C86">
            <v>234870.97959666664</v>
          </cell>
          <cell r="D86">
            <v>0</v>
          </cell>
          <cell r="E86">
            <v>0</v>
          </cell>
          <cell r="F86">
            <v>3863.5049200000003</v>
          </cell>
          <cell r="G86">
            <v>0</v>
          </cell>
          <cell r="H86">
            <v>48869.746053333336</v>
          </cell>
          <cell r="I86">
            <v>56402.91</v>
          </cell>
          <cell r="J86">
            <v>115518.03728</v>
          </cell>
          <cell r="K86">
            <v>27063.281266666665</v>
          </cell>
          <cell r="L86">
            <v>44059.57</v>
          </cell>
          <cell r="M86">
            <v>46173.36</v>
          </cell>
          <cell r="N86">
            <v>1180.0024800000001</v>
          </cell>
          <cell r="O86">
            <v>0</v>
          </cell>
          <cell r="P86">
            <v>17507.107653333333</v>
          </cell>
          <cell r="Q86">
            <v>127732.13333333333</v>
          </cell>
          <cell r="R86">
            <v>32608.400000000001</v>
          </cell>
        </row>
        <row r="87">
          <cell r="A87">
            <v>5</v>
          </cell>
          <cell r="B87">
            <v>231316.13179283336</v>
          </cell>
          <cell r="C87">
            <v>128629.14443673333</v>
          </cell>
          <cell r="D87">
            <v>0</v>
          </cell>
          <cell r="E87">
            <v>0</v>
          </cell>
          <cell r="F87">
            <v>507.41232000000002</v>
          </cell>
          <cell r="G87">
            <v>0</v>
          </cell>
          <cell r="H87">
            <v>25935.389013333333</v>
          </cell>
          <cell r="I87">
            <v>32601.64</v>
          </cell>
          <cell r="J87">
            <v>66523.905839999992</v>
          </cell>
          <cell r="K87">
            <v>22682.345079999999</v>
          </cell>
          <cell r="L87">
            <v>11256.42</v>
          </cell>
          <cell r="M87">
            <v>13264.82</v>
          </cell>
          <cell r="N87">
            <v>0</v>
          </cell>
          <cell r="O87">
            <v>0</v>
          </cell>
          <cell r="P87">
            <v>32429.106613333333</v>
          </cell>
          <cell r="Q87">
            <v>48554.453333333338</v>
          </cell>
          <cell r="R87">
            <v>12206</v>
          </cell>
        </row>
        <row r="88">
          <cell r="A88">
            <v>6</v>
          </cell>
          <cell r="B88">
            <v>120780.65777500001</v>
          </cell>
          <cell r="C88">
            <v>69730.350996666661</v>
          </cell>
          <cell r="D88">
            <v>0</v>
          </cell>
          <cell r="E88">
            <v>0</v>
          </cell>
          <cell r="F88">
            <v>1757.5066666666667</v>
          </cell>
          <cell r="G88">
            <v>0</v>
          </cell>
          <cell r="H88">
            <v>15297.861333333332</v>
          </cell>
          <cell r="I88">
            <v>15216.15</v>
          </cell>
          <cell r="J88">
            <v>21124.813333333332</v>
          </cell>
          <cell r="K88">
            <v>22836.658333333333</v>
          </cell>
          <cell r="L88">
            <v>0</v>
          </cell>
          <cell r="M88">
            <v>10270.58</v>
          </cell>
          <cell r="N88">
            <v>0</v>
          </cell>
          <cell r="O88">
            <v>0</v>
          </cell>
          <cell r="P88">
            <v>2303.4006666666669</v>
          </cell>
          <cell r="Q88">
            <v>28954.666666666664</v>
          </cell>
          <cell r="R88">
            <v>7435</v>
          </cell>
        </row>
        <row r="89">
          <cell r="A89">
            <v>7</v>
          </cell>
          <cell r="B89">
            <v>446233.97463333333</v>
          </cell>
          <cell r="C89">
            <v>259287.16996</v>
          </cell>
          <cell r="D89">
            <v>0</v>
          </cell>
          <cell r="E89">
            <v>0</v>
          </cell>
          <cell r="F89">
            <v>12550.106333333333</v>
          </cell>
          <cell r="G89">
            <v>0</v>
          </cell>
          <cell r="H89">
            <v>46368.354666666666</v>
          </cell>
          <cell r="I89">
            <v>63233.3</v>
          </cell>
          <cell r="J89">
            <v>149221.34666666668</v>
          </cell>
          <cell r="K89">
            <v>29861.30366666667</v>
          </cell>
          <cell r="L89">
            <v>34267</v>
          </cell>
          <cell r="M89">
            <v>38911.760000000002</v>
          </cell>
          <cell r="N89">
            <v>6634.0666666666666</v>
          </cell>
          <cell r="O89">
            <v>0</v>
          </cell>
          <cell r="P89">
            <v>12981.397999999999</v>
          </cell>
          <cell r="Q89">
            <v>88872</v>
          </cell>
          <cell r="R89">
            <v>20853</v>
          </cell>
        </row>
        <row r="90">
          <cell r="A90">
            <v>9</v>
          </cell>
          <cell r="B90">
            <v>179453.67199999999</v>
          </cell>
          <cell r="C90">
            <v>95912.973466666663</v>
          </cell>
          <cell r="D90">
            <v>0</v>
          </cell>
          <cell r="E90">
            <v>0</v>
          </cell>
          <cell r="F90">
            <v>5180.8240000000005</v>
          </cell>
          <cell r="G90">
            <v>0</v>
          </cell>
          <cell r="H90">
            <v>26559.41066666667</v>
          </cell>
          <cell r="I90">
            <v>27354.01</v>
          </cell>
          <cell r="J90">
            <v>70510.055999999997</v>
          </cell>
          <cell r="K90">
            <v>21817.53833333333</v>
          </cell>
          <cell r="L90">
            <v>20821</v>
          </cell>
          <cell r="M90">
            <v>14635.21</v>
          </cell>
          <cell r="N90">
            <v>0</v>
          </cell>
          <cell r="O90">
            <v>0</v>
          </cell>
          <cell r="P90">
            <v>42834.842666666671</v>
          </cell>
          <cell r="Q90">
            <v>36936</v>
          </cell>
          <cell r="R90">
            <v>2750</v>
          </cell>
        </row>
        <row r="91">
          <cell r="A91">
            <v>10</v>
          </cell>
          <cell r="B91">
            <v>174593.16423333334</v>
          </cell>
          <cell r="C91">
            <v>101042.16161333334</v>
          </cell>
          <cell r="D91">
            <v>0</v>
          </cell>
          <cell r="E91">
            <v>0</v>
          </cell>
          <cell r="F91">
            <v>874.32509333333337</v>
          </cell>
          <cell r="G91">
            <v>0</v>
          </cell>
          <cell r="H91">
            <v>20081.421280000002</v>
          </cell>
          <cell r="I91">
            <v>22976.02</v>
          </cell>
          <cell r="J91">
            <v>24127.28616</v>
          </cell>
          <cell r="K91">
            <v>23580.084200000001</v>
          </cell>
          <cell r="L91">
            <v>11000</v>
          </cell>
          <cell r="M91">
            <v>14782.35</v>
          </cell>
          <cell r="N91">
            <v>0</v>
          </cell>
          <cell r="O91">
            <v>0</v>
          </cell>
          <cell r="P91">
            <v>6006.7497333333331</v>
          </cell>
          <cell r="Q91">
            <v>71096.386666666673</v>
          </cell>
          <cell r="R91">
            <v>43989</v>
          </cell>
        </row>
        <row r="92">
          <cell r="A92">
            <v>11</v>
          </cell>
          <cell r="B92">
            <v>150494.38169999997</v>
          </cell>
          <cell r="C92">
            <v>81995.767600000006</v>
          </cell>
          <cell r="D92">
            <v>0</v>
          </cell>
          <cell r="E92">
            <v>0</v>
          </cell>
          <cell r="F92">
            <v>3364.881973333333</v>
          </cell>
          <cell r="G92">
            <v>0</v>
          </cell>
          <cell r="H92">
            <v>14238.288053333334</v>
          </cell>
          <cell r="I92">
            <v>12478.78</v>
          </cell>
          <cell r="J92">
            <v>29099.517200000006</v>
          </cell>
          <cell r="K92">
            <v>22342.321959999997</v>
          </cell>
          <cell r="L92">
            <v>0</v>
          </cell>
          <cell r="M92">
            <v>11217.84</v>
          </cell>
          <cell r="N92">
            <v>1114.5093066666666</v>
          </cell>
          <cell r="O92">
            <v>0</v>
          </cell>
          <cell r="P92">
            <v>1505.112986666667</v>
          </cell>
          <cell r="Q92">
            <v>17781.226666666669</v>
          </cell>
          <cell r="R92">
            <v>21157.74</v>
          </cell>
        </row>
        <row r="93">
          <cell r="A93">
            <v>12</v>
          </cell>
          <cell r="B93">
            <v>276446.54043333337</v>
          </cell>
          <cell r="C93">
            <v>144740.37918666666</v>
          </cell>
          <cell r="D93">
            <v>0</v>
          </cell>
          <cell r="E93">
            <v>0</v>
          </cell>
          <cell r="F93">
            <v>832.81333333333339</v>
          </cell>
          <cell r="G93">
            <v>0</v>
          </cell>
          <cell r="H93">
            <v>27907.890773333336</v>
          </cell>
          <cell r="I93">
            <v>33174.29</v>
          </cell>
          <cell r="J93">
            <v>44569.188133333337</v>
          </cell>
          <cell r="K93">
            <v>26701.783666666663</v>
          </cell>
          <cell r="L93">
            <v>36125.9</v>
          </cell>
          <cell r="M93">
            <v>15951.28</v>
          </cell>
          <cell r="N93">
            <v>0</v>
          </cell>
          <cell r="O93">
            <v>0</v>
          </cell>
          <cell r="P93">
            <v>12992.986133333332</v>
          </cell>
          <cell r="Q93">
            <v>45253.146666666667</v>
          </cell>
          <cell r="R93">
            <v>10381</v>
          </cell>
        </row>
        <row r="94">
          <cell r="A94">
            <v>13</v>
          </cell>
          <cell r="B94">
            <v>107090.29683333333</v>
          </cell>
          <cell r="C94">
            <v>59892.869586666675</v>
          </cell>
          <cell r="D94">
            <v>0</v>
          </cell>
          <cell r="E94">
            <v>0</v>
          </cell>
          <cell r="F94">
            <v>136.39085333333333</v>
          </cell>
          <cell r="G94">
            <v>0</v>
          </cell>
          <cell r="H94">
            <v>11131.334426666668</v>
          </cell>
          <cell r="I94">
            <v>12261.93</v>
          </cell>
          <cell r="J94">
            <v>21111.434053333338</v>
          </cell>
          <cell r="K94">
            <v>21297.107960000001</v>
          </cell>
          <cell r="L94">
            <v>46432.73</v>
          </cell>
          <cell r="M94">
            <v>3073.57</v>
          </cell>
          <cell r="N94">
            <v>172.40237333333334</v>
          </cell>
          <cell r="O94">
            <v>0</v>
          </cell>
          <cell r="P94">
            <v>11214.222826666668</v>
          </cell>
          <cell r="Q94">
            <v>19584.52</v>
          </cell>
          <cell r="R94">
            <v>2259.1799999999998</v>
          </cell>
        </row>
        <row r="95">
          <cell r="A95">
            <v>14</v>
          </cell>
          <cell r="B95">
            <v>227424.26083333333</v>
          </cell>
          <cell r="C95">
            <v>135735.87307999996</v>
          </cell>
          <cell r="D95">
            <v>0</v>
          </cell>
          <cell r="E95">
            <v>0</v>
          </cell>
          <cell r="F95">
            <v>419.4770933333333</v>
          </cell>
          <cell r="G95">
            <v>0</v>
          </cell>
          <cell r="H95">
            <v>28461.135000000006</v>
          </cell>
          <cell r="I95">
            <v>22183.85</v>
          </cell>
          <cell r="J95">
            <v>56929.412973333332</v>
          </cell>
          <cell r="K95">
            <v>22618.137040000001</v>
          </cell>
          <cell r="L95">
            <v>1277</v>
          </cell>
          <cell r="M95">
            <v>11576.85</v>
          </cell>
          <cell r="N95">
            <v>0</v>
          </cell>
          <cell r="O95">
            <v>0</v>
          </cell>
          <cell r="P95">
            <v>10599.539773333332</v>
          </cell>
          <cell r="Q95">
            <v>49856.213333333333</v>
          </cell>
          <cell r="R95">
            <v>6953.6</v>
          </cell>
        </row>
        <row r="96">
          <cell r="A96">
            <v>15</v>
          </cell>
          <cell r="B96">
            <v>323980.25769166666</v>
          </cell>
          <cell r="C96">
            <v>173073.53902999999</v>
          </cell>
          <cell r="D96">
            <v>0</v>
          </cell>
          <cell r="E96">
            <v>0</v>
          </cell>
          <cell r="F96">
            <v>1299.0266666666662</v>
          </cell>
          <cell r="G96">
            <v>0</v>
          </cell>
          <cell r="H96">
            <v>43522.154666666669</v>
          </cell>
          <cell r="I96">
            <v>42701.66</v>
          </cell>
          <cell r="J96">
            <v>84761.837333333344</v>
          </cell>
          <cell r="K96">
            <v>23368.773000000001</v>
          </cell>
          <cell r="L96">
            <v>74141</v>
          </cell>
          <cell r="M96">
            <v>19413.12</v>
          </cell>
          <cell r="N96">
            <v>0</v>
          </cell>
          <cell r="O96">
            <v>0</v>
          </cell>
          <cell r="P96">
            <v>43840.548666666662</v>
          </cell>
          <cell r="Q96">
            <v>73521.333333333328</v>
          </cell>
          <cell r="R96">
            <v>0</v>
          </cell>
        </row>
        <row r="97">
          <cell r="A97">
            <v>16</v>
          </cell>
          <cell r="B97">
            <v>160894.65186666668</v>
          </cell>
          <cell r="C97">
            <v>87761.458040000012</v>
          </cell>
          <cell r="D97">
            <v>0</v>
          </cell>
          <cell r="E97">
            <v>0</v>
          </cell>
          <cell r="F97">
            <v>450</v>
          </cell>
          <cell r="G97">
            <v>0</v>
          </cell>
          <cell r="H97">
            <v>21101.106666666667</v>
          </cell>
          <cell r="I97">
            <v>16734.41</v>
          </cell>
          <cell r="J97">
            <v>44405.872000000003</v>
          </cell>
          <cell r="K97">
            <v>25734.895666666664</v>
          </cell>
          <cell r="L97">
            <v>0</v>
          </cell>
          <cell r="M97">
            <v>10655.51</v>
          </cell>
          <cell r="N97">
            <v>0</v>
          </cell>
          <cell r="O97">
            <v>0</v>
          </cell>
          <cell r="P97">
            <v>9617.137999999999</v>
          </cell>
          <cell r="Q97">
            <v>18542.666666666664</v>
          </cell>
          <cell r="R97">
            <v>4059</v>
          </cell>
        </row>
        <row r="98">
          <cell r="A98">
            <v>17</v>
          </cell>
          <cell r="B98">
            <v>255412.95543333332</v>
          </cell>
          <cell r="C98">
            <v>156270.07868000001</v>
          </cell>
          <cell r="D98">
            <v>0</v>
          </cell>
          <cell r="E98">
            <v>0</v>
          </cell>
          <cell r="F98">
            <v>191.40845333333334</v>
          </cell>
          <cell r="G98">
            <v>0</v>
          </cell>
          <cell r="H98">
            <v>35456.898346666669</v>
          </cell>
          <cell r="I98">
            <v>41206.97</v>
          </cell>
          <cell r="J98">
            <v>65994.278080000004</v>
          </cell>
          <cell r="K98">
            <v>23683.248599999999</v>
          </cell>
          <cell r="L98">
            <v>6430.47</v>
          </cell>
          <cell r="M98">
            <v>20351.240000000002</v>
          </cell>
          <cell r="N98">
            <v>0</v>
          </cell>
          <cell r="O98">
            <v>0</v>
          </cell>
          <cell r="P98">
            <v>31157.629466666665</v>
          </cell>
          <cell r="Q98">
            <v>104776.85333333333</v>
          </cell>
          <cell r="R98">
            <v>14199.23</v>
          </cell>
        </row>
        <row r="99">
          <cell r="A99">
            <v>18</v>
          </cell>
          <cell r="B99">
            <v>241550.61183333333</v>
          </cell>
          <cell r="C99">
            <v>132534.54942666669</v>
          </cell>
          <cell r="D99">
            <v>0</v>
          </cell>
          <cell r="E99">
            <v>0</v>
          </cell>
          <cell r="F99">
            <v>1721.8424799999998</v>
          </cell>
          <cell r="G99">
            <v>0</v>
          </cell>
          <cell r="H99">
            <v>20591.017573333338</v>
          </cell>
          <cell r="I99">
            <v>38728.466639999999</v>
          </cell>
          <cell r="J99">
            <v>95057.172453333333</v>
          </cell>
          <cell r="K99">
            <v>25359.64830666667</v>
          </cell>
          <cell r="L99">
            <v>9141.9271200000003</v>
          </cell>
          <cell r="M99">
            <v>11702.38</v>
          </cell>
          <cell r="N99">
            <v>0</v>
          </cell>
          <cell r="O99">
            <v>0</v>
          </cell>
          <cell r="P99">
            <v>16647.065146666664</v>
          </cell>
          <cell r="Q99">
            <v>82070.026666666672</v>
          </cell>
          <cell r="R99">
            <v>1608.2783733333335</v>
          </cell>
        </row>
        <row r="100">
          <cell r="A100">
            <v>19</v>
          </cell>
          <cell r="B100">
            <v>46147.551820002402</v>
          </cell>
          <cell r="C100">
            <v>44237.523253333333</v>
          </cell>
          <cell r="D100">
            <v>0</v>
          </cell>
          <cell r="E100">
            <v>0</v>
          </cell>
          <cell r="F100">
            <v>3623.3813333333333</v>
          </cell>
          <cell r="G100">
            <v>0</v>
          </cell>
          <cell r="H100">
            <v>9359.9201333333331</v>
          </cell>
          <cell r="I100">
            <v>7308.65</v>
          </cell>
          <cell r="J100">
            <v>16722.016</v>
          </cell>
          <cell r="K100">
            <v>21553.565000000002</v>
          </cell>
          <cell r="L100">
            <v>4602</v>
          </cell>
          <cell r="M100">
            <v>1981.73</v>
          </cell>
          <cell r="N100">
            <v>216.73600000000002</v>
          </cell>
          <cell r="O100">
            <v>0</v>
          </cell>
          <cell r="P100">
            <v>1695.67</v>
          </cell>
          <cell r="Q100">
            <v>12250.666666666668</v>
          </cell>
          <cell r="R100">
            <v>0</v>
          </cell>
        </row>
        <row r="101">
          <cell r="A101">
            <v>20</v>
          </cell>
          <cell r="B101">
            <v>230776.04700000002</v>
          </cell>
          <cell r="C101">
            <v>127668.13229333334</v>
          </cell>
          <cell r="D101">
            <v>0</v>
          </cell>
          <cell r="E101">
            <v>0</v>
          </cell>
          <cell r="F101">
            <v>10124.516586666668</v>
          </cell>
          <cell r="G101">
            <v>0</v>
          </cell>
          <cell r="H101">
            <v>30860.040480000003</v>
          </cell>
          <cell r="I101">
            <v>47697.9</v>
          </cell>
          <cell r="J101">
            <v>86551.048586666671</v>
          </cell>
          <cell r="K101">
            <v>27668.000173333334</v>
          </cell>
          <cell r="L101">
            <v>14909</v>
          </cell>
          <cell r="M101">
            <v>19083.490000000002</v>
          </cell>
          <cell r="N101">
            <v>0</v>
          </cell>
          <cell r="O101">
            <v>0</v>
          </cell>
          <cell r="P101">
            <v>27046.92450666667</v>
          </cell>
          <cell r="Q101">
            <v>64203.573333333334</v>
          </cell>
          <cell r="R101">
            <v>17524</v>
          </cell>
        </row>
        <row r="102">
          <cell r="A102">
            <v>21</v>
          </cell>
          <cell r="B102">
            <v>122801.99950000001</v>
          </cell>
          <cell r="C102">
            <v>73444.913613333352</v>
          </cell>
          <cell r="D102">
            <v>0</v>
          </cell>
          <cell r="E102">
            <v>0</v>
          </cell>
          <cell r="F102">
            <v>6866.877253333334</v>
          </cell>
          <cell r="G102">
            <v>0</v>
          </cell>
          <cell r="H102">
            <v>11619.057413333334</v>
          </cell>
          <cell r="I102">
            <v>16348.5</v>
          </cell>
          <cell r="J102">
            <v>33442.086933333339</v>
          </cell>
          <cell r="K102">
            <v>21256.247666666666</v>
          </cell>
          <cell r="L102">
            <v>2907.87</v>
          </cell>
          <cell r="M102">
            <v>6836.97</v>
          </cell>
          <cell r="N102">
            <v>0</v>
          </cell>
          <cell r="O102">
            <v>0</v>
          </cell>
          <cell r="P102">
            <v>9231.6613333333335</v>
          </cell>
          <cell r="Q102">
            <v>28347.533333333333</v>
          </cell>
          <cell r="R102">
            <v>1437</v>
          </cell>
        </row>
        <row r="103">
          <cell r="A103">
            <v>23</v>
          </cell>
          <cell r="B103">
            <v>155151.7795</v>
          </cell>
          <cell r="C103">
            <v>96724.451333333331</v>
          </cell>
          <cell r="D103">
            <v>0</v>
          </cell>
          <cell r="E103">
            <v>0</v>
          </cell>
          <cell r="F103">
            <v>124.51205333333334</v>
          </cell>
          <cell r="G103">
            <v>0</v>
          </cell>
          <cell r="H103">
            <v>22543.146666666667</v>
          </cell>
          <cell r="I103">
            <v>34877.43</v>
          </cell>
          <cell r="J103">
            <v>34895.885333333332</v>
          </cell>
          <cell r="K103">
            <v>22145.420999999998</v>
          </cell>
          <cell r="L103">
            <v>0</v>
          </cell>
          <cell r="M103">
            <v>12016.55</v>
          </cell>
          <cell r="N103">
            <v>0</v>
          </cell>
          <cell r="O103">
            <v>0</v>
          </cell>
          <cell r="P103">
            <v>1832.3813333333333</v>
          </cell>
          <cell r="Q103">
            <v>52941.333333333336</v>
          </cell>
          <cell r="R103">
            <v>5820</v>
          </cell>
        </row>
        <row r="104">
          <cell r="A104">
            <v>24</v>
          </cell>
          <cell r="B104">
            <v>164966.12353333333</v>
          </cell>
          <cell r="C104">
            <v>91219.086040000009</v>
          </cell>
          <cell r="D104">
            <v>0</v>
          </cell>
          <cell r="E104">
            <v>0</v>
          </cell>
          <cell r="F104">
            <v>935.53600000000006</v>
          </cell>
          <cell r="G104">
            <v>0</v>
          </cell>
          <cell r="H104">
            <v>18379.314666666669</v>
          </cell>
          <cell r="I104">
            <v>16639.8</v>
          </cell>
          <cell r="J104">
            <v>22974.016000000003</v>
          </cell>
          <cell r="K104">
            <v>23321.535666666667</v>
          </cell>
          <cell r="L104">
            <v>0</v>
          </cell>
          <cell r="M104">
            <v>8775.59</v>
          </cell>
          <cell r="N104">
            <v>0</v>
          </cell>
          <cell r="O104">
            <v>0</v>
          </cell>
          <cell r="P104">
            <v>5496.5313333333334</v>
          </cell>
          <cell r="Q104">
            <v>37609.333333333328</v>
          </cell>
          <cell r="R104">
            <v>2801</v>
          </cell>
        </row>
        <row r="105">
          <cell r="A105">
            <v>25</v>
          </cell>
          <cell r="B105">
            <v>102851.44900000001</v>
          </cell>
          <cell r="C105">
            <v>57791.311400000006</v>
          </cell>
          <cell r="D105">
            <v>0</v>
          </cell>
          <cell r="E105">
            <v>0</v>
          </cell>
          <cell r="F105">
            <v>6286.7333333333336</v>
          </cell>
          <cell r="G105">
            <v>0</v>
          </cell>
          <cell r="H105">
            <v>10127.384</v>
          </cell>
          <cell r="I105">
            <v>10293.41</v>
          </cell>
          <cell r="J105">
            <v>30201.328000000001</v>
          </cell>
          <cell r="K105">
            <v>22082.250333333337</v>
          </cell>
          <cell r="L105">
            <v>6290.81</v>
          </cell>
          <cell r="M105">
            <v>6194.64</v>
          </cell>
          <cell r="N105">
            <v>2310.4613333333332</v>
          </cell>
          <cell r="O105">
            <v>0</v>
          </cell>
          <cell r="P105">
            <v>7105.4506666666666</v>
          </cell>
          <cell r="Q105">
            <v>20735.443333333336</v>
          </cell>
          <cell r="R105">
            <v>6490.05</v>
          </cell>
        </row>
        <row r="106">
          <cell r="A106">
            <v>26</v>
          </cell>
          <cell r="B106">
            <v>138003.88690000001</v>
          </cell>
          <cell r="C106">
            <v>76307.341946666667</v>
          </cell>
          <cell r="D106">
            <v>0</v>
          </cell>
          <cell r="E106">
            <v>0</v>
          </cell>
          <cell r="F106">
            <v>5951.9040000000005</v>
          </cell>
          <cell r="G106">
            <v>0</v>
          </cell>
          <cell r="H106">
            <v>17377.797333333336</v>
          </cell>
          <cell r="I106">
            <v>28121.64</v>
          </cell>
          <cell r="J106">
            <v>52072.213333333333</v>
          </cell>
          <cell r="K106">
            <v>21136.114333333335</v>
          </cell>
          <cell r="L106">
            <v>2242</v>
          </cell>
          <cell r="M106">
            <v>10446.44</v>
          </cell>
          <cell r="N106">
            <v>1026.7173333333335</v>
          </cell>
          <cell r="O106">
            <v>0</v>
          </cell>
          <cell r="P106">
            <v>14518.525333333333</v>
          </cell>
          <cell r="Q106">
            <v>24532</v>
          </cell>
          <cell r="R106">
            <v>13103</v>
          </cell>
        </row>
        <row r="107">
          <cell r="A107">
            <v>27</v>
          </cell>
          <cell r="B107">
            <v>95076.016833333342</v>
          </cell>
          <cell r="C107">
            <v>56166.725093333327</v>
          </cell>
          <cell r="D107">
            <v>0</v>
          </cell>
          <cell r="E107">
            <v>0</v>
          </cell>
          <cell r="F107">
            <v>3838.5646933333333</v>
          </cell>
          <cell r="G107">
            <v>0</v>
          </cell>
          <cell r="H107">
            <v>7523.370053333334</v>
          </cell>
          <cell r="I107">
            <v>15481.87</v>
          </cell>
          <cell r="J107">
            <v>44019.262213333335</v>
          </cell>
          <cell r="K107">
            <v>20897.174466666664</v>
          </cell>
          <cell r="L107">
            <v>0</v>
          </cell>
          <cell r="M107">
            <v>2977.76</v>
          </cell>
          <cell r="N107">
            <v>1156.3560266666668</v>
          </cell>
          <cell r="O107">
            <v>0</v>
          </cell>
          <cell r="P107">
            <v>6573.4409866666665</v>
          </cell>
          <cell r="Q107">
            <v>26440.426666666666</v>
          </cell>
          <cell r="R107">
            <v>1359.5</v>
          </cell>
        </row>
        <row r="108">
          <cell r="A108">
            <v>28</v>
          </cell>
          <cell r="B108">
            <v>94903.184366666683</v>
          </cell>
          <cell r="C108">
            <v>53433.322000000007</v>
          </cell>
          <cell r="D108">
            <v>0</v>
          </cell>
          <cell r="E108">
            <v>0</v>
          </cell>
          <cell r="F108">
            <v>6153.4684800000005</v>
          </cell>
          <cell r="G108">
            <v>0</v>
          </cell>
          <cell r="H108">
            <v>9201.0498666666663</v>
          </cell>
          <cell r="I108">
            <v>12051.69</v>
          </cell>
          <cell r="J108">
            <v>23042.89914666667</v>
          </cell>
          <cell r="K108">
            <v>20794.377693333332</v>
          </cell>
          <cell r="L108">
            <v>0</v>
          </cell>
          <cell r="M108">
            <v>6092.16</v>
          </cell>
          <cell r="N108">
            <v>261.86154666666664</v>
          </cell>
          <cell r="O108">
            <v>0</v>
          </cell>
          <cell r="P108">
            <v>4087.1947466666666</v>
          </cell>
          <cell r="Q108">
            <v>21497.026666666665</v>
          </cell>
          <cell r="R108">
            <v>189</v>
          </cell>
        </row>
        <row r="109">
          <cell r="A109">
            <v>29</v>
          </cell>
          <cell r="B109">
            <v>81267.324700000012</v>
          </cell>
          <cell r="C109">
            <v>42152.039906666658</v>
          </cell>
          <cell r="D109">
            <v>0</v>
          </cell>
          <cell r="E109">
            <v>0</v>
          </cell>
          <cell r="F109">
            <v>1286.5255466666665</v>
          </cell>
          <cell r="G109">
            <v>0</v>
          </cell>
          <cell r="H109">
            <v>8676.2986666666657</v>
          </cell>
          <cell r="I109">
            <v>8638.85</v>
          </cell>
          <cell r="J109">
            <v>14153.138666666666</v>
          </cell>
          <cell r="K109">
            <v>21816.887666666666</v>
          </cell>
          <cell r="L109">
            <v>12747</v>
          </cell>
          <cell r="M109">
            <v>4702.7</v>
          </cell>
          <cell r="N109">
            <v>216.73600000000002</v>
          </cell>
          <cell r="O109">
            <v>0</v>
          </cell>
          <cell r="P109">
            <v>1956.5519999999999</v>
          </cell>
          <cell r="Q109">
            <v>9406.6666666666679</v>
          </cell>
          <cell r="R109">
            <v>2345</v>
          </cell>
        </row>
        <row r="110">
          <cell r="A110">
            <v>30</v>
          </cell>
          <cell r="B110">
            <v>147212.13883333333</v>
          </cell>
          <cell r="C110">
            <v>80022.118213333335</v>
          </cell>
          <cell r="D110">
            <v>0</v>
          </cell>
          <cell r="E110">
            <v>0</v>
          </cell>
          <cell r="F110">
            <v>1063.7152799999999</v>
          </cell>
          <cell r="G110">
            <v>0</v>
          </cell>
          <cell r="H110">
            <v>15350.813440000002</v>
          </cell>
          <cell r="I110">
            <v>20028.689999999999</v>
          </cell>
          <cell r="J110">
            <v>40405.314453333332</v>
          </cell>
          <cell r="K110">
            <v>23068.744146666664</v>
          </cell>
          <cell r="L110">
            <v>0</v>
          </cell>
          <cell r="M110">
            <v>11867.17</v>
          </cell>
          <cell r="N110">
            <v>0</v>
          </cell>
          <cell r="O110">
            <v>0</v>
          </cell>
          <cell r="P110">
            <v>4009.9168800000002</v>
          </cell>
          <cell r="Q110">
            <v>73380.506666666653</v>
          </cell>
          <cell r="R110">
            <v>2687</v>
          </cell>
        </row>
        <row r="111">
          <cell r="A111">
            <v>31</v>
          </cell>
          <cell r="B111">
            <v>142358.35183333335</v>
          </cell>
          <cell r="C111">
            <v>80055.855493333336</v>
          </cell>
          <cell r="D111">
            <v>0</v>
          </cell>
          <cell r="E111">
            <v>0</v>
          </cell>
          <cell r="F111">
            <v>6195.6625333333341</v>
          </cell>
          <cell r="G111">
            <v>0</v>
          </cell>
          <cell r="H111">
            <v>19300.673040000001</v>
          </cell>
          <cell r="I111">
            <v>22415.8</v>
          </cell>
          <cell r="J111">
            <v>27912.720880000001</v>
          </cell>
          <cell r="K111">
            <v>22623.604066666667</v>
          </cell>
          <cell r="L111">
            <v>20485.669999999998</v>
          </cell>
          <cell r="M111">
            <v>9240.84</v>
          </cell>
          <cell r="N111">
            <v>0</v>
          </cell>
          <cell r="O111">
            <v>0</v>
          </cell>
          <cell r="P111">
            <v>19488.212666666666</v>
          </cell>
          <cell r="Q111">
            <v>48431.186666666668</v>
          </cell>
          <cell r="R111">
            <v>21709.3</v>
          </cell>
        </row>
        <row r="112">
          <cell r="A112">
            <v>32</v>
          </cell>
          <cell r="B112">
            <v>101715.19233333334</v>
          </cell>
          <cell r="C112">
            <v>55608.770733333331</v>
          </cell>
          <cell r="D112">
            <v>0</v>
          </cell>
          <cell r="E112">
            <v>0</v>
          </cell>
          <cell r="F112">
            <v>166.72</v>
          </cell>
          <cell r="G112">
            <v>0</v>
          </cell>
          <cell r="H112">
            <v>9716.4533333333329</v>
          </cell>
          <cell r="I112">
            <v>6668.59</v>
          </cell>
          <cell r="J112">
            <v>84977.183999999994</v>
          </cell>
          <cell r="K112">
            <v>20742.194333333333</v>
          </cell>
          <cell r="L112">
            <v>33170</v>
          </cell>
          <cell r="M112">
            <v>2007.8</v>
          </cell>
          <cell r="N112">
            <v>0</v>
          </cell>
          <cell r="O112">
            <v>0</v>
          </cell>
          <cell r="P112">
            <v>10968.906666666666</v>
          </cell>
          <cell r="Q112">
            <v>10989.333333333334</v>
          </cell>
          <cell r="R112">
            <v>672</v>
          </cell>
        </row>
        <row r="113">
          <cell r="A113">
            <v>34</v>
          </cell>
          <cell r="B113">
            <v>67873.184366666668</v>
          </cell>
          <cell r="C113">
            <v>37524.713973333332</v>
          </cell>
          <cell r="D113">
            <v>0</v>
          </cell>
          <cell r="E113">
            <v>0</v>
          </cell>
          <cell r="F113">
            <v>75.024000000000001</v>
          </cell>
          <cell r="G113">
            <v>0</v>
          </cell>
          <cell r="H113">
            <v>7778.333333333333</v>
          </cell>
          <cell r="I113">
            <v>12409.69</v>
          </cell>
          <cell r="J113">
            <v>30148.533333333333</v>
          </cell>
          <cell r="K113">
            <v>20751.180999999997</v>
          </cell>
          <cell r="L113">
            <v>0</v>
          </cell>
          <cell r="M113">
            <v>2426.0300000000002</v>
          </cell>
          <cell r="N113">
            <v>0</v>
          </cell>
          <cell r="O113">
            <v>0</v>
          </cell>
          <cell r="P113">
            <v>10487.509333333333</v>
          </cell>
          <cell r="Q113">
            <v>16310.666666666668</v>
          </cell>
          <cell r="R113">
            <v>0</v>
          </cell>
        </row>
        <row r="114">
          <cell r="A114">
            <v>150</v>
          </cell>
          <cell r="B114">
            <v>130014.458826</v>
          </cell>
          <cell r="C114">
            <v>80695.572500533337</v>
          </cell>
          <cell r="D114">
            <v>0</v>
          </cell>
          <cell r="E114">
            <v>0</v>
          </cell>
          <cell r="F114">
            <v>7945.4306133333339</v>
          </cell>
          <cell r="G114">
            <v>0</v>
          </cell>
          <cell r="H114">
            <v>19012.087626666667</v>
          </cell>
          <cell r="I114">
            <v>28608.93</v>
          </cell>
          <cell r="J114">
            <v>58192.865760000001</v>
          </cell>
          <cell r="K114">
            <v>20683.897906666665</v>
          </cell>
          <cell r="L114">
            <v>1892.97</v>
          </cell>
          <cell r="M114">
            <v>3580.04</v>
          </cell>
          <cell r="N114">
            <v>0</v>
          </cell>
          <cell r="O114">
            <v>0</v>
          </cell>
          <cell r="P114">
            <v>12766.102053333334</v>
          </cell>
          <cell r="Q114">
            <v>35979.213333333333</v>
          </cell>
          <cell r="R114">
            <v>3241</v>
          </cell>
        </row>
      </sheetData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29 dic"/>
      <sheetName val="Tab Dinam"/>
      <sheetName val="Tab Dinam 1"/>
      <sheetName val="resultados"/>
      <sheetName val="Hoja3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611001010000</v>
          </cell>
          <cell r="J3">
            <v>-2.04</v>
          </cell>
          <cell r="K3">
            <v>0</v>
          </cell>
          <cell r="AD3">
            <v>0</v>
          </cell>
          <cell r="AI3">
            <v>0</v>
          </cell>
          <cell r="AL3">
            <v>-440487.72</v>
          </cell>
          <cell r="AV3">
            <v>-134.15</v>
          </cell>
          <cell r="BD3">
            <v>-16678.38</v>
          </cell>
          <cell r="BK3">
            <v>0</v>
          </cell>
          <cell r="CC3">
            <v>0</v>
          </cell>
        </row>
        <row r="4">
          <cell r="A4">
            <v>611001010001</v>
          </cell>
          <cell r="J4">
            <v>-2738076.03</v>
          </cell>
          <cell r="K4">
            <v>-6446039.3499999996</v>
          </cell>
          <cell r="R4">
            <v>-93920.58</v>
          </cell>
          <cell r="AD4">
            <v>-32498496.920000002</v>
          </cell>
          <cell r="AI4">
            <v>-2264.15</v>
          </cell>
          <cell r="AL4">
            <v>-51004890.240000002</v>
          </cell>
          <cell r="AV4">
            <v>-325404.06</v>
          </cell>
          <cell r="AY4">
            <v>-4450.3100000000004</v>
          </cell>
          <cell r="BD4">
            <v>-16162033.550000001</v>
          </cell>
          <cell r="BK4">
            <v>-3366362.09</v>
          </cell>
          <cell r="BL4">
            <v>-35.979999999999997</v>
          </cell>
          <cell r="CC4">
            <v>-19559361.780000001</v>
          </cell>
        </row>
        <row r="5">
          <cell r="A5">
            <v>611001010002</v>
          </cell>
          <cell r="J5">
            <v>-1539126.22</v>
          </cell>
          <cell r="K5">
            <v>-39536.9</v>
          </cell>
          <cell r="L5">
            <v>0</v>
          </cell>
          <cell r="R5">
            <v>-2695.61</v>
          </cell>
          <cell r="AD5">
            <v>-506.3</v>
          </cell>
          <cell r="AH5">
            <v>0</v>
          </cell>
          <cell r="AL5">
            <v>-600544.68999999994</v>
          </cell>
          <cell r="BD5">
            <v>-129119.16</v>
          </cell>
          <cell r="BH5">
            <v>0</v>
          </cell>
        </row>
        <row r="6">
          <cell r="A6">
            <v>611001010003</v>
          </cell>
          <cell r="J6">
            <v>0</v>
          </cell>
          <cell r="AL6">
            <v>0</v>
          </cell>
        </row>
        <row r="7">
          <cell r="A7">
            <v>611001010004</v>
          </cell>
          <cell r="K7">
            <v>0</v>
          </cell>
          <cell r="AI7">
            <v>0</v>
          </cell>
          <cell r="AY7">
            <v>0</v>
          </cell>
        </row>
        <row r="8">
          <cell r="A8">
            <v>611001010005</v>
          </cell>
          <cell r="L8">
            <v>-5369.87</v>
          </cell>
        </row>
        <row r="9">
          <cell r="A9">
            <v>611001010006</v>
          </cell>
          <cell r="J9">
            <v>0</v>
          </cell>
          <cell r="K9">
            <v>0</v>
          </cell>
          <cell r="AD9">
            <v>0</v>
          </cell>
          <cell r="AI9">
            <v>0</v>
          </cell>
          <cell r="AL9">
            <v>-79067.42</v>
          </cell>
          <cell r="AY9">
            <v>0</v>
          </cell>
          <cell r="BD9">
            <v>0</v>
          </cell>
          <cell r="BK9">
            <v>0</v>
          </cell>
          <cell r="CC9">
            <v>0</v>
          </cell>
        </row>
        <row r="10">
          <cell r="A10">
            <v>611001010007</v>
          </cell>
          <cell r="J10">
            <v>0</v>
          </cell>
          <cell r="K10">
            <v>0</v>
          </cell>
          <cell r="AI10">
            <v>0</v>
          </cell>
          <cell r="AL10">
            <v>-211.92</v>
          </cell>
          <cell r="AY10">
            <v>-1562.65</v>
          </cell>
          <cell r="BD10">
            <v>-88.04</v>
          </cell>
          <cell r="BG10">
            <v>0</v>
          </cell>
        </row>
        <row r="11">
          <cell r="A11">
            <v>611001010008</v>
          </cell>
          <cell r="CC11">
            <v>0</v>
          </cell>
        </row>
        <row r="12">
          <cell r="A12">
            <v>611001010009</v>
          </cell>
          <cell r="J12">
            <v>-320524.40999999997</v>
          </cell>
          <cell r="K12">
            <v>-83791.929999999993</v>
          </cell>
          <cell r="R12">
            <v>-338.77</v>
          </cell>
          <cell r="AD12">
            <v>-179625.78</v>
          </cell>
          <cell r="AL12">
            <v>-252198.65</v>
          </cell>
          <cell r="BD12">
            <v>-67320.83</v>
          </cell>
        </row>
        <row r="13">
          <cell r="A13">
            <v>611001010010</v>
          </cell>
          <cell r="J13">
            <v>-12794.26</v>
          </cell>
          <cell r="K13">
            <v>-44957.21</v>
          </cell>
          <cell r="L13">
            <v>0</v>
          </cell>
          <cell r="R13">
            <v>-192.13</v>
          </cell>
          <cell r="AD13">
            <v>-69130.320000000007</v>
          </cell>
          <cell r="AL13">
            <v>-131396.96</v>
          </cell>
          <cell r="AY13">
            <v>0</v>
          </cell>
          <cell r="BD13">
            <v>-159449.79</v>
          </cell>
          <cell r="BK13">
            <v>-16366.82</v>
          </cell>
          <cell r="CC13">
            <v>-20362.189999999999</v>
          </cell>
        </row>
        <row r="14">
          <cell r="A14">
            <v>611001010011</v>
          </cell>
          <cell r="AD14">
            <v>0</v>
          </cell>
          <cell r="AI14">
            <v>-262357.45</v>
          </cell>
        </row>
        <row r="15">
          <cell r="A15">
            <v>611001010013</v>
          </cell>
          <cell r="AD15">
            <v>0</v>
          </cell>
        </row>
        <row r="16">
          <cell r="A16">
            <v>611001010015</v>
          </cell>
          <cell r="AD16">
            <v>0</v>
          </cell>
        </row>
        <row r="17">
          <cell r="A17">
            <v>611001010016</v>
          </cell>
          <cell r="J17">
            <v>0</v>
          </cell>
          <cell r="L17">
            <v>-195585.92000000001</v>
          </cell>
          <cell r="AL17">
            <v>0</v>
          </cell>
          <cell r="BD17">
            <v>-57.2</v>
          </cell>
        </row>
        <row r="18">
          <cell r="A18">
            <v>611001010017</v>
          </cell>
          <cell r="L18">
            <v>-385863.14</v>
          </cell>
          <cell r="AL18">
            <v>0</v>
          </cell>
        </row>
        <row r="19">
          <cell r="A19">
            <v>611001010018</v>
          </cell>
          <cell r="L19">
            <v>-600.54</v>
          </cell>
        </row>
        <row r="20">
          <cell r="A20">
            <v>611001010019</v>
          </cell>
          <cell r="AD20">
            <v>0</v>
          </cell>
        </row>
        <row r="21">
          <cell r="A21">
            <v>611001010090</v>
          </cell>
          <cell r="J21">
            <v>0</v>
          </cell>
          <cell r="K21">
            <v>0</v>
          </cell>
          <cell r="AL21">
            <v>0</v>
          </cell>
          <cell r="BD21">
            <v>0</v>
          </cell>
        </row>
        <row r="22">
          <cell r="A22">
            <v>611001010091</v>
          </cell>
          <cell r="AY22">
            <v>-20605.34</v>
          </cell>
        </row>
        <row r="23">
          <cell r="A23">
            <v>611001020000</v>
          </cell>
          <cell r="J23">
            <v>-85847.24</v>
          </cell>
          <cell r="K23">
            <v>0</v>
          </cell>
          <cell r="L23">
            <v>0</v>
          </cell>
          <cell r="R23">
            <v>-64.13</v>
          </cell>
          <cell r="AD23">
            <v>-338521.14</v>
          </cell>
          <cell r="AL23">
            <v>-74370.75</v>
          </cell>
          <cell r="AY23">
            <v>0</v>
          </cell>
          <cell r="BD23">
            <v>-21030.17</v>
          </cell>
          <cell r="BG23">
            <v>0</v>
          </cell>
          <cell r="BK23">
            <v>-125245.34</v>
          </cell>
          <cell r="CC23">
            <v>-856.43</v>
          </cell>
        </row>
        <row r="24">
          <cell r="A24">
            <v>611001020001</v>
          </cell>
          <cell r="J24">
            <v>0</v>
          </cell>
          <cell r="L24">
            <v>-37196.839999999997</v>
          </cell>
        </row>
        <row r="25">
          <cell r="A25">
            <v>611001020002</v>
          </cell>
          <cell r="L25">
            <v>0</v>
          </cell>
        </row>
        <row r="26">
          <cell r="A26">
            <v>611001020003</v>
          </cell>
          <cell r="G26">
            <v>-13603.8</v>
          </cell>
        </row>
        <row r="27">
          <cell r="A27">
            <v>611001020004</v>
          </cell>
          <cell r="K27">
            <v>-62754.54</v>
          </cell>
        </row>
        <row r="28">
          <cell r="A28">
            <v>611001020005</v>
          </cell>
          <cell r="K28">
            <v>-31377.27</v>
          </cell>
        </row>
        <row r="29">
          <cell r="A29">
            <v>611001020090</v>
          </cell>
          <cell r="J29">
            <v>-109.49</v>
          </cell>
          <cell r="AL29">
            <v>-83849.58</v>
          </cell>
        </row>
        <row r="30">
          <cell r="A30">
            <v>611001030000</v>
          </cell>
          <cell r="J30">
            <v>0</v>
          </cell>
          <cell r="K30">
            <v>0</v>
          </cell>
          <cell r="AD30">
            <v>-27679.599999999999</v>
          </cell>
          <cell r="AL30">
            <v>-3983.56</v>
          </cell>
          <cell r="BK30">
            <v>-66.52</v>
          </cell>
          <cell r="CC30">
            <v>0</v>
          </cell>
        </row>
        <row r="31">
          <cell r="A31">
            <v>61100104</v>
          </cell>
          <cell r="J31">
            <v>0</v>
          </cell>
          <cell r="L31">
            <v>0</v>
          </cell>
          <cell r="Q31">
            <v>-724512.17</v>
          </cell>
          <cell r="AD31">
            <v>0</v>
          </cell>
          <cell r="AL31">
            <v>0</v>
          </cell>
        </row>
        <row r="32">
          <cell r="A32">
            <v>61100105</v>
          </cell>
          <cell r="J32">
            <v>-300826.38</v>
          </cell>
          <cell r="K32">
            <v>-192947.45</v>
          </cell>
          <cell r="L32">
            <v>0</v>
          </cell>
          <cell r="R32">
            <v>-1083.3699999999999</v>
          </cell>
          <cell r="AD32">
            <v>-62992.7</v>
          </cell>
          <cell r="AI32">
            <v>-3139.99</v>
          </cell>
          <cell r="AL32">
            <v>-777119.79</v>
          </cell>
          <cell r="AV32">
            <v>-653927.62</v>
          </cell>
          <cell r="AY32">
            <v>-1237.25</v>
          </cell>
          <cell r="BD32">
            <v>-453742.85</v>
          </cell>
          <cell r="BK32">
            <v>-124726.59</v>
          </cell>
          <cell r="BS32">
            <v>-8.16</v>
          </cell>
          <cell r="CC32">
            <v>-301628.53999999998</v>
          </cell>
        </row>
        <row r="33">
          <cell r="A33">
            <v>61100106</v>
          </cell>
          <cell r="J33">
            <v>-4137.59</v>
          </cell>
          <cell r="K33">
            <v>-2988.05</v>
          </cell>
          <cell r="AD33">
            <v>-8007.16</v>
          </cell>
          <cell r="AL33">
            <v>-7017.45</v>
          </cell>
          <cell r="BD33">
            <v>-368.67</v>
          </cell>
          <cell r="CC33">
            <v>-1485.7</v>
          </cell>
        </row>
        <row r="34">
          <cell r="A34">
            <v>611001070000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J34">
            <v>-16215.18</v>
          </cell>
          <cell r="K34">
            <v>-9032.7800000000007</v>
          </cell>
          <cell r="R34">
            <v>-41.97</v>
          </cell>
          <cell r="AD34">
            <v>-448.21</v>
          </cell>
          <cell r="AL34">
            <v>-18684.63</v>
          </cell>
          <cell r="BB34">
            <v>0</v>
          </cell>
          <cell r="BD34">
            <v>-34691.49</v>
          </cell>
          <cell r="BK34">
            <v>-3814.86</v>
          </cell>
          <cell r="BL34">
            <v>0</v>
          </cell>
          <cell r="BW34">
            <v>0</v>
          </cell>
          <cell r="CC34">
            <v>-46336.32</v>
          </cell>
        </row>
        <row r="35">
          <cell r="A35">
            <v>611002</v>
          </cell>
          <cell r="J35">
            <v>0</v>
          </cell>
          <cell r="L35">
            <v>-15173151.529999999</v>
          </cell>
          <cell r="AI35">
            <v>0</v>
          </cell>
          <cell r="AY35">
            <v>-17977500.349999998</v>
          </cell>
        </row>
        <row r="36">
          <cell r="A36">
            <v>61100401</v>
          </cell>
          <cell r="L36">
            <v>-5116643.41</v>
          </cell>
        </row>
        <row r="37">
          <cell r="A37">
            <v>61100402</v>
          </cell>
          <cell r="L37">
            <v>-651298.15</v>
          </cell>
          <cell r="AY37">
            <v>-154020.01</v>
          </cell>
        </row>
        <row r="38">
          <cell r="A38">
            <v>62100101</v>
          </cell>
          <cell r="J38">
            <v>-163130.46</v>
          </cell>
          <cell r="K38">
            <v>-1050.42</v>
          </cell>
          <cell r="L38">
            <v>-0.01</v>
          </cell>
          <cell r="Q38">
            <v>-27588.720000000001</v>
          </cell>
          <cell r="R38">
            <v>0</v>
          </cell>
          <cell r="T38">
            <v>-34.700000000000003</v>
          </cell>
          <cell r="AD38">
            <v>0</v>
          </cell>
          <cell r="AE38">
            <v>-35284.870000000003</v>
          </cell>
          <cell r="AH38">
            <v>-49.56</v>
          </cell>
          <cell r="AI38">
            <v>-2.08</v>
          </cell>
          <cell r="AL38">
            <v>-63994.1</v>
          </cell>
          <cell r="AY38">
            <v>-103097.45</v>
          </cell>
          <cell r="BD38">
            <v>-8316.67</v>
          </cell>
          <cell r="BG38">
            <v>0</v>
          </cell>
          <cell r="BH38">
            <v>0</v>
          </cell>
          <cell r="BK38">
            <v>-2.61</v>
          </cell>
          <cell r="BL38">
            <v>-0.05</v>
          </cell>
          <cell r="BU38">
            <v>-2150.83</v>
          </cell>
          <cell r="BV38">
            <v>0</v>
          </cell>
          <cell r="CC38">
            <v>-0.26</v>
          </cell>
        </row>
        <row r="39">
          <cell r="A39">
            <v>62100102</v>
          </cell>
          <cell r="J39">
            <v>-3106.05</v>
          </cell>
          <cell r="AL39">
            <v>-1.5</v>
          </cell>
          <cell r="AY39">
            <v>0</v>
          </cell>
          <cell r="BU39">
            <v>-501509.13</v>
          </cell>
        </row>
        <row r="40">
          <cell r="A40">
            <v>621002</v>
          </cell>
          <cell r="J40">
            <v>-8128.32</v>
          </cell>
          <cell r="K40">
            <v>-3711.54</v>
          </cell>
          <cell r="AI40">
            <v>0</v>
          </cell>
          <cell r="AL40">
            <v>-432892.48</v>
          </cell>
          <cell r="AY40">
            <v>-85371.79</v>
          </cell>
          <cell r="BB40">
            <v>0</v>
          </cell>
          <cell r="BD40">
            <v>-105496.89</v>
          </cell>
          <cell r="BG40">
            <v>0</v>
          </cell>
        </row>
        <row r="41">
          <cell r="A41">
            <v>621003</v>
          </cell>
          <cell r="J41">
            <v>-5742.07</v>
          </cell>
          <cell r="K41">
            <v>-3748.93</v>
          </cell>
          <cell r="AD41">
            <v>-1907.52</v>
          </cell>
          <cell r="AI41">
            <v>0</v>
          </cell>
          <cell r="AL41">
            <v>-190290.8</v>
          </cell>
          <cell r="AY41">
            <v>-32475</v>
          </cell>
          <cell r="BD41">
            <v>-150881.09</v>
          </cell>
          <cell r="BG41">
            <v>0</v>
          </cell>
          <cell r="BK41">
            <v>-2310.54</v>
          </cell>
          <cell r="CC41">
            <v>0</v>
          </cell>
        </row>
        <row r="42">
          <cell r="A42">
            <v>621004010000</v>
          </cell>
          <cell r="L42">
            <v>0</v>
          </cell>
          <cell r="AU42">
            <v>-300471.86</v>
          </cell>
        </row>
        <row r="43">
          <cell r="A43">
            <v>621004010001</v>
          </cell>
          <cell r="L43">
            <v>0</v>
          </cell>
          <cell r="BO43">
            <v>-30857.16</v>
          </cell>
        </row>
        <row r="44">
          <cell r="A44">
            <v>621004010003</v>
          </cell>
          <cell r="BO44">
            <v>-554217.68999999994</v>
          </cell>
        </row>
        <row r="45">
          <cell r="A45">
            <v>621004020000</v>
          </cell>
          <cell r="J45">
            <v>-813.71</v>
          </cell>
          <cell r="T45">
            <v>-31078.03</v>
          </cell>
        </row>
        <row r="46">
          <cell r="A46">
            <v>621004020001</v>
          </cell>
          <cell r="J46">
            <v>-4680.45</v>
          </cell>
          <cell r="T46">
            <v>-146472.1</v>
          </cell>
        </row>
        <row r="47">
          <cell r="A47">
            <v>621004030000</v>
          </cell>
          <cell r="BD47">
            <v>0</v>
          </cell>
        </row>
        <row r="48">
          <cell r="A48">
            <v>621004030010</v>
          </cell>
          <cell r="L48">
            <v>-177.75</v>
          </cell>
          <cell r="AD48">
            <v>0</v>
          </cell>
          <cell r="CC48">
            <v>0</v>
          </cell>
        </row>
        <row r="49">
          <cell r="A49">
            <v>621004040000</v>
          </cell>
          <cell r="J49">
            <v>-31940.04</v>
          </cell>
        </row>
        <row r="50">
          <cell r="A50">
            <v>621004050000</v>
          </cell>
          <cell r="AN50">
            <v>-10033.36</v>
          </cell>
        </row>
        <row r="51">
          <cell r="A51">
            <v>621004050001</v>
          </cell>
          <cell r="J51">
            <v>-15</v>
          </cell>
        </row>
        <row r="52">
          <cell r="A52">
            <v>621004060000</v>
          </cell>
          <cell r="J52">
            <v>-1054.83</v>
          </cell>
          <cell r="AY52">
            <v>-9915.6</v>
          </cell>
        </row>
        <row r="53">
          <cell r="A53">
            <v>621004060001</v>
          </cell>
          <cell r="J53">
            <v>-150828.79999999999</v>
          </cell>
          <cell r="K53">
            <v>-30</v>
          </cell>
          <cell r="R53">
            <v>-975</v>
          </cell>
          <cell r="AL53">
            <v>-2810</v>
          </cell>
          <cell r="AY53">
            <v>-114483.82</v>
          </cell>
          <cell r="BD53">
            <v>-401.51</v>
          </cell>
        </row>
        <row r="54">
          <cell r="A54">
            <v>621004060002</v>
          </cell>
          <cell r="J54">
            <v>-83040.259999999995</v>
          </cell>
          <cell r="K54">
            <v>-7406.29</v>
          </cell>
          <cell r="L54">
            <v>-195.89</v>
          </cell>
          <cell r="R54">
            <v>-511.25</v>
          </cell>
          <cell r="AD54">
            <v>-8.8699999999999992</v>
          </cell>
          <cell r="AH54">
            <v>-1038.77</v>
          </cell>
          <cell r="AI54">
            <v>0</v>
          </cell>
          <cell r="AL54">
            <v>-55945.45</v>
          </cell>
          <cell r="AY54">
            <v>-1108.93</v>
          </cell>
          <cell r="BD54">
            <v>-3193.52</v>
          </cell>
          <cell r="BK54">
            <v>0</v>
          </cell>
          <cell r="CC54">
            <v>0</v>
          </cell>
        </row>
        <row r="55">
          <cell r="A55">
            <v>621004060003</v>
          </cell>
          <cell r="J55">
            <v>-5532.45</v>
          </cell>
          <cell r="AL55">
            <v>-304.16000000000003</v>
          </cell>
          <cell r="AY55">
            <v>-79.5</v>
          </cell>
        </row>
        <row r="56">
          <cell r="A56">
            <v>621004060004</v>
          </cell>
          <cell r="J56">
            <v>-104768.84</v>
          </cell>
          <cell r="K56">
            <v>0</v>
          </cell>
          <cell r="L56">
            <v>0</v>
          </cell>
          <cell r="R56">
            <v>-6.5</v>
          </cell>
          <cell r="T56">
            <v>-5891.12</v>
          </cell>
          <cell r="AH56">
            <v>-194406.53</v>
          </cell>
          <cell r="AL56">
            <v>-2774.47</v>
          </cell>
          <cell r="BD56">
            <v>0</v>
          </cell>
          <cell r="BZ56">
            <v>-258.12</v>
          </cell>
        </row>
        <row r="57">
          <cell r="A57">
            <v>621004060005</v>
          </cell>
          <cell r="J57">
            <v>-843560.03</v>
          </cell>
          <cell r="K57">
            <v>-3093.69</v>
          </cell>
          <cell r="AD57">
            <v>-792.67</v>
          </cell>
          <cell r="AL57">
            <v>-3202.45</v>
          </cell>
          <cell r="BD57">
            <v>-1778.08</v>
          </cell>
        </row>
        <row r="58">
          <cell r="A58">
            <v>621004060006</v>
          </cell>
          <cell r="J58">
            <v>-138752.54</v>
          </cell>
          <cell r="K58">
            <v>-2351.66</v>
          </cell>
          <cell r="AD58">
            <v>-49.76</v>
          </cell>
          <cell r="AL58">
            <v>-6900.44</v>
          </cell>
          <cell r="BD58">
            <v>-1778.48</v>
          </cell>
        </row>
        <row r="59">
          <cell r="A59">
            <v>621004060007</v>
          </cell>
          <cell r="J59">
            <v>0</v>
          </cell>
          <cell r="Q59">
            <v>-0.56999999999999995</v>
          </cell>
        </row>
        <row r="60">
          <cell r="A60">
            <v>621004060009</v>
          </cell>
          <cell r="G60">
            <v>0</v>
          </cell>
          <cell r="J60">
            <v>-18166.95</v>
          </cell>
          <cell r="K60">
            <v>-2.85</v>
          </cell>
          <cell r="L60">
            <v>0</v>
          </cell>
          <cell r="Q60">
            <v>-4288.07</v>
          </cell>
          <cell r="T60">
            <v>-45.72</v>
          </cell>
          <cell r="V60">
            <v>-0.56999999999999995</v>
          </cell>
          <cell r="AD60">
            <v>-47647.75</v>
          </cell>
          <cell r="AE60">
            <v>0</v>
          </cell>
          <cell r="AH60">
            <v>0</v>
          </cell>
          <cell r="AI60">
            <v>0</v>
          </cell>
          <cell r="AL60">
            <v>-93.55</v>
          </cell>
          <cell r="AU60">
            <v>0</v>
          </cell>
          <cell r="AY60">
            <v>0</v>
          </cell>
          <cell r="BA60">
            <v>0</v>
          </cell>
          <cell r="BD60">
            <v>-10575.68</v>
          </cell>
          <cell r="BK60">
            <v>0</v>
          </cell>
          <cell r="BL60">
            <v>-15482.92</v>
          </cell>
          <cell r="BU60">
            <v>0</v>
          </cell>
          <cell r="CC60">
            <v>-469246.44</v>
          </cell>
        </row>
        <row r="61">
          <cell r="A61">
            <v>621004060010</v>
          </cell>
          <cell r="H61">
            <v>0</v>
          </cell>
          <cell r="J61">
            <v>-108724.61</v>
          </cell>
          <cell r="K61">
            <v>-809759.73</v>
          </cell>
          <cell r="L61">
            <v>0</v>
          </cell>
          <cell r="R61">
            <v>-0.56999999999999995</v>
          </cell>
          <cell r="T61">
            <v>-16.54</v>
          </cell>
          <cell r="AE61">
            <v>0</v>
          </cell>
          <cell r="AH61">
            <v>0</v>
          </cell>
          <cell r="AI61">
            <v>0</v>
          </cell>
          <cell r="AL61">
            <v>-597.53</v>
          </cell>
          <cell r="AU61">
            <v>0</v>
          </cell>
          <cell r="BA61">
            <v>0</v>
          </cell>
          <cell r="BD61">
            <v>-59960.39</v>
          </cell>
          <cell r="BL61">
            <v>0</v>
          </cell>
          <cell r="BU61">
            <v>-38267.42</v>
          </cell>
          <cell r="CA61">
            <v>-153853.65</v>
          </cell>
          <cell r="CC61">
            <v>0</v>
          </cell>
        </row>
        <row r="62">
          <cell r="A62">
            <v>621004060011</v>
          </cell>
          <cell r="AY62">
            <v>-115.77</v>
          </cell>
        </row>
        <row r="63">
          <cell r="A63">
            <v>621004060012</v>
          </cell>
          <cell r="J63">
            <v>0</v>
          </cell>
          <cell r="AY63">
            <v>0</v>
          </cell>
        </row>
        <row r="64">
          <cell r="A64">
            <v>621004060013</v>
          </cell>
          <cell r="AY64">
            <v>0</v>
          </cell>
        </row>
        <row r="65">
          <cell r="A65">
            <v>621004060014</v>
          </cell>
          <cell r="AY65">
            <v>0</v>
          </cell>
        </row>
        <row r="66">
          <cell r="A66">
            <v>621004060015</v>
          </cell>
          <cell r="J66">
            <v>-157643.72</v>
          </cell>
          <cell r="K66">
            <v>-57446.62</v>
          </cell>
          <cell r="Q66">
            <v>-173.23</v>
          </cell>
          <cell r="R66">
            <v>-707.3</v>
          </cell>
          <cell r="AD66">
            <v>-30136.75</v>
          </cell>
          <cell r="AL66">
            <v>-161482.04999999999</v>
          </cell>
          <cell r="BD66">
            <v>-124979.61</v>
          </cell>
        </row>
        <row r="67">
          <cell r="A67">
            <v>621004060016</v>
          </cell>
          <cell r="J67">
            <v>0</v>
          </cell>
          <cell r="K67">
            <v>0</v>
          </cell>
          <cell r="AL67">
            <v>0</v>
          </cell>
        </row>
        <row r="68">
          <cell r="A68">
            <v>621004060017</v>
          </cell>
          <cell r="J68">
            <v>-88763.31</v>
          </cell>
          <cell r="Q68">
            <v>-1139.24</v>
          </cell>
          <cell r="T68">
            <v>0</v>
          </cell>
          <cell r="AH68">
            <v>-189955.83</v>
          </cell>
          <cell r="AL68">
            <v>-5340.04</v>
          </cell>
          <cell r="BD68">
            <v>-57</v>
          </cell>
        </row>
        <row r="69">
          <cell r="A69">
            <v>621004060018</v>
          </cell>
          <cell r="J69">
            <v>-46030.99</v>
          </cell>
          <cell r="K69">
            <v>0</v>
          </cell>
          <cell r="R69">
            <v>-7.5</v>
          </cell>
          <cell r="AL69">
            <v>-1297.31</v>
          </cell>
        </row>
        <row r="70">
          <cell r="A70">
            <v>621004060019</v>
          </cell>
          <cell r="J70">
            <v>-21346.560000000001</v>
          </cell>
          <cell r="AL70">
            <v>-244.18</v>
          </cell>
          <cell r="BD70">
            <v>-6</v>
          </cell>
        </row>
        <row r="71">
          <cell r="A71">
            <v>621004060020</v>
          </cell>
          <cell r="J71">
            <v>-888.54</v>
          </cell>
          <cell r="K71">
            <v>0</v>
          </cell>
          <cell r="Q71">
            <v>-407098.46</v>
          </cell>
          <cell r="T71">
            <v>0</v>
          </cell>
          <cell r="AH71">
            <v>-5010.92</v>
          </cell>
          <cell r="AL71">
            <v>-65488.71</v>
          </cell>
          <cell r="AY71">
            <v>0</v>
          </cell>
          <cell r="BD71">
            <v>-22974.52</v>
          </cell>
        </row>
        <row r="72">
          <cell r="A72">
            <v>621004060021</v>
          </cell>
          <cell r="J72">
            <v>-239.71</v>
          </cell>
        </row>
        <row r="73">
          <cell r="A73">
            <v>621004060024</v>
          </cell>
          <cell r="J73">
            <v>-102.61</v>
          </cell>
        </row>
        <row r="74">
          <cell r="A74">
            <v>621004060027</v>
          </cell>
          <cell r="L74">
            <v>0</v>
          </cell>
          <cell r="BU74">
            <v>0</v>
          </cell>
        </row>
        <row r="75">
          <cell r="A75">
            <v>621004060028</v>
          </cell>
          <cell r="Q75">
            <v>-29.48</v>
          </cell>
          <cell r="AH75">
            <v>0</v>
          </cell>
        </row>
        <row r="76">
          <cell r="A76">
            <v>621004060029</v>
          </cell>
          <cell r="Q76">
            <v>-936279.08</v>
          </cell>
        </row>
        <row r="77">
          <cell r="A77">
            <v>621004060030</v>
          </cell>
          <cell r="Q77">
            <v>-5813.5</v>
          </cell>
        </row>
        <row r="78">
          <cell r="A78">
            <v>621004060031</v>
          </cell>
          <cell r="Q78">
            <v>-35331.53</v>
          </cell>
        </row>
        <row r="79">
          <cell r="A79">
            <v>621004060032</v>
          </cell>
          <cell r="Q79">
            <v>0</v>
          </cell>
        </row>
        <row r="80">
          <cell r="A80">
            <v>621004060033</v>
          </cell>
          <cell r="Q80">
            <v>-302.94</v>
          </cell>
          <cell r="AH80">
            <v>-1467.8</v>
          </cell>
        </row>
        <row r="81">
          <cell r="A81">
            <v>621004060034</v>
          </cell>
          <cell r="J81">
            <v>0</v>
          </cell>
          <cell r="AH81">
            <v>-7664.52</v>
          </cell>
        </row>
        <row r="82">
          <cell r="A82">
            <v>621004060035</v>
          </cell>
          <cell r="J82">
            <v>0</v>
          </cell>
        </row>
        <row r="83">
          <cell r="A83">
            <v>621004060037</v>
          </cell>
          <cell r="BU83">
            <v>0</v>
          </cell>
        </row>
        <row r="84">
          <cell r="A84">
            <v>621004060039</v>
          </cell>
          <cell r="BL84">
            <v>-9.9</v>
          </cell>
          <cell r="CA84">
            <v>-45.4</v>
          </cell>
          <cell r="CC84">
            <v>-310262.58</v>
          </cell>
        </row>
        <row r="85">
          <cell r="A85">
            <v>621004060040</v>
          </cell>
          <cell r="J85">
            <v>-22.84</v>
          </cell>
        </row>
        <row r="86">
          <cell r="A86">
            <v>621004060041</v>
          </cell>
          <cell r="Q86">
            <v>-74629.19</v>
          </cell>
        </row>
        <row r="87">
          <cell r="A87">
            <v>621004060042</v>
          </cell>
          <cell r="Q87">
            <v>-10700.21</v>
          </cell>
        </row>
        <row r="88">
          <cell r="A88">
            <v>621004060043</v>
          </cell>
          <cell r="Q88">
            <v>-51.4</v>
          </cell>
        </row>
        <row r="89">
          <cell r="A89">
            <v>621004060044</v>
          </cell>
          <cell r="Q89">
            <v>-263397.24</v>
          </cell>
        </row>
        <row r="90">
          <cell r="A90">
            <v>621004060045</v>
          </cell>
          <cell r="J90">
            <v>-30262.5</v>
          </cell>
          <cell r="R90">
            <v>-2</v>
          </cell>
          <cell r="AL90">
            <v>-155.87</v>
          </cell>
          <cell r="AY90">
            <v>-1564.36</v>
          </cell>
        </row>
        <row r="91">
          <cell r="A91">
            <v>621004060046</v>
          </cell>
          <cell r="AY91">
            <v>-582</v>
          </cell>
        </row>
        <row r="92">
          <cell r="A92">
            <v>621004060048</v>
          </cell>
          <cell r="J92">
            <v>-401423.39</v>
          </cell>
          <cell r="R92">
            <v>-137.94999999999999</v>
          </cell>
          <cell r="AL92">
            <v>-5669.4</v>
          </cell>
          <cell r="BD92">
            <v>-7.5</v>
          </cell>
          <cell r="BK92">
            <v>-1.7</v>
          </cell>
        </row>
        <row r="93">
          <cell r="A93">
            <v>621004060049</v>
          </cell>
          <cell r="J93">
            <v>-108589.86</v>
          </cell>
          <cell r="K93">
            <v>-7981.3</v>
          </cell>
          <cell r="R93">
            <v>-519.47</v>
          </cell>
          <cell r="AD93">
            <v>-314.61</v>
          </cell>
          <cell r="AL93">
            <v>-97352.52</v>
          </cell>
          <cell r="AY93">
            <v>-13331.21</v>
          </cell>
          <cell r="BD93">
            <v>-9929.5</v>
          </cell>
        </row>
        <row r="94">
          <cell r="A94">
            <v>621004060050</v>
          </cell>
          <cell r="J94">
            <v>-10890.89</v>
          </cell>
          <cell r="K94">
            <v>-13.84</v>
          </cell>
          <cell r="L94">
            <v>-26.41</v>
          </cell>
          <cell r="R94">
            <v>-42.75</v>
          </cell>
          <cell r="T94">
            <v>0</v>
          </cell>
          <cell r="V94">
            <v>-6</v>
          </cell>
          <cell r="AD94">
            <v>-24.82</v>
          </cell>
          <cell r="AE94">
            <v>-0.56999999999999995</v>
          </cell>
          <cell r="AH94">
            <v>0</v>
          </cell>
          <cell r="AI94">
            <v>-0.56999999999999995</v>
          </cell>
          <cell r="AL94">
            <v>-674.79</v>
          </cell>
          <cell r="BD94">
            <v>-299.94</v>
          </cell>
          <cell r="BK94">
            <v>-1</v>
          </cell>
          <cell r="BL94">
            <v>-1.57</v>
          </cell>
          <cell r="BU94">
            <v>-7</v>
          </cell>
          <cell r="CA94">
            <v>-1</v>
          </cell>
        </row>
        <row r="95">
          <cell r="A95">
            <v>621004060051</v>
          </cell>
          <cell r="J95">
            <v>-4005.68</v>
          </cell>
          <cell r="R95">
            <v>-4</v>
          </cell>
          <cell r="AL95">
            <v>-726.34</v>
          </cell>
        </row>
        <row r="96">
          <cell r="A96">
            <v>621004060054</v>
          </cell>
          <cell r="J96">
            <v>-262.39999999999998</v>
          </cell>
          <cell r="AL96">
            <v>-101.13</v>
          </cell>
        </row>
        <row r="97">
          <cell r="A97">
            <v>621004060055</v>
          </cell>
          <cell r="J97">
            <v>-18477.88</v>
          </cell>
          <cell r="K97">
            <v>-1992.9</v>
          </cell>
          <cell r="AL97">
            <v>-19826.689999999999</v>
          </cell>
          <cell r="BD97">
            <v>-5757.53</v>
          </cell>
        </row>
        <row r="98">
          <cell r="A98">
            <v>621004060056</v>
          </cell>
          <cell r="J98">
            <v>-35877.440000000002</v>
          </cell>
          <cell r="AL98">
            <v>-51817.3</v>
          </cell>
          <cell r="BD98">
            <v>-831.37</v>
          </cell>
        </row>
        <row r="99">
          <cell r="A99">
            <v>621004060059</v>
          </cell>
          <cell r="AL99">
            <v>-181</v>
          </cell>
        </row>
        <row r="100">
          <cell r="A100">
            <v>621004060061</v>
          </cell>
          <cell r="AL100">
            <v>-20.56</v>
          </cell>
        </row>
        <row r="101">
          <cell r="A101">
            <v>621004060066</v>
          </cell>
          <cell r="J101">
            <v>-4532.8500000000004</v>
          </cell>
        </row>
        <row r="102">
          <cell r="A102">
            <v>63100101</v>
          </cell>
          <cell r="J102">
            <v>-129453.57</v>
          </cell>
          <cell r="K102">
            <v>-124888.73</v>
          </cell>
          <cell r="L102">
            <v>-9566.26</v>
          </cell>
          <cell r="AD102">
            <v>-3720.92</v>
          </cell>
          <cell r="AL102">
            <v>-10344.99</v>
          </cell>
          <cell r="BD102">
            <v>-1626529</v>
          </cell>
          <cell r="BK102">
            <v>-114747.03</v>
          </cell>
          <cell r="CC102">
            <v>-1153405.6499999999</v>
          </cell>
        </row>
        <row r="103">
          <cell r="A103">
            <v>631001020000</v>
          </cell>
          <cell r="AI103">
            <v>0</v>
          </cell>
          <cell r="AU103">
            <v>0</v>
          </cell>
        </row>
        <row r="104">
          <cell r="A104">
            <v>63100103</v>
          </cell>
          <cell r="B104">
            <v>-46.38</v>
          </cell>
          <cell r="C104">
            <v>0</v>
          </cell>
          <cell r="D104">
            <v>-358343.42</v>
          </cell>
          <cell r="E104">
            <v>-165.48</v>
          </cell>
          <cell r="G104">
            <v>0</v>
          </cell>
          <cell r="J104">
            <v>-39954.32</v>
          </cell>
          <cell r="K104">
            <v>-68.05</v>
          </cell>
          <cell r="L104">
            <v>-87417.35</v>
          </cell>
          <cell r="M104">
            <v>0</v>
          </cell>
          <cell r="N104">
            <v>-813.75</v>
          </cell>
          <cell r="O104">
            <v>-997.97</v>
          </cell>
          <cell r="P104">
            <v>-33.46</v>
          </cell>
          <cell r="Q104">
            <v>-39.57</v>
          </cell>
          <cell r="R104">
            <v>-11.31</v>
          </cell>
          <cell r="S104">
            <v>0</v>
          </cell>
          <cell r="T104">
            <v>-40.909999999999997</v>
          </cell>
          <cell r="V104">
            <v>-180.07</v>
          </cell>
          <cell r="W104">
            <v>-737.2</v>
          </cell>
          <cell r="X104">
            <v>-45228.99</v>
          </cell>
          <cell r="Y104">
            <v>-519.74</v>
          </cell>
          <cell r="Z104">
            <v>0</v>
          </cell>
          <cell r="AC104">
            <v>-8918.75</v>
          </cell>
          <cell r="AD104">
            <v>0</v>
          </cell>
          <cell r="AE104">
            <v>-76.75</v>
          </cell>
          <cell r="AF104">
            <v>-5.65</v>
          </cell>
          <cell r="AG104">
            <v>-48.04</v>
          </cell>
          <cell r="AH104">
            <v>-33255.11</v>
          </cell>
          <cell r="AI104">
            <v>-180.73</v>
          </cell>
          <cell r="AJ104">
            <v>-36.729999999999997</v>
          </cell>
          <cell r="AK104">
            <v>0</v>
          </cell>
          <cell r="AL104">
            <v>-422.36</v>
          </cell>
          <cell r="AM104">
            <v>0</v>
          </cell>
          <cell r="AN104">
            <v>-2.72</v>
          </cell>
          <cell r="AO104">
            <v>-592</v>
          </cell>
          <cell r="AP104">
            <v>0</v>
          </cell>
          <cell r="AR104">
            <v>-70.03</v>
          </cell>
          <cell r="AT104">
            <v>-105.55</v>
          </cell>
          <cell r="AU104">
            <v>-39.56</v>
          </cell>
          <cell r="AV104">
            <v>-9001.15</v>
          </cell>
          <cell r="AW104">
            <v>0</v>
          </cell>
          <cell r="AX104">
            <v>-652.76</v>
          </cell>
          <cell r="AY104">
            <v>-24965.38</v>
          </cell>
          <cell r="BA104">
            <v>-291672.09000000003</v>
          </cell>
          <cell r="BB104">
            <v>-15686.5</v>
          </cell>
          <cell r="BC104">
            <v>-0.1</v>
          </cell>
          <cell r="BD104">
            <v>-186.99</v>
          </cell>
          <cell r="BG104">
            <v>0</v>
          </cell>
          <cell r="BH104">
            <v>0</v>
          </cell>
          <cell r="BI104">
            <v>-9629.0400000000009</v>
          </cell>
          <cell r="BJ104">
            <v>-320.48</v>
          </cell>
          <cell r="BK104">
            <v>-8.39</v>
          </cell>
          <cell r="BL104">
            <v>-696.12</v>
          </cell>
          <cell r="BM104">
            <v>-198.63</v>
          </cell>
          <cell r="BN104">
            <v>-56.51</v>
          </cell>
          <cell r="BP104">
            <v>-37.94</v>
          </cell>
          <cell r="BQ104">
            <v>0</v>
          </cell>
          <cell r="BS104">
            <v>0</v>
          </cell>
          <cell r="BT104">
            <v>-1150.72</v>
          </cell>
          <cell r="BU104">
            <v>-42.65</v>
          </cell>
          <cell r="BW104">
            <v>-136.91</v>
          </cell>
          <cell r="BX104">
            <v>-77.37</v>
          </cell>
          <cell r="BY104">
            <v>0</v>
          </cell>
          <cell r="CA104">
            <v>-226.68</v>
          </cell>
          <cell r="CB104">
            <v>-119.28</v>
          </cell>
          <cell r="CC104">
            <v>-11462.86</v>
          </cell>
        </row>
        <row r="105">
          <cell r="A105">
            <v>631001040000</v>
          </cell>
          <cell r="L105">
            <v>-6700779.4000000004</v>
          </cell>
        </row>
        <row r="106">
          <cell r="A106">
            <v>631001040001</v>
          </cell>
          <cell r="D106">
            <v>-21373.81</v>
          </cell>
        </row>
        <row r="107">
          <cell r="A107">
            <v>631002</v>
          </cell>
          <cell r="L107">
            <v>-323698.31</v>
          </cell>
        </row>
        <row r="108">
          <cell r="A108">
            <v>631003</v>
          </cell>
          <cell r="L108">
            <v>-85507.17</v>
          </cell>
          <cell r="BI108">
            <v>-26555.38</v>
          </cell>
        </row>
        <row r="109">
          <cell r="A109">
            <v>631004</v>
          </cell>
          <cell r="L109">
            <v>-2880174.24</v>
          </cell>
        </row>
        <row r="110">
          <cell r="A110">
            <v>631099000000</v>
          </cell>
          <cell r="B110">
            <v>0</v>
          </cell>
          <cell r="D110">
            <v>-3.98</v>
          </cell>
          <cell r="E110">
            <v>-1661.62</v>
          </cell>
          <cell r="G110">
            <v>-141.38999999999999</v>
          </cell>
          <cell r="J110">
            <v>-19937.560000000001</v>
          </cell>
          <cell r="K110">
            <v>0</v>
          </cell>
          <cell r="Q110">
            <v>-1.04</v>
          </cell>
          <cell r="W110">
            <v>0</v>
          </cell>
          <cell r="X110">
            <v>-4143.8100000000004</v>
          </cell>
          <cell r="Y110">
            <v>0</v>
          </cell>
          <cell r="AA110">
            <v>-27.44</v>
          </cell>
          <cell r="AD110">
            <v>0</v>
          </cell>
          <cell r="AE110">
            <v>-9.02</v>
          </cell>
          <cell r="AG110">
            <v>-39.58</v>
          </cell>
          <cell r="AH110">
            <v>-0.43</v>
          </cell>
          <cell r="AI110">
            <v>-1.18</v>
          </cell>
          <cell r="AL110">
            <v>-464.97</v>
          </cell>
          <cell r="AO110">
            <v>0</v>
          </cell>
          <cell r="AT110">
            <v>0</v>
          </cell>
          <cell r="AX110">
            <v>0</v>
          </cell>
          <cell r="AY110">
            <v>-78</v>
          </cell>
          <cell r="BB110">
            <v>0</v>
          </cell>
          <cell r="BD110">
            <v>-976.9</v>
          </cell>
          <cell r="BG110">
            <v>0</v>
          </cell>
          <cell r="BI110">
            <v>-592.23</v>
          </cell>
          <cell r="BJ110">
            <v>0</v>
          </cell>
          <cell r="BP110">
            <v>0</v>
          </cell>
          <cell r="BS110">
            <v>0</v>
          </cell>
          <cell r="BT110">
            <v>0</v>
          </cell>
          <cell r="BU110">
            <v>0</v>
          </cell>
          <cell r="BX110">
            <v>-17.2</v>
          </cell>
        </row>
        <row r="111">
          <cell r="A111">
            <v>631099000001</v>
          </cell>
          <cell r="J111">
            <v>-38.590000000000003</v>
          </cell>
        </row>
        <row r="112">
          <cell r="A112">
            <v>631099000002</v>
          </cell>
          <cell r="J112">
            <v>-616.02</v>
          </cell>
          <cell r="L112">
            <v>0</v>
          </cell>
        </row>
        <row r="113">
          <cell r="A113">
            <v>631099000003</v>
          </cell>
          <cell r="AL113">
            <v>-123</v>
          </cell>
          <cell r="AY113">
            <v>-16606.97</v>
          </cell>
          <cell r="BD113">
            <v>-15</v>
          </cell>
        </row>
        <row r="114">
          <cell r="A114">
            <v>631099000004</v>
          </cell>
          <cell r="AY114">
            <v>0</v>
          </cell>
        </row>
        <row r="115">
          <cell r="A115">
            <v>631099000005</v>
          </cell>
          <cell r="J115">
            <v>-385</v>
          </cell>
          <cell r="K115">
            <v>-477</v>
          </cell>
          <cell r="AL115">
            <v>-29997</v>
          </cell>
          <cell r="AY115">
            <v>-223641.84</v>
          </cell>
          <cell r="BD115">
            <v>-18296.099999999999</v>
          </cell>
          <cell r="BG115">
            <v>0</v>
          </cell>
        </row>
        <row r="116">
          <cell r="A116">
            <v>631099000006</v>
          </cell>
          <cell r="AO116">
            <v>-138443.07999999999</v>
          </cell>
          <cell r="BS116">
            <v>0</v>
          </cell>
        </row>
        <row r="117">
          <cell r="A117">
            <v>631099000007</v>
          </cell>
          <cell r="J117">
            <v>-800.1</v>
          </cell>
          <cell r="K117">
            <v>-11.43</v>
          </cell>
          <cell r="AH117">
            <v>-285.75</v>
          </cell>
          <cell r="AL117">
            <v>-4937.1899999999996</v>
          </cell>
        </row>
        <row r="118">
          <cell r="A118">
            <v>631099000008</v>
          </cell>
          <cell r="L118">
            <v>-35758.94</v>
          </cell>
        </row>
        <row r="119">
          <cell r="A119">
            <v>631099000009</v>
          </cell>
          <cell r="D119">
            <v>-100000</v>
          </cell>
          <cell r="J119">
            <v>-15179.45</v>
          </cell>
          <cell r="L119">
            <v>-90.06</v>
          </cell>
          <cell r="AL119">
            <v>-0.02</v>
          </cell>
          <cell r="AY119">
            <v>-11939.28</v>
          </cell>
          <cell r="BX119">
            <v>-903.74</v>
          </cell>
        </row>
        <row r="120">
          <cell r="A120">
            <v>631099000010</v>
          </cell>
          <cell r="J120">
            <v>-91346.96</v>
          </cell>
          <cell r="Q120">
            <v>-36601.019999999997</v>
          </cell>
          <cell r="T120">
            <v>0</v>
          </cell>
          <cell r="AH120">
            <v>0</v>
          </cell>
          <cell r="AL120">
            <v>-3788.68</v>
          </cell>
          <cell r="AM120">
            <v>0</v>
          </cell>
          <cell r="BD120">
            <v>-371.31</v>
          </cell>
          <cell r="BH120">
            <v>0</v>
          </cell>
          <cell r="BI120">
            <v>-0.01</v>
          </cell>
        </row>
        <row r="121">
          <cell r="A121">
            <v>631099000012</v>
          </cell>
          <cell r="L121">
            <v>0</v>
          </cell>
        </row>
        <row r="122">
          <cell r="A122">
            <v>631099000013</v>
          </cell>
          <cell r="Q122">
            <v>0</v>
          </cell>
          <cell r="AH122">
            <v>0</v>
          </cell>
        </row>
        <row r="123">
          <cell r="A123">
            <v>631099000014</v>
          </cell>
          <cell r="AH123">
            <v>-2988.69</v>
          </cell>
        </row>
        <row r="124">
          <cell r="A124">
            <v>631099000015</v>
          </cell>
          <cell r="J124">
            <v>-2870.85</v>
          </cell>
        </row>
        <row r="125">
          <cell r="A125">
            <v>71100101</v>
          </cell>
          <cell r="J125">
            <v>4170523.23</v>
          </cell>
          <cell r="K125">
            <v>70504.67</v>
          </cell>
          <cell r="L125">
            <v>0</v>
          </cell>
          <cell r="R125">
            <v>4169.55</v>
          </cell>
          <cell r="AD125">
            <v>11520.02</v>
          </cell>
          <cell r="AH125">
            <v>0</v>
          </cell>
          <cell r="AL125">
            <v>2328738.84</v>
          </cell>
          <cell r="AY125">
            <v>0</v>
          </cell>
          <cell r="BD125">
            <v>52633.25</v>
          </cell>
          <cell r="CC125">
            <v>109.24</v>
          </cell>
        </row>
        <row r="126">
          <cell r="A126">
            <v>711001020000</v>
          </cell>
          <cell r="J126">
            <v>43839631.329999983</v>
          </cell>
          <cell r="K126">
            <v>652207.35</v>
          </cell>
          <cell r="L126">
            <v>0</v>
          </cell>
          <cell r="R126">
            <v>2871232.59</v>
          </cell>
          <cell r="X126">
            <v>0</v>
          </cell>
          <cell r="AD126">
            <v>364667.22</v>
          </cell>
          <cell r="AL126">
            <v>2944830.68</v>
          </cell>
          <cell r="AY126">
            <v>63084.62</v>
          </cell>
          <cell r="BD126">
            <v>601954.93999999994</v>
          </cell>
        </row>
        <row r="127">
          <cell r="A127">
            <v>711001020001</v>
          </cell>
          <cell r="J127">
            <v>2499729.2999999998</v>
          </cell>
          <cell r="K127">
            <v>12925.44</v>
          </cell>
          <cell r="AL127">
            <v>223624.14</v>
          </cell>
          <cell r="BD127">
            <v>9368.2900000000009</v>
          </cell>
        </row>
        <row r="128">
          <cell r="A128">
            <v>711001020002</v>
          </cell>
          <cell r="J128">
            <v>99680.77</v>
          </cell>
          <cell r="K128">
            <v>491258.13</v>
          </cell>
          <cell r="AL128">
            <v>8137.01</v>
          </cell>
        </row>
        <row r="129">
          <cell r="A129">
            <v>711001020003</v>
          </cell>
          <cell r="J129">
            <v>119230.58</v>
          </cell>
          <cell r="K129">
            <v>239.28</v>
          </cell>
          <cell r="R129">
            <v>2292.81</v>
          </cell>
          <cell r="AL129">
            <v>19318.689999999999</v>
          </cell>
          <cell r="BD129">
            <v>1089.94</v>
          </cell>
        </row>
        <row r="130">
          <cell r="A130">
            <v>711001020004</v>
          </cell>
          <cell r="K130">
            <v>18293.96</v>
          </cell>
        </row>
        <row r="131">
          <cell r="A131">
            <v>711001020006</v>
          </cell>
          <cell r="J131">
            <v>5463.95</v>
          </cell>
        </row>
        <row r="132">
          <cell r="A132">
            <v>711001020090</v>
          </cell>
          <cell r="J132">
            <v>9.4</v>
          </cell>
          <cell r="K132">
            <v>0</v>
          </cell>
          <cell r="L132">
            <v>484.97</v>
          </cell>
          <cell r="R132">
            <v>0</v>
          </cell>
          <cell r="AH132">
            <v>0</v>
          </cell>
          <cell r="AL132">
            <v>0</v>
          </cell>
          <cell r="AY132">
            <v>61.51</v>
          </cell>
          <cell r="BD132">
            <v>0</v>
          </cell>
        </row>
        <row r="133">
          <cell r="A133">
            <v>711001020091</v>
          </cell>
          <cell r="J133">
            <v>0</v>
          </cell>
          <cell r="AL133">
            <v>0</v>
          </cell>
        </row>
        <row r="134">
          <cell r="A134">
            <v>711001020092</v>
          </cell>
          <cell r="J134">
            <v>0</v>
          </cell>
          <cell r="K134">
            <v>0</v>
          </cell>
          <cell r="R134">
            <v>0</v>
          </cell>
          <cell r="AL134">
            <v>0</v>
          </cell>
        </row>
        <row r="135">
          <cell r="A135">
            <v>711001030000</v>
          </cell>
          <cell r="J135">
            <v>0</v>
          </cell>
          <cell r="BA135">
            <v>0</v>
          </cell>
        </row>
        <row r="136">
          <cell r="A136">
            <v>711001040000</v>
          </cell>
          <cell r="J136">
            <v>12639.74</v>
          </cell>
        </row>
        <row r="137">
          <cell r="A137">
            <v>71100105</v>
          </cell>
          <cell r="J137">
            <v>551122.56999999995</v>
          </cell>
          <cell r="AL137">
            <v>0</v>
          </cell>
        </row>
        <row r="138">
          <cell r="A138">
            <v>711002010000</v>
          </cell>
          <cell r="J138">
            <v>36358.53</v>
          </cell>
          <cell r="K138">
            <v>761331.89</v>
          </cell>
          <cell r="L138">
            <v>0</v>
          </cell>
          <cell r="AD138">
            <v>0</v>
          </cell>
          <cell r="AI138">
            <v>29.96</v>
          </cell>
          <cell r="AL138">
            <v>2441590.36</v>
          </cell>
          <cell r="AY138">
            <v>0</v>
          </cell>
          <cell r="BD138">
            <v>545390.51</v>
          </cell>
          <cell r="BK138">
            <v>82614.559999999998</v>
          </cell>
          <cell r="CC138">
            <v>151745.21</v>
          </cell>
        </row>
        <row r="139">
          <cell r="A139">
            <v>711002010001</v>
          </cell>
          <cell r="L139">
            <v>0</v>
          </cell>
        </row>
        <row r="140">
          <cell r="A140">
            <v>711002010002</v>
          </cell>
          <cell r="J140">
            <v>18387.47</v>
          </cell>
          <cell r="AL140">
            <v>9872.4599999999991</v>
          </cell>
          <cell r="BD140">
            <v>290291.15000000002</v>
          </cell>
        </row>
        <row r="141">
          <cell r="A141">
            <v>711002010003</v>
          </cell>
          <cell r="K141">
            <v>0</v>
          </cell>
          <cell r="BD141">
            <v>0</v>
          </cell>
        </row>
        <row r="142">
          <cell r="A142">
            <v>711002010004</v>
          </cell>
          <cell r="AI142">
            <v>16550.98</v>
          </cell>
        </row>
        <row r="143">
          <cell r="A143">
            <v>711002010090</v>
          </cell>
          <cell r="L143">
            <v>414623.37</v>
          </cell>
          <cell r="AY143">
            <v>10874632.859999999</v>
          </cell>
        </row>
        <row r="144">
          <cell r="A144">
            <v>711002010091</v>
          </cell>
          <cell r="L144">
            <v>39173.97</v>
          </cell>
        </row>
        <row r="145">
          <cell r="A145">
            <v>711002010092</v>
          </cell>
          <cell r="AY145">
            <v>367829.6</v>
          </cell>
        </row>
        <row r="146">
          <cell r="A146">
            <v>711002010093</v>
          </cell>
          <cell r="AY146">
            <v>34662.26</v>
          </cell>
        </row>
        <row r="147">
          <cell r="A147">
            <v>711002010094</v>
          </cell>
          <cell r="AY147">
            <v>722659.29</v>
          </cell>
        </row>
        <row r="148">
          <cell r="A148">
            <v>711002010095</v>
          </cell>
          <cell r="AY148">
            <v>1244772.69</v>
          </cell>
        </row>
        <row r="149">
          <cell r="A149">
            <v>711002020000</v>
          </cell>
          <cell r="J149">
            <v>0</v>
          </cell>
          <cell r="K149">
            <v>0</v>
          </cell>
          <cell r="BD149">
            <v>10966.5</v>
          </cell>
          <cell r="BO149">
            <v>8256.74</v>
          </cell>
        </row>
        <row r="150">
          <cell r="A150">
            <v>711003</v>
          </cell>
          <cell r="L150">
            <v>0</v>
          </cell>
          <cell r="AY150">
            <v>23359.599999999999</v>
          </cell>
        </row>
        <row r="151">
          <cell r="A151">
            <v>711004020000</v>
          </cell>
          <cell r="J151">
            <v>1138377.93</v>
          </cell>
          <cell r="K151">
            <v>16079.04</v>
          </cell>
          <cell r="L151">
            <v>0</v>
          </cell>
          <cell r="Z151">
            <v>0</v>
          </cell>
          <cell r="AL151">
            <v>1422754.49</v>
          </cell>
          <cell r="AU151">
            <v>15542.76</v>
          </cell>
          <cell r="AZ151">
            <v>207486.53</v>
          </cell>
        </row>
        <row r="152">
          <cell r="A152">
            <v>711004020001</v>
          </cell>
          <cell r="AU152">
            <v>27891.88</v>
          </cell>
        </row>
        <row r="153">
          <cell r="A153">
            <v>711004020002</v>
          </cell>
          <cell r="J153">
            <v>823992.25</v>
          </cell>
          <cell r="AL153">
            <v>112772.37</v>
          </cell>
          <cell r="AU153">
            <v>928.13</v>
          </cell>
        </row>
        <row r="154">
          <cell r="A154">
            <v>711004020003</v>
          </cell>
          <cell r="AH154">
            <v>0</v>
          </cell>
        </row>
        <row r="155">
          <cell r="A155">
            <v>711004020090</v>
          </cell>
          <cell r="J155">
            <v>0</v>
          </cell>
          <cell r="K155">
            <v>0</v>
          </cell>
          <cell r="Z155">
            <v>0</v>
          </cell>
          <cell r="AL155">
            <v>0</v>
          </cell>
          <cell r="AZ155">
            <v>0</v>
          </cell>
        </row>
        <row r="156">
          <cell r="A156">
            <v>711004020091</v>
          </cell>
          <cell r="J156">
            <v>0</v>
          </cell>
        </row>
        <row r="157">
          <cell r="A157">
            <v>711005010000</v>
          </cell>
          <cell r="L157">
            <v>130.72999999999999</v>
          </cell>
          <cell r="AI157">
            <v>2007.31</v>
          </cell>
          <cell r="AY157">
            <v>291092.15999999997</v>
          </cell>
        </row>
        <row r="158">
          <cell r="A158">
            <v>711005010090</v>
          </cell>
          <cell r="AI158">
            <v>0</v>
          </cell>
        </row>
        <row r="159">
          <cell r="A159">
            <v>711005020000</v>
          </cell>
          <cell r="J159">
            <v>0</v>
          </cell>
          <cell r="K159">
            <v>0</v>
          </cell>
          <cell r="Z159">
            <v>0</v>
          </cell>
          <cell r="AL159">
            <v>139969.57</v>
          </cell>
          <cell r="AT159">
            <v>21420.62</v>
          </cell>
          <cell r="AU159">
            <v>0</v>
          </cell>
          <cell r="AY159">
            <v>390806.88</v>
          </cell>
        </row>
        <row r="160">
          <cell r="A160">
            <v>711007</v>
          </cell>
          <cell r="BG160">
            <v>1550972.57</v>
          </cell>
        </row>
        <row r="161">
          <cell r="A161">
            <v>712000</v>
          </cell>
          <cell r="J161">
            <v>0</v>
          </cell>
          <cell r="K161">
            <v>0</v>
          </cell>
          <cell r="L161">
            <v>29777735.82</v>
          </cell>
          <cell r="AI161">
            <v>0</v>
          </cell>
          <cell r="AY161">
            <v>0</v>
          </cell>
        </row>
        <row r="162">
          <cell r="A162">
            <v>713000010001</v>
          </cell>
          <cell r="L162">
            <v>0</v>
          </cell>
        </row>
        <row r="163">
          <cell r="A163">
            <v>713000020000</v>
          </cell>
          <cell r="J163">
            <v>0</v>
          </cell>
          <cell r="L163">
            <v>0</v>
          </cell>
        </row>
        <row r="164">
          <cell r="A164">
            <v>721000010000</v>
          </cell>
          <cell r="J164">
            <v>9963.48</v>
          </cell>
          <cell r="K164">
            <v>0.71</v>
          </cell>
          <cell r="L164">
            <v>6100.09</v>
          </cell>
          <cell r="Q164">
            <v>0</v>
          </cell>
          <cell r="R164">
            <v>0</v>
          </cell>
          <cell r="AD164">
            <v>0.05</v>
          </cell>
          <cell r="AE164">
            <v>104443.15</v>
          </cell>
          <cell r="AH164">
            <v>51.35</v>
          </cell>
          <cell r="AI164">
            <v>0</v>
          </cell>
          <cell r="AL164">
            <v>2272.34</v>
          </cell>
          <cell r="AY164">
            <v>58052.47</v>
          </cell>
          <cell r="BD164">
            <v>31.17</v>
          </cell>
          <cell r="BG164">
            <v>0</v>
          </cell>
          <cell r="BH164">
            <v>0</v>
          </cell>
          <cell r="BK164">
            <v>0.38</v>
          </cell>
          <cell r="BL164">
            <v>0.36</v>
          </cell>
          <cell r="BU164">
            <v>0.01</v>
          </cell>
          <cell r="CC164">
            <v>0.01</v>
          </cell>
        </row>
        <row r="165">
          <cell r="A165">
            <v>721000020000</v>
          </cell>
          <cell r="L165">
            <v>0</v>
          </cell>
        </row>
        <row r="166">
          <cell r="A166">
            <v>724000030000</v>
          </cell>
          <cell r="G166">
            <v>0</v>
          </cell>
          <cell r="J166">
            <v>681532.58</v>
          </cell>
          <cell r="K166">
            <v>104.74</v>
          </cell>
          <cell r="L166">
            <v>0</v>
          </cell>
          <cell r="Q166">
            <v>117879.54</v>
          </cell>
          <cell r="T166">
            <v>32789.519999999997</v>
          </cell>
          <cell r="AL166">
            <v>756173.93</v>
          </cell>
          <cell r="AN166">
            <v>0</v>
          </cell>
          <cell r="AY166">
            <v>0</v>
          </cell>
          <cell r="BD166">
            <v>46823.85</v>
          </cell>
          <cell r="BH166">
            <v>0</v>
          </cell>
        </row>
        <row r="167">
          <cell r="A167">
            <v>724000030001</v>
          </cell>
          <cell r="B167">
            <v>505.46</v>
          </cell>
          <cell r="E167">
            <v>1639.99</v>
          </cell>
          <cell r="J167">
            <v>21741.16</v>
          </cell>
          <cell r="K167">
            <v>3.32</v>
          </cell>
          <cell r="T167">
            <v>147559.51999999999</v>
          </cell>
          <cell r="X167">
            <v>477.14</v>
          </cell>
          <cell r="Y167">
            <v>375.71</v>
          </cell>
          <cell r="AD167">
            <v>271.5</v>
          </cell>
          <cell r="AG167">
            <v>266.02</v>
          </cell>
          <cell r="AH167">
            <v>504.83</v>
          </cell>
          <cell r="AL167">
            <v>42283.97</v>
          </cell>
          <cell r="AX167">
            <v>697.11</v>
          </cell>
          <cell r="BC167">
            <v>143.58000000000001</v>
          </cell>
          <cell r="BD167">
            <v>1048.42</v>
          </cell>
          <cell r="BG167">
            <v>2771.37</v>
          </cell>
          <cell r="BM167">
            <v>380.81</v>
          </cell>
          <cell r="BP167">
            <v>993.06</v>
          </cell>
        </row>
        <row r="168">
          <cell r="A168">
            <v>724000040000</v>
          </cell>
          <cell r="Z168">
            <v>0</v>
          </cell>
          <cell r="AT168">
            <v>54798.15</v>
          </cell>
          <cell r="AY168">
            <v>244092.87</v>
          </cell>
          <cell r="BD168">
            <v>0</v>
          </cell>
          <cell r="BG168">
            <v>0</v>
          </cell>
        </row>
        <row r="169">
          <cell r="A169">
            <v>724000040002</v>
          </cell>
          <cell r="L169">
            <v>0</v>
          </cell>
        </row>
        <row r="170">
          <cell r="A170">
            <v>724000040003</v>
          </cell>
          <cell r="AY170">
            <v>75406.61</v>
          </cell>
        </row>
        <row r="171">
          <cell r="A171">
            <v>724000040004</v>
          </cell>
          <cell r="AK171">
            <v>0</v>
          </cell>
        </row>
        <row r="172">
          <cell r="A172">
            <v>724000040005</v>
          </cell>
          <cell r="AV172">
            <v>31989.06</v>
          </cell>
        </row>
        <row r="173">
          <cell r="A173">
            <v>724000040006</v>
          </cell>
          <cell r="AI173">
            <v>0</v>
          </cell>
        </row>
        <row r="174">
          <cell r="A174">
            <v>724000040007</v>
          </cell>
          <cell r="BK174">
            <v>0</v>
          </cell>
        </row>
        <row r="175">
          <cell r="A175">
            <v>724000040008</v>
          </cell>
          <cell r="AV175">
            <v>7033.36</v>
          </cell>
        </row>
        <row r="176">
          <cell r="A176">
            <v>724000040009</v>
          </cell>
          <cell r="G176">
            <v>1634.03</v>
          </cell>
          <cell r="J176">
            <v>51450.26</v>
          </cell>
          <cell r="K176">
            <v>16.149999999999999</v>
          </cell>
          <cell r="L176">
            <v>0</v>
          </cell>
          <cell r="Q176">
            <v>405172.07</v>
          </cell>
          <cell r="T176">
            <v>2932.54</v>
          </cell>
          <cell r="X176">
            <v>0</v>
          </cell>
          <cell r="Z176">
            <v>0</v>
          </cell>
          <cell r="AD176">
            <v>0</v>
          </cell>
          <cell r="AH176">
            <v>45573.86</v>
          </cell>
          <cell r="AI176">
            <v>379346.79</v>
          </cell>
          <cell r="AK176">
            <v>0</v>
          </cell>
          <cell r="AL176">
            <v>49868.22</v>
          </cell>
          <cell r="AP176">
            <v>1000</v>
          </cell>
          <cell r="AU176">
            <v>0</v>
          </cell>
          <cell r="AY176">
            <v>239038.81</v>
          </cell>
          <cell r="BA176">
            <v>0</v>
          </cell>
          <cell r="BD176">
            <v>732336.34</v>
          </cell>
          <cell r="BH176">
            <v>0</v>
          </cell>
          <cell r="BK176">
            <v>2913.48</v>
          </cell>
          <cell r="BL176">
            <v>22.28</v>
          </cell>
          <cell r="BM176">
            <v>163.87</v>
          </cell>
          <cell r="BR176">
            <v>134.69</v>
          </cell>
          <cell r="BY176">
            <v>0</v>
          </cell>
          <cell r="CC176">
            <v>116.67</v>
          </cell>
        </row>
        <row r="177">
          <cell r="A177">
            <v>724000040010</v>
          </cell>
          <cell r="BA177">
            <v>1360770</v>
          </cell>
        </row>
        <row r="178">
          <cell r="A178">
            <v>724000040011</v>
          </cell>
          <cell r="CC178">
            <v>45.77</v>
          </cell>
        </row>
        <row r="179">
          <cell r="A179">
            <v>724000040012</v>
          </cell>
          <cell r="BA179">
            <v>1250166.1399999999</v>
          </cell>
        </row>
        <row r="180">
          <cell r="A180">
            <v>725000</v>
          </cell>
          <cell r="J180">
            <v>20972.43</v>
          </cell>
          <cell r="L180">
            <v>442525.65</v>
          </cell>
        </row>
        <row r="181">
          <cell r="A181">
            <v>81</v>
          </cell>
          <cell r="B181">
            <v>134203.25</v>
          </cell>
          <cell r="C181">
            <v>148439.87</v>
          </cell>
          <cell r="D181">
            <v>66982.58</v>
          </cell>
          <cell r="E181">
            <v>245548.98</v>
          </cell>
          <cell r="F181">
            <v>181288.85</v>
          </cell>
          <cell r="G181">
            <v>90510.86</v>
          </cell>
          <cell r="H181">
            <v>137640.41</v>
          </cell>
          <cell r="I181">
            <v>57584.19</v>
          </cell>
          <cell r="J181">
            <v>16929071.000000019</v>
          </cell>
          <cell r="K181">
            <v>435007.31</v>
          </cell>
          <cell r="L181">
            <v>164376.49</v>
          </cell>
          <cell r="M181">
            <v>218088.61</v>
          </cell>
          <cell r="N181">
            <v>554308.43999999994</v>
          </cell>
          <cell r="O181">
            <v>304084.61</v>
          </cell>
          <cell r="P181">
            <v>319493.34999999998</v>
          </cell>
          <cell r="Q181">
            <v>1349254.43</v>
          </cell>
          <cell r="R181">
            <v>175769.17</v>
          </cell>
          <cell r="S181">
            <v>247962.37</v>
          </cell>
          <cell r="T181">
            <v>665593.75</v>
          </cell>
          <cell r="U181">
            <v>81123.83</v>
          </cell>
          <cell r="V181">
            <v>434117.88</v>
          </cell>
          <cell r="W181">
            <v>323091.64</v>
          </cell>
          <cell r="X181">
            <v>1725696.13</v>
          </cell>
          <cell r="Y181">
            <v>94007.97</v>
          </cell>
          <cell r="Z181">
            <v>1381414.08</v>
          </cell>
          <cell r="AA181">
            <v>141433.59</v>
          </cell>
          <cell r="AB181">
            <v>426167.47</v>
          </cell>
          <cell r="AC181">
            <v>1648214.27</v>
          </cell>
          <cell r="AD181">
            <v>598488.96</v>
          </cell>
          <cell r="AE181">
            <v>166777.84</v>
          </cell>
          <cell r="AF181">
            <v>497.22</v>
          </cell>
          <cell r="AG181">
            <v>202929.27</v>
          </cell>
          <cell r="AH181">
            <v>729740.75</v>
          </cell>
          <cell r="AI181">
            <v>231043.21</v>
          </cell>
          <cell r="AJ181">
            <v>147126.28</v>
          </cell>
          <cell r="AK181">
            <v>21881.33</v>
          </cell>
          <cell r="AL181">
            <v>1626680.28</v>
          </cell>
          <cell r="AM181">
            <v>513313.05</v>
          </cell>
          <cell r="AN181">
            <v>110169.03</v>
          </cell>
          <cell r="AO181">
            <v>24566.84</v>
          </cell>
          <cell r="AP181">
            <v>694899.19999999995</v>
          </cell>
          <cell r="AQ181">
            <v>266794.81</v>
          </cell>
          <cell r="AR181">
            <v>186463.11</v>
          </cell>
          <cell r="AS181">
            <v>42277.22</v>
          </cell>
          <cell r="AT181">
            <v>470199.68</v>
          </cell>
          <cell r="AU181">
            <v>184126.1</v>
          </cell>
          <cell r="AV181">
            <v>400233.59</v>
          </cell>
          <cell r="AW181">
            <v>4043.54</v>
          </cell>
          <cell r="AX181">
            <v>2096063.03</v>
          </cell>
          <cell r="AY181">
            <v>661622.17000000004</v>
          </cell>
          <cell r="BA181">
            <v>7009091.4600000009</v>
          </cell>
          <cell r="BB181">
            <v>885337.01</v>
          </cell>
          <cell r="BC181">
            <v>360542.31</v>
          </cell>
          <cell r="BD181">
            <v>789979.99</v>
          </cell>
          <cell r="BE181">
            <v>33562.25</v>
          </cell>
          <cell r="BF181">
            <v>18769.759999999998</v>
          </cell>
          <cell r="BG181">
            <v>1457218.69</v>
          </cell>
          <cell r="BH181">
            <v>2.02</v>
          </cell>
          <cell r="BI181">
            <v>171697.37</v>
          </cell>
          <cell r="BJ181">
            <v>268218.37</v>
          </cell>
          <cell r="BK181">
            <v>418309.34</v>
          </cell>
          <cell r="BL181">
            <v>679947.18</v>
          </cell>
          <cell r="BM181">
            <v>747868.67</v>
          </cell>
          <cell r="BN181">
            <v>377875.7</v>
          </cell>
          <cell r="BO181">
            <v>106912.61</v>
          </cell>
          <cell r="BP181">
            <v>272864.45</v>
          </cell>
          <cell r="BQ181">
            <v>9257.27</v>
          </cell>
          <cell r="BR181">
            <v>183514.3</v>
          </cell>
          <cell r="BS181">
            <v>199265.41</v>
          </cell>
          <cell r="BT181">
            <v>586673.81999999995</v>
          </cell>
          <cell r="BU181">
            <v>100231.35</v>
          </cell>
          <cell r="BW181">
            <v>130982.54</v>
          </cell>
          <cell r="BX181">
            <v>246864.33</v>
          </cell>
          <cell r="BY181">
            <v>592649.42000000004</v>
          </cell>
          <cell r="BZ181">
            <v>1031.1600000000001</v>
          </cell>
          <cell r="CA181">
            <v>936415.66</v>
          </cell>
          <cell r="CB181">
            <v>182340.17</v>
          </cell>
          <cell r="CC181">
            <v>699877.15</v>
          </cell>
        </row>
        <row r="182">
          <cell r="A182">
            <v>821</v>
          </cell>
          <cell r="B182">
            <v>56.7</v>
          </cell>
          <cell r="C182">
            <v>792.88</v>
          </cell>
          <cell r="D182">
            <v>851.91</v>
          </cell>
          <cell r="E182">
            <v>741.44</v>
          </cell>
          <cell r="F182">
            <v>883.94</v>
          </cell>
          <cell r="G182">
            <v>846.39</v>
          </cell>
          <cell r="H182">
            <v>371.3</v>
          </cell>
          <cell r="J182">
            <v>220430.04</v>
          </cell>
          <cell r="K182">
            <v>7124.63</v>
          </cell>
          <cell r="L182">
            <v>127524.46</v>
          </cell>
          <cell r="M182">
            <v>947.48</v>
          </cell>
          <cell r="N182">
            <v>984.2</v>
          </cell>
          <cell r="O182">
            <v>673.19</v>
          </cell>
          <cell r="P182">
            <v>588.14</v>
          </cell>
          <cell r="Q182">
            <v>29544.34</v>
          </cell>
          <cell r="R182">
            <v>112.91</v>
          </cell>
          <cell r="S182">
            <v>916.58</v>
          </cell>
          <cell r="T182">
            <v>14712.8</v>
          </cell>
          <cell r="V182">
            <v>3267.8</v>
          </cell>
          <cell r="W182">
            <v>422.43</v>
          </cell>
          <cell r="X182">
            <v>19175.7</v>
          </cell>
          <cell r="Y182">
            <v>880.32</v>
          </cell>
          <cell r="Z182">
            <v>1900.26</v>
          </cell>
          <cell r="AB182">
            <v>329.86</v>
          </cell>
          <cell r="AC182">
            <v>38515.33</v>
          </cell>
          <cell r="AD182">
            <v>10289.41</v>
          </cell>
          <cell r="AE182">
            <v>421.84</v>
          </cell>
          <cell r="AF182">
            <v>55.96</v>
          </cell>
          <cell r="AG182">
            <v>476.01</v>
          </cell>
          <cell r="AH182">
            <v>1870.83</v>
          </cell>
          <cell r="AI182">
            <v>65222.49</v>
          </cell>
          <cell r="AJ182">
            <v>382.02</v>
          </cell>
          <cell r="AK182">
            <v>261.32</v>
          </cell>
          <cell r="AL182">
            <v>42506.32</v>
          </cell>
          <cell r="AM182">
            <v>725.22</v>
          </cell>
          <cell r="AN182">
            <v>1471.74</v>
          </cell>
          <cell r="AO182">
            <v>255.64</v>
          </cell>
          <cell r="AP182">
            <v>798.92</v>
          </cell>
          <cell r="AR182">
            <v>481.17</v>
          </cell>
          <cell r="AS182">
            <v>113.36</v>
          </cell>
          <cell r="AT182">
            <v>1650.17</v>
          </cell>
          <cell r="AU182">
            <v>439.74</v>
          </cell>
          <cell r="AV182">
            <v>17748.57</v>
          </cell>
          <cell r="AW182">
            <v>0</v>
          </cell>
          <cell r="AX182">
            <v>17205.05</v>
          </cell>
          <cell r="AY182">
            <v>13321.15</v>
          </cell>
          <cell r="BA182">
            <v>9387.7900000000009</v>
          </cell>
          <cell r="BB182">
            <v>3889.17</v>
          </cell>
          <cell r="BC182">
            <v>306.20999999999998</v>
          </cell>
          <cell r="BD182">
            <v>24982.82</v>
          </cell>
          <cell r="BG182">
            <v>710.93</v>
          </cell>
          <cell r="BH182">
            <v>0</v>
          </cell>
          <cell r="BI182">
            <v>97.42</v>
          </cell>
          <cell r="BJ182">
            <v>1036.04</v>
          </cell>
          <cell r="BK182">
            <v>5669.66</v>
          </cell>
          <cell r="BL182">
            <v>1313.44</v>
          </cell>
          <cell r="BM182">
            <v>377.02</v>
          </cell>
          <cell r="BN182">
            <v>1365.64</v>
          </cell>
          <cell r="BO182">
            <v>1029.24</v>
          </cell>
          <cell r="BP182">
            <v>446.1</v>
          </cell>
          <cell r="BQ182">
            <v>46.85</v>
          </cell>
          <cell r="BR182">
            <v>810.99</v>
          </cell>
          <cell r="BS182">
            <v>966.18</v>
          </cell>
          <cell r="BT182">
            <v>3876.64</v>
          </cell>
          <cell r="BU182">
            <v>356.45</v>
          </cell>
          <cell r="BW182">
            <v>349.71</v>
          </cell>
          <cell r="BX182">
            <v>813.18</v>
          </cell>
          <cell r="BY182">
            <v>3218.91</v>
          </cell>
          <cell r="CA182">
            <v>5364.62</v>
          </cell>
          <cell r="CB182">
            <v>244.12</v>
          </cell>
          <cell r="CC182">
            <v>25260.17</v>
          </cell>
        </row>
        <row r="183">
          <cell r="A183">
            <v>822</v>
          </cell>
          <cell r="L183">
            <v>5397885.3200000003</v>
          </cell>
          <cell r="BG183">
            <v>0</v>
          </cell>
        </row>
        <row r="184">
          <cell r="A184">
            <v>823</v>
          </cell>
          <cell r="L184">
            <v>789811.58</v>
          </cell>
          <cell r="X184">
            <v>96</v>
          </cell>
        </row>
        <row r="185">
          <cell r="A185">
            <v>824</v>
          </cell>
          <cell r="L185">
            <v>-1343248.51</v>
          </cell>
        </row>
        <row r="186">
          <cell r="A186">
            <v>825</v>
          </cell>
          <cell r="D186">
            <v>506655.93</v>
          </cell>
          <cell r="E186">
            <v>0</v>
          </cell>
          <cell r="F186">
            <v>0</v>
          </cell>
          <cell r="J186">
            <v>2057.41</v>
          </cell>
          <cell r="K186">
            <v>0</v>
          </cell>
          <cell r="L186">
            <v>13924.96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C186">
            <v>0</v>
          </cell>
          <cell r="AH186">
            <v>7.77</v>
          </cell>
          <cell r="AI186">
            <v>0</v>
          </cell>
          <cell r="AM186">
            <v>0</v>
          </cell>
          <cell r="AO186">
            <v>0</v>
          </cell>
          <cell r="AT186">
            <v>0</v>
          </cell>
          <cell r="AU186">
            <v>0</v>
          </cell>
          <cell r="BA186">
            <v>33006.720000000001</v>
          </cell>
          <cell r="BB186">
            <v>0</v>
          </cell>
          <cell r="BD186">
            <v>50826.37</v>
          </cell>
          <cell r="BL186">
            <v>0</v>
          </cell>
          <cell r="BS186">
            <v>0</v>
          </cell>
          <cell r="CC186">
            <v>0</v>
          </cell>
        </row>
        <row r="187">
          <cell r="A187">
            <v>83</v>
          </cell>
          <cell r="L187">
            <v>-583507.28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1"/>
      <sheetName val="Hoja4"/>
      <sheetName val="Hoja5"/>
      <sheetName val="Hoja2"/>
      <sheetName val="cb_prega_121501_1414"/>
    </sheetNames>
    <sheetDataSet>
      <sheetData sheetId="0" refreshError="1"/>
      <sheetData sheetId="1" refreshError="1">
        <row r="1">
          <cell r="C1" t="str">
            <v>cc</v>
          </cell>
          <cell r="D1" t="str">
            <v>VALOR REAL acum (MM$)</v>
          </cell>
        </row>
        <row r="2">
          <cell r="C2">
            <v>0</v>
          </cell>
          <cell r="D2">
            <v>0.16416425000000001</v>
          </cell>
        </row>
        <row r="3">
          <cell r="C3">
            <v>1</v>
          </cell>
          <cell r="D3">
            <v>0.59591505</v>
          </cell>
        </row>
        <row r="4">
          <cell r="C4">
            <v>2</v>
          </cell>
          <cell r="D4">
            <v>0.38192843999999998</v>
          </cell>
        </row>
        <row r="5">
          <cell r="C5">
            <v>3</v>
          </cell>
          <cell r="D5">
            <v>0.43144995000000003</v>
          </cell>
        </row>
        <row r="6">
          <cell r="C6">
            <v>4</v>
          </cell>
          <cell r="D6">
            <v>0.57261479000000004</v>
          </cell>
        </row>
        <row r="7">
          <cell r="C7">
            <v>5</v>
          </cell>
          <cell r="D7">
            <v>0.32471759</v>
          </cell>
        </row>
        <row r="8">
          <cell r="C8">
            <v>6</v>
          </cell>
          <cell r="D8">
            <v>0.27167071999999998</v>
          </cell>
        </row>
        <row r="9">
          <cell r="C9">
            <v>7</v>
          </cell>
          <cell r="D9">
            <v>0.66040900999999996</v>
          </cell>
        </row>
        <row r="10">
          <cell r="C10">
            <v>8</v>
          </cell>
          <cell r="D10">
            <v>0.76199843999999994</v>
          </cell>
        </row>
        <row r="11">
          <cell r="C11">
            <v>9</v>
          </cell>
          <cell r="D11">
            <v>0.22508571999999999</v>
          </cell>
        </row>
        <row r="12">
          <cell r="C12">
            <v>10</v>
          </cell>
          <cell r="D12">
            <v>0.41263404999999997</v>
          </cell>
        </row>
        <row r="13">
          <cell r="C13">
            <v>11</v>
          </cell>
          <cell r="D13">
            <v>0.29603908000000001</v>
          </cell>
        </row>
        <row r="14">
          <cell r="C14">
            <v>12</v>
          </cell>
          <cell r="D14">
            <v>0.45811647999999999</v>
          </cell>
        </row>
        <row r="15">
          <cell r="C15">
            <v>13</v>
          </cell>
          <cell r="D15">
            <v>0.24974098</v>
          </cell>
        </row>
        <row r="16">
          <cell r="C16">
            <v>14</v>
          </cell>
          <cell r="D16">
            <v>0.41726479999999999</v>
          </cell>
        </row>
        <row r="17">
          <cell r="C17">
            <v>15</v>
          </cell>
          <cell r="D17">
            <v>0.39131667999999997</v>
          </cell>
        </row>
        <row r="18">
          <cell r="C18">
            <v>16</v>
          </cell>
          <cell r="D18">
            <v>0.37213428000000004</v>
          </cell>
        </row>
        <row r="19">
          <cell r="C19">
            <v>17</v>
          </cell>
          <cell r="D19">
            <v>0.30949590000000005</v>
          </cell>
        </row>
        <row r="20">
          <cell r="C20">
            <v>18</v>
          </cell>
          <cell r="D20">
            <v>0.41644528999999997</v>
          </cell>
        </row>
        <row r="21">
          <cell r="C21">
            <v>19</v>
          </cell>
          <cell r="D21">
            <v>0.16595028000000001</v>
          </cell>
        </row>
        <row r="22">
          <cell r="C22">
            <v>20</v>
          </cell>
          <cell r="D22">
            <v>0.37177284000000005</v>
          </cell>
        </row>
        <row r="23">
          <cell r="C23">
            <v>21</v>
          </cell>
          <cell r="D23">
            <v>0.20972885999999999</v>
          </cell>
        </row>
        <row r="24">
          <cell r="C24">
            <v>22</v>
          </cell>
          <cell r="D24">
            <v>0.31485174999999999</v>
          </cell>
        </row>
        <row r="25">
          <cell r="C25">
            <v>23</v>
          </cell>
          <cell r="D25">
            <v>0.38317374999999998</v>
          </cell>
        </row>
        <row r="26">
          <cell r="C26">
            <v>24</v>
          </cell>
          <cell r="D26">
            <v>0.32712722</v>
          </cell>
        </row>
        <row r="27">
          <cell r="C27">
            <v>25</v>
          </cell>
          <cell r="D27">
            <v>0.22854529000000001</v>
          </cell>
        </row>
        <row r="28">
          <cell r="C28">
            <v>26</v>
          </cell>
          <cell r="D28">
            <v>0.25058258</v>
          </cell>
        </row>
        <row r="29">
          <cell r="C29">
            <v>27</v>
          </cell>
          <cell r="D29">
            <v>0.19822495000000001</v>
          </cell>
        </row>
        <row r="30">
          <cell r="C30">
            <v>28</v>
          </cell>
          <cell r="D30">
            <v>0.19145835999999999</v>
          </cell>
        </row>
        <row r="31">
          <cell r="C31">
            <v>29</v>
          </cell>
          <cell r="D31">
            <v>0.16246339000000001</v>
          </cell>
        </row>
        <row r="32">
          <cell r="C32">
            <v>30</v>
          </cell>
          <cell r="D32">
            <v>0.35389578999999999</v>
          </cell>
        </row>
        <row r="33">
          <cell r="C33">
            <v>31</v>
          </cell>
          <cell r="D33">
            <v>0.20398342000000003</v>
          </cell>
        </row>
        <row r="34">
          <cell r="C34">
            <v>32</v>
          </cell>
          <cell r="D34">
            <v>0.20984027999999999</v>
          </cell>
        </row>
        <row r="35">
          <cell r="C35">
            <v>33</v>
          </cell>
          <cell r="D35">
            <v>0.38358622999999997</v>
          </cell>
        </row>
        <row r="36">
          <cell r="C36">
            <v>34</v>
          </cell>
          <cell r="D36">
            <v>0.16562733999999998</v>
          </cell>
        </row>
        <row r="37">
          <cell r="C37">
            <v>35</v>
          </cell>
          <cell r="D37">
            <v>0.63651317000000007</v>
          </cell>
        </row>
        <row r="38">
          <cell r="C38">
            <v>36</v>
          </cell>
          <cell r="D38">
            <v>0.82563187999999998</v>
          </cell>
        </row>
        <row r="39">
          <cell r="C39">
            <v>37</v>
          </cell>
          <cell r="D39">
            <v>0.10495361</v>
          </cell>
        </row>
        <row r="40">
          <cell r="C40">
            <v>38</v>
          </cell>
          <cell r="D40">
            <v>0.33006759000000002</v>
          </cell>
        </row>
        <row r="41">
          <cell r="C41">
            <v>39</v>
          </cell>
          <cell r="D41">
            <v>2.2292369999999999E-2</v>
          </cell>
        </row>
        <row r="42">
          <cell r="C42">
            <v>40</v>
          </cell>
          <cell r="D42">
            <v>6.3313199999999997E-3</v>
          </cell>
        </row>
        <row r="43">
          <cell r="C43">
            <v>41</v>
          </cell>
          <cell r="D43">
            <v>4.1705000000000003E-4</v>
          </cell>
        </row>
        <row r="44">
          <cell r="C44">
            <v>42</v>
          </cell>
          <cell r="D44">
            <v>0.20011377999999999</v>
          </cell>
        </row>
        <row r="45">
          <cell r="C45">
            <v>43</v>
          </cell>
          <cell r="D45">
            <v>0.62254681000000001</v>
          </cell>
        </row>
        <row r="46">
          <cell r="C46">
            <v>44</v>
          </cell>
          <cell r="D46">
            <v>0.17988591000000001</v>
          </cell>
        </row>
        <row r="47">
          <cell r="C47">
            <v>45</v>
          </cell>
          <cell r="D47">
            <v>0.33800318000000001</v>
          </cell>
        </row>
        <row r="48">
          <cell r="C48">
            <v>46</v>
          </cell>
          <cell r="D48">
            <v>2.0200000000000001E-6</v>
          </cell>
        </row>
        <row r="49">
          <cell r="C49">
            <v>47</v>
          </cell>
          <cell r="D49">
            <v>0.13843163</v>
          </cell>
        </row>
        <row r="50">
          <cell r="C50">
            <v>48</v>
          </cell>
          <cell r="D50">
            <v>0.64376862000000001</v>
          </cell>
        </row>
        <row r="51">
          <cell r="C51">
            <v>49</v>
          </cell>
          <cell r="D51">
            <v>0.17449382999999999</v>
          </cell>
        </row>
        <row r="52">
          <cell r="C52">
            <v>50</v>
          </cell>
          <cell r="D52">
            <v>1.5651353400000001</v>
          </cell>
        </row>
        <row r="53">
          <cell r="C53">
            <v>51</v>
          </cell>
          <cell r="D53">
            <v>0.50644093000000001</v>
          </cell>
        </row>
        <row r="54">
          <cell r="C54">
            <v>52</v>
          </cell>
          <cell r="D54">
            <v>0.80194429</v>
          </cell>
        </row>
        <row r="55">
          <cell r="C55">
            <v>53</v>
          </cell>
          <cell r="D55">
            <v>1.7038251200000001</v>
          </cell>
        </row>
        <row r="56">
          <cell r="C56">
            <v>54</v>
          </cell>
          <cell r="D56">
            <v>0.68339585999999997</v>
          </cell>
        </row>
        <row r="57">
          <cell r="C57">
            <v>55</v>
          </cell>
          <cell r="D57">
            <v>0.12349462</v>
          </cell>
        </row>
        <row r="58">
          <cell r="C58">
            <v>56</v>
          </cell>
          <cell r="D58">
            <v>0.43107576000000003</v>
          </cell>
        </row>
        <row r="59">
          <cell r="C59">
            <v>57</v>
          </cell>
          <cell r="D59">
            <v>0.53461890000000001</v>
          </cell>
        </row>
        <row r="60">
          <cell r="C60">
            <v>58</v>
          </cell>
          <cell r="D60">
            <v>8.5675520000000005E-2</v>
          </cell>
        </row>
        <row r="61">
          <cell r="C61">
            <v>59</v>
          </cell>
          <cell r="D61">
            <v>2.0082630000000001E-2</v>
          </cell>
        </row>
        <row r="62">
          <cell r="C62">
            <v>60</v>
          </cell>
          <cell r="D62">
            <v>1.20062892</v>
          </cell>
        </row>
        <row r="63">
          <cell r="C63">
            <v>61</v>
          </cell>
          <cell r="D63">
            <v>0.61401589000000001</v>
          </cell>
        </row>
        <row r="64">
          <cell r="C64">
            <v>62</v>
          </cell>
          <cell r="D64">
            <v>0.20838289999999998</v>
          </cell>
        </row>
        <row r="65">
          <cell r="C65">
            <v>63</v>
          </cell>
          <cell r="D65">
            <v>0.22686376</v>
          </cell>
        </row>
        <row r="66">
          <cell r="C66">
            <v>64</v>
          </cell>
          <cell r="D66">
            <v>0.18683119000000001</v>
          </cell>
        </row>
        <row r="67">
          <cell r="C67">
            <v>65</v>
          </cell>
          <cell r="D67">
            <v>0.67487847000000001</v>
          </cell>
        </row>
        <row r="68">
          <cell r="C68">
            <v>66</v>
          </cell>
          <cell r="D68">
            <v>0.15607283999999999</v>
          </cell>
        </row>
        <row r="69">
          <cell r="C69">
            <v>67</v>
          </cell>
          <cell r="D69">
            <v>0.22995114000000003</v>
          </cell>
        </row>
        <row r="70">
          <cell r="C70">
            <v>68</v>
          </cell>
          <cell r="D70">
            <v>1.8675520000000001</v>
          </cell>
        </row>
        <row r="71">
          <cell r="C71">
            <v>69</v>
          </cell>
          <cell r="D71">
            <v>0.24833101999999999</v>
          </cell>
        </row>
        <row r="72">
          <cell r="C72">
            <v>70</v>
          </cell>
          <cell r="D72">
            <v>0.22718140000000001</v>
          </cell>
        </row>
        <row r="73">
          <cell r="C73">
            <v>71</v>
          </cell>
          <cell r="D73">
            <v>0.10102072999999999</v>
          </cell>
        </row>
        <row r="74">
          <cell r="C74">
            <v>72</v>
          </cell>
          <cell r="D74">
            <v>0.28318278000000002</v>
          </cell>
        </row>
        <row r="75">
          <cell r="C75">
            <v>73</v>
          </cell>
          <cell r="D75">
            <v>2.4449999999999998E-5</v>
          </cell>
        </row>
        <row r="76">
          <cell r="C76">
            <v>74</v>
          </cell>
          <cell r="D76">
            <v>0.11722994</v>
          </cell>
        </row>
        <row r="77">
          <cell r="C77">
            <v>75</v>
          </cell>
          <cell r="D77">
            <v>0.11877369</v>
          </cell>
        </row>
        <row r="78">
          <cell r="C78">
            <v>76</v>
          </cell>
          <cell r="D78">
            <v>1.2152051100000001</v>
          </cell>
        </row>
        <row r="79">
          <cell r="C79">
            <v>77</v>
          </cell>
          <cell r="D79">
            <v>0.13945285000000002</v>
          </cell>
        </row>
        <row r="80">
          <cell r="C80">
            <v>78</v>
          </cell>
          <cell r="D80">
            <v>0.46939405000000001</v>
          </cell>
        </row>
        <row r="81">
          <cell r="C81">
            <v>79</v>
          </cell>
          <cell r="D81">
            <v>0.15237367999999998</v>
          </cell>
        </row>
        <row r="82">
          <cell r="C82">
            <v>80</v>
          </cell>
          <cell r="D82">
            <v>0.16547608999999999</v>
          </cell>
        </row>
        <row r="83">
          <cell r="C83">
            <v>81</v>
          </cell>
          <cell r="D83">
            <v>0.44073087</v>
          </cell>
        </row>
        <row r="84">
          <cell r="C84">
            <v>82</v>
          </cell>
          <cell r="D84">
            <v>2.7840100000000004E-3</v>
          </cell>
        </row>
        <row r="85">
          <cell r="C85">
            <v>83</v>
          </cell>
          <cell r="D85">
            <v>4.6565750000000003E-2</v>
          </cell>
        </row>
        <row r="86">
          <cell r="C86">
            <v>84</v>
          </cell>
          <cell r="D86">
            <v>1.3052946399999998</v>
          </cell>
        </row>
        <row r="87">
          <cell r="C87">
            <v>85</v>
          </cell>
          <cell r="D87">
            <v>5.9556529999999996E-2</v>
          </cell>
        </row>
        <row r="88">
          <cell r="C88">
            <v>86</v>
          </cell>
          <cell r="D88">
            <v>6.5093318099999999</v>
          </cell>
        </row>
        <row r="89">
          <cell r="C89">
            <v>87</v>
          </cell>
          <cell r="D89">
            <v>2.57042E-2</v>
          </cell>
        </row>
        <row r="90">
          <cell r="C90">
            <v>88</v>
          </cell>
          <cell r="D90">
            <v>8.2356210000000013E-2</v>
          </cell>
        </row>
        <row r="91">
          <cell r="C91">
            <v>89</v>
          </cell>
          <cell r="D91">
            <v>0.28577960999999996</v>
          </cell>
        </row>
        <row r="92">
          <cell r="C92">
            <v>90</v>
          </cell>
          <cell r="D92">
            <v>0.16882954</v>
          </cell>
        </row>
        <row r="93">
          <cell r="C93">
            <v>91</v>
          </cell>
          <cell r="D93">
            <v>6.2615870000000004E-2</v>
          </cell>
        </row>
        <row r="94">
          <cell r="C94">
            <v>92</v>
          </cell>
          <cell r="D94">
            <v>9.4557700000000005E-3</v>
          </cell>
        </row>
        <row r="95">
          <cell r="C95">
            <v>97</v>
          </cell>
          <cell r="D95">
            <v>4.2277220000000004E-2</v>
          </cell>
        </row>
        <row r="96">
          <cell r="C96">
            <v>99</v>
          </cell>
          <cell r="D96">
            <v>1.1573E-4</v>
          </cell>
        </row>
        <row r="97">
          <cell r="C97">
            <v>101</v>
          </cell>
          <cell r="D97">
            <v>9.8838250000000002E-2</v>
          </cell>
        </row>
        <row r="98">
          <cell r="C98">
            <v>102</v>
          </cell>
          <cell r="D98">
            <v>2.9571999999999997E-3</v>
          </cell>
        </row>
        <row r="99">
          <cell r="C99">
            <v>103</v>
          </cell>
          <cell r="D99">
            <v>0.55092209999999997</v>
          </cell>
        </row>
        <row r="100">
          <cell r="C100">
            <v>104</v>
          </cell>
          <cell r="D100">
            <v>0.12638166000000001</v>
          </cell>
        </row>
        <row r="101">
          <cell r="C101">
            <v>106</v>
          </cell>
          <cell r="D101">
            <v>0.38230836000000001</v>
          </cell>
        </row>
        <row r="102">
          <cell r="C102">
            <v>107</v>
          </cell>
          <cell r="D102">
            <v>3.3373309999999996E-2</v>
          </cell>
        </row>
        <row r="103">
          <cell r="C103">
            <v>108</v>
          </cell>
          <cell r="D103">
            <v>1.694888E-2</v>
          </cell>
        </row>
        <row r="104">
          <cell r="C104">
            <v>109</v>
          </cell>
          <cell r="D104">
            <v>2.5202699999999998E-3</v>
          </cell>
        </row>
        <row r="105">
          <cell r="C105">
            <v>110</v>
          </cell>
          <cell r="D105">
            <v>0</v>
          </cell>
        </row>
        <row r="106">
          <cell r="C106">
            <v>111</v>
          </cell>
          <cell r="D106">
            <v>0.29271136999999997</v>
          </cell>
        </row>
        <row r="107">
          <cell r="C107">
            <v>112</v>
          </cell>
          <cell r="D107">
            <v>0.20362332999999999</v>
          </cell>
        </row>
        <row r="108">
          <cell r="C108">
            <v>113</v>
          </cell>
          <cell r="D108">
            <v>0.39850288</v>
          </cell>
        </row>
        <row r="109">
          <cell r="C109">
            <v>114</v>
          </cell>
          <cell r="D109">
            <v>3.8122000000000004E-4</v>
          </cell>
        </row>
        <row r="110">
          <cell r="C110">
            <v>115</v>
          </cell>
          <cell r="D110">
            <v>0.83698754000000009</v>
          </cell>
        </row>
        <row r="111">
          <cell r="C111">
            <v>116</v>
          </cell>
          <cell r="D111">
            <v>0.16003279000000001</v>
          </cell>
        </row>
        <row r="112">
          <cell r="C112">
            <v>117</v>
          </cell>
          <cell r="D112">
            <v>9.858857E-2</v>
          </cell>
        </row>
        <row r="113">
          <cell r="C113">
            <v>118</v>
          </cell>
          <cell r="D113">
            <v>0.54850916000000005</v>
          </cell>
        </row>
        <row r="114">
          <cell r="C114">
            <v>119</v>
          </cell>
          <cell r="D114">
            <v>7.3613270000000008E-2</v>
          </cell>
        </row>
        <row r="115">
          <cell r="C115">
            <v>120</v>
          </cell>
          <cell r="D115">
            <v>0.34116742999999999</v>
          </cell>
        </row>
        <row r="116">
          <cell r="C116">
            <v>121</v>
          </cell>
          <cell r="D116">
            <v>0.17197742999999999</v>
          </cell>
        </row>
        <row r="117">
          <cell r="C117">
            <v>122</v>
          </cell>
          <cell r="D117">
            <v>8.6873200000000001E-3</v>
          </cell>
        </row>
        <row r="118">
          <cell r="C118">
            <v>123</v>
          </cell>
          <cell r="D118">
            <v>0.12676445</v>
          </cell>
        </row>
        <row r="119">
          <cell r="C119">
            <v>124</v>
          </cell>
          <cell r="D119">
            <v>1.7667560000000002E-2</v>
          </cell>
        </row>
        <row r="120">
          <cell r="C120">
            <v>125</v>
          </cell>
          <cell r="D120">
            <v>0.38002084000000003</v>
          </cell>
        </row>
        <row r="121">
          <cell r="C121">
            <v>126</v>
          </cell>
          <cell r="D121">
            <v>4.4207400000000001E-2</v>
          </cell>
        </row>
        <row r="122">
          <cell r="C122">
            <v>127</v>
          </cell>
          <cell r="D122">
            <v>0.16864120999999999</v>
          </cell>
        </row>
        <row r="123">
          <cell r="C123">
            <v>128</v>
          </cell>
          <cell r="D123">
            <v>5.1904019999999995E-2</v>
          </cell>
        </row>
        <row r="124">
          <cell r="C124">
            <v>130</v>
          </cell>
          <cell r="D124">
            <v>1.4614200000000002E-3</v>
          </cell>
        </row>
        <row r="125">
          <cell r="C125">
            <v>131</v>
          </cell>
          <cell r="D125">
            <v>3.06558E-3</v>
          </cell>
        </row>
        <row r="126">
          <cell r="C126">
            <v>132</v>
          </cell>
          <cell r="D126">
            <v>0.17977742999999999</v>
          </cell>
        </row>
        <row r="127">
          <cell r="C127">
            <v>134</v>
          </cell>
          <cell r="D127">
            <v>0.1115295</v>
          </cell>
        </row>
        <row r="128">
          <cell r="C128">
            <v>150</v>
          </cell>
          <cell r="D128">
            <v>0.19698239000000001</v>
          </cell>
        </row>
        <row r="129">
          <cell r="C129">
            <v>201</v>
          </cell>
          <cell r="D129">
            <v>2.29313E-3</v>
          </cell>
        </row>
        <row r="130">
          <cell r="C130">
            <v>202</v>
          </cell>
          <cell r="D130">
            <v>5.3131440000000002E-2</v>
          </cell>
        </row>
        <row r="131">
          <cell r="C131">
            <v>203</v>
          </cell>
          <cell r="D131">
            <v>1.6412880000000001E-2</v>
          </cell>
        </row>
        <row r="132">
          <cell r="C132">
            <v>204</v>
          </cell>
          <cell r="D132">
            <v>6.6276390000000004E-2</v>
          </cell>
        </row>
        <row r="133">
          <cell r="C133">
            <v>205</v>
          </cell>
          <cell r="D133">
            <v>0.10827178999999999</v>
          </cell>
        </row>
        <row r="134">
          <cell r="C134">
            <v>206</v>
          </cell>
          <cell r="D134">
            <v>1.431401E-2</v>
          </cell>
        </row>
        <row r="135">
          <cell r="C135">
            <v>207</v>
          </cell>
          <cell r="D135">
            <v>1.517924E-2</v>
          </cell>
        </row>
        <row r="136">
          <cell r="C136">
            <v>208</v>
          </cell>
          <cell r="D136">
            <v>2.8037599999999999E-2</v>
          </cell>
        </row>
        <row r="137">
          <cell r="C137">
            <v>209</v>
          </cell>
          <cell r="D137">
            <v>1.4143719999999999E-2</v>
          </cell>
        </row>
        <row r="138">
          <cell r="C138">
            <v>210</v>
          </cell>
          <cell r="D138">
            <v>3.8328620000000001E-2</v>
          </cell>
        </row>
        <row r="139">
          <cell r="C139">
            <v>211</v>
          </cell>
          <cell r="D139">
            <v>0</v>
          </cell>
        </row>
        <row r="140">
          <cell r="C140">
            <v>212</v>
          </cell>
          <cell r="D140">
            <v>4.012077E-2</v>
          </cell>
        </row>
        <row r="141">
          <cell r="C141">
            <v>213</v>
          </cell>
          <cell r="D141">
            <v>0.23022330999999999</v>
          </cell>
        </row>
        <row r="142">
          <cell r="C142">
            <v>214</v>
          </cell>
          <cell r="D142">
            <v>2.8853549999999999E-2</v>
          </cell>
        </row>
        <row r="143">
          <cell r="C143">
            <v>215</v>
          </cell>
          <cell r="D143">
            <v>1.8971830000000002E-2</v>
          </cell>
        </row>
        <row r="144">
          <cell r="C144">
            <v>216</v>
          </cell>
          <cell r="D144">
            <v>5.6355790000000003E-2</v>
          </cell>
        </row>
        <row r="145">
          <cell r="C145">
            <v>217</v>
          </cell>
          <cell r="D145">
            <v>2.7967550000000001E-2</v>
          </cell>
        </row>
        <row r="146">
          <cell r="C146">
            <v>218</v>
          </cell>
          <cell r="D146">
            <v>1.243767E-2</v>
          </cell>
        </row>
        <row r="147">
          <cell r="C147">
            <v>219</v>
          </cell>
          <cell r="D147">
            <v>8.4036700000000002E-3</v>
          </cell>
        </row>
        <row r="148">
          <cell r="C148">
            <v>221</v>
          </cell>
          <cell r="D148">
            <v>1.2734700000000001E-3</v>
          </cell>
        </row>
        <row r="149">
          <cell r="C149">
            <v>222</v>
          </cell>
          <cell r="D149">
            <v>3.0765549999999999E-2</v>
          </cell>
        </row>
        <row r="150">
          <cell r="C150">
            <v>224</v>
          </cell>
          <cell r="D150">
            <v>4.3777239999999995E-2</v>
          </cell>
        </row>
        <row r="151">
          <cell r="C151">
            <v>225</v>
          </cell>
          <cell r="D151">
            <v>2.0550669999999997E-2</v>
          </cell>
        </row>
        <row r="152">
          <cell r="C152">
            <v>226</v>
          </cell>
          <cell r="D152">
            <v>4.0077460000000002E-2</v>
          </cell>
        </row>
        <row r="153">
          <cell r="C153">
            <v>227</v>
          </cell>
          <cell r="D153">
            <v>3.7730760000000002E-2</v>
          </cell>
        </row>
        <row r="154">
          <cell r="C154">
            <v>228</v>
          </cell>
          <cell r="D154">
            <v>9.1350350000000011E-2</v>
          </cell>
        </row>
        <row r="155">
          <cell r="C155">
            <v>229</v>
          </cell>
          <cell r="D155">
            <v>0.13861224</v>
          </cell>
        </row>
        <row r="156">
          <cell r="C156">
            <v>230</v>
          </cell>
          <cell r="D156">
            <v>1.1687069999999999E-2</v>
          </cell>
        </row>
        <row r="157">
          <cell r="C157">
            <v>231</v>
          </cell>
          <cell r="D157">
            <v>7.5920840000000003E-2</v>
          </cell>
        </row>
        <row r="158">
          <cell r="C158">
            <v>232</v>
          </cell>
          <cell r="D158">
            <v>2.9387610000000002E-2</v>
          </cell>
        </row>
        <row r="159">
          <cell r="C159">
            <v>233</v>
          </cell>
          <cell r="D159">
            <v>6.5165400000000004E-3</v>
          </cell>
        </row>
        <row r="160">
          <cell r="C160">
            <v>235</v>
          </cell>
          <cell r="D160">
            <v>1.6505160000000001E-2</v>
          </cell>
        </row>
        <row r="161">
          <cell r="C161">
            <v>237</v>
          </cell>
          <cell r="D161">
            <v>1.9346020000000002E-2</v>
          </cell>
        </row>
        <row r="162">
          <cell r="C162">
            <v>238</v>
          </cell>
          <cell r="D162">
            <v>1.283452E-2</v>
          </cell>
        </row>
        <row r="163">
          <cell r="C163">
            <v>239</v>
          </cell>
          <cell r="D163">
            <v>2.8617669999999998E-2</v>
          </cell>
        </row>
        <row r="164">
          <cell r="C164">
            <v>241</v>
          </cell>
          <cell r="D164">
            <v>2.432521E-2</v>
          </cell>
        </row>
        <row r="165">
          <cell r="C165">
            <v>242</v>
          </cell>
          <cell r="D165">
            <v>3.3562720000000004E-2</v>
          </cell>
        </row>
        <row r="166">
          <cell r="C166">
            <v>243</v>
          </cell>
          <cell r="D166">
            <v>2.4911080000000002E-2</v>
          </cell>
        </row>
        <row r="167">
          <cell r="C167">
            <v>244</v>
          </cell>
          <cell r="D167">
            <v>8.5314580000000001E-2</v>
          </cell>
        </row>
        <row r="168">
          <cell r="C168">
            <v>245</v>
          </cell>
          <cell r="D168">
            <v>5.4529290000000001E-2</v>
          </cell>
        </row>
        <row r="169">
          <cell r="C169">
            <v>246</v>
          </cell>
          <cell r="D169">
            <v>1.265263E-2</v>
          </cell>
        </row>
        <row r="170">
          <cell r="C170">
            <v>247</v>
          </cell>
          <cell r="D170">
            <v>4.5193209999999998E-2</v>
          </cell>
        </row>
        <row r="171">
          <cell r="C171">
            <v>248</v>
          </cell>
          <cell r="D171">
            <v>2.1091849999999999E-2</v>
          </cell>
        </row>
        <row r="172">
          <cell r="C172">
            <v>249</v>
          </cell>
          <cell r="D172">
            <v>1.5918729999999999E-2</v>
          </cell>
        </row>
        <row r="173">
          <cell r="C173">
            <v>251</v>
          </cell>
          <cell r="D173">
            <v>1.409677E-2</v>
          </cell>
        </row>
        <row r="174">
          <cell r="C174">
            <v>252</v>
          </cell>
          <cell r="D174">
            <v>3.085777E-2</v>
          </cell>
        </row>
        <row r="175">
          <cell r="C175">
            <v>253</v>
          </cell>
          <cell r="D175">
            <v>0.17473017000000002</v>
          </cell>
        </row>
        <row r="176">
          <cell r="C176">
            <v>254</v>
          </cell>
          <cell r="D176">
            <v>0</v>
          </cell>
        </row>
        <row r="177">
          <cell r="C177">
            <v>257</v>
          </cell>
          <cell r="D177">
            <v>3.5049379999999998E-2</v>
          </cell>
        </row>
        <row r="178">
          <cell r="C178">
            <v>259</v>
          </cell>
          <cell r="D178">
            <v>3.5884140000000002E-2</v>
          </cell>
        </row>
        <row r="179">
          <cell r="C179">
            <v>260</v>
          </cell>
          <cell r="D179">
            <v>1.1567930000000001E-2</v>
          </cell>
        </row>
        <row r="180">
          <cell r="C180">
            <v>261</v>
          </cell>
          <cell r="D180">
            <v>1.9437980000000001E-2</v>
          </cell>
        </row>
        <row r="181">
          <cell r="C181">
            <v>262</v>
          </cell>
          <cell r="D181">
            <v>1.50721E-2</v>
          </cell>
        </row>
        <row r="182">
          <cell r="C182">
            <v>263</v>
          </cell>
          <cell r="D182">
            <v>0.13661642999999998</v>
          </cell>
        </row>
        <row r="183">
          <cell r="C183">
            <v>264</v>
          </cell>
          <cell r="D183">
            <v>8.7035229999999991E-2</v>
          </cell>
        </row>
        <row r="184">
          <cell r="C184">
            <v>265</v>
          </cell>
          <cell r="D184">
            <v>0.10106988</v>
          </cell>
        </row>
        <row r="185">
          <cell r="C185">
            <v>268</v>
          </cell>
          <cell r="D185">
            <v>3.1562399999999998E-3</v>
          </cell>
        </row>
        <row r="186">
          <cell r="C186">
            <v>270</v>
          </cell>
          <cell r="D186">
            <v>1.0766919999999999E-2</v>
          </cell>
        </row>
        <row r="187">
          <cell r="C187">
            <v>271</v>
          </cell>
          <cell r="D187">
            <v>1.6004400000000001E-3</v>
          </cell>
        </row>
        <row r="188">
          <cell r="C188">
            <v>272</v>
          </cell>
          <cell r="D188">
            <v>2.81387E-3</v>
          </cell>
        </row>
        <row r="189">
          <cell r="C189">
            <v>273</v>
          </cell>
          <cell r="D189">
            <v>1.700811E-2</v>
          </cell>
        </row>
        <row r="190">
          <cell r="C190">
            <v>274</v>
          </cell>
          <cell r="D190">
            <v>1.370645E-2</v>
          </cell>
        </row>
        <row r="191">
          <cell r="C191">
            <v>275</v>
          </cell>
          <cell r="D191">
            <v>1.25223E-3</v>
          </cell>
        </row>
        <row r="192">
          <cell r="C192">
            <v>276</v>
          </cell>
          <cell r="D192">
            <v>3.0712360000000001E-2</v>
          </cell>
        </row>
        <row r="193">
          <cell r="C193">
            <v>277</v>
          </cell>
          <cell r="D193">
            <v>8.3958820000000003E-2</v>
          </cell>
        </row>
        <row r="194">
          <cell r="C194">
            <v>280</v>
          </cell>
          <cell r="D194">
            <v>0</v>
          </cell>
        </row>
        <row r="195">
          <cell r="C195">
            <v>282</v>
          </cell>
          <cell r="D195">
            <v>2.022738E-2</v>
          </cell>
        </row>
        <row r="196">
          <cell r="C196">
            <v>283</v>
          </cell>
          <cell r="D196">
            <v>2.5559930000000002E-2</v>
          </cell>
        </row>
        <row r="197">
          <cell r="C197">
            <v>284</v>
          </cell>
          <cell r="D197">
            <v>9.1765619999999992E-2</v>
          </cell>
        </row>
        <row r="198">
          <cell r="C198">
            <v>285</v>
          </cell>
          <cell r="D198">
            <v>0.18915316000000001</v>
          </cell>
        </row>
        <row r="199">
          <cell r="C199">
            <v>287</v>
          </cell>
          <cell r="D199">
            <v>1.7854800000000001E-3</v>
          </cell>
        </row>
        <row r="200">
          <cell r="C200">
            <v>288</v>
          </cell>
          <cell r="D200">
            <v>0</v>
          </cell>
        </row>
        <row r="201">
          <cell r="C201">
            <v>289</v>
          </cell>
          <cell r="D201">
            <v>0</v>
          </cell>
        </row>
        <row r="202">
          <cell r="C202">
            <v>290</v>
          </cell>
          <cell r="D202">
            <v>1.9370799999999999E-3</v>
          </cell>
        </row>
        <row r="203">
          <cell r="C203">
            <v>291</v>
          </cell>
          <cell r="D203">
            <v>5.8130000000000001E-5</v>
          </cell>
        </row>
        <row r="204">
          <cell r="C204">
            <v>292</v>
          </cell>
          <cell r="D204">
            <v>0</v>
          </cell>
        </row>
        <row r="205">
          <cell r="C205">
            <v>294</v>
          </cell>
          <cell r="D205">
            <v>0</v>
          </cell>
        </row>
        <row r="206">
          <cell r="C206">
            <v>295</v>
          </cell>
          <cell r="D206">
            <v>0</v>
          </cell>
        </row>
        <row r="207">
          <cell r="C207">
            <v>296</v>
          </cell>
          <cell r="D207">
            <v>0</v>
          </cell>
        </row>
        <row r="208">
          <cell r="C208">
            <v>297</v>
          </cell>
          <cell r="D208">
            <v>0</v>
          </cell>
        </row>
        <row r="209">
          <cell r="C209">
            <v>298</v>
          </cell>
          <cell r="D209">
            <v>1.9945360000000002E-2</v>
          </cell>
        </row>
        <row r="210">
          <cell r="C210">
            <v>300</v>
          </cell>
          <cell r="D210">
            <v>1.714454E-2</v>
          </cell>
        </row>
        <row r="211">
          <cell r="C211">
            <v>302</v>
          </cell>
          <cell r="D211">
            <v>2.2475150000000003E-2</v>
          </cell>
        </row>
        <row r="212">
          <cell r="C212">
            <v>303</v>
          </cell>
          <cell r="D212">
            <v>3.897113E-2</v>
          </cell>
        </row>
        <row r="213">
          <cell r="C213">
            <v>304</v>
          </cell>
          <cell r="D213">
            <v>5.0428359999999998E-2</v>
          </cell>
        </row>
        <row r="214">
          <cell r="C214">
            <v>305</v>
          </cell>
          <cell r="D214">
            <v>2.0282869999999998E-2</v>
          </cell>
        </row>
        <row r="215">
          <cell r="C215">
            <v>306</v>
          </cell>
          <cell r="D215">
            <v>1.2109999999999999E-5</v>
          </cell>
        </row>
        <row r="216">
          <cell r="C216">
            <v>307</v>
          </cell>
          <cell r="D216">
            <v>7.5760000000000006E-5</v>
          </cell>
        </row>
        <row r="217">
          <cell r="C217">
            <v>308</v>
          </cell>
          <cell r="D217">
            <v>1.6707630000000001E-2</v>
          </cell>
        </row>
        <row r="218">
          <cell r="C218">
            <v>309</v>
          </cell>
          <cell r="D218">
            <v>2.6333909999999999E-2</v>
          </cell>
        </row>
        <row r="219">
          <cell r="C219">
            <v>310</v>
          </cell>
          <cell r="D219">
            <v>3.7889510000000001E-2</v>
          </cell>
        </row>
        <row r="220">
          <cell r="C220">
            <v>312</v>
          </cell>
          <cell r="D220">
            <v>9.5621200000000003E-3</v>
          </cell>
        </row>
        <row r="221">
          <cell r="C221">
            <v>316</v>
          </cell>
          <cell r="D221">
            <v>3.9838999999999999E-2</v>
          </cell>
        </row>
        <row r="222">
          <cell r="C222">
            <v>317</v>
          </cell>
          <cell r="D222">
            <v>3.4646080000000003E-2</v>
          </cell>
        </row>
        <row r="223">
          <cell r="C223">
            <v>318</v>
          </cell>
          <cell r="D223">
            <v>3.8607589999999997E-2</v>
          </cell>
        </row>
        <row r="224">
          <cell r="C224">
            <v>319</v>
          </cell>
          <cell r="D224">
            <v>4.4500050000000006E-2</v>
          </cell>
        </row>
        <row r="225">
          <cell r="C225">
            <v>320</v>
          </cell>
          <cell r="D225">
            <v>3.8476679999999999E-2</v>
          </cell>
        </row>
        <row r="226">
          <cell r="C226">
            <v>321</v>
          </cell>
          <cell r="D226">
            <v>4.1147739999999995E-2</v>
          </cell>
        </row>
        <row r="227">
          <cell r="C227">
            <v>322</v>
          </cell>
          <cell r="D227">
            <v>3.238738E-2</v>
          </cell>
        </row>
        <row r="228">
          <cell r="C228">
            <v>323</v>
          </cell>
          <cell r="D228">
            <v>6.156E-5</v>
          </cell>
        </row>
        <row r="229">
          <cell r="C229">
            <v>324</v>
          </cell>
          <cell r="D229">
            <v>5.2159999999999995E-5</v>
          </cell>
        </row>
        <row r="230">
          <cell r="C230">
            <v>325</v>
          </cell>
          <cell r="D230">
            <v>1.8743330000000002E-2</v>
          </cell>
        </row>
        <row r="231">
          <cell r="C231">
            <v>326</v>
          </cell>
          <cell r="D231">
            <v>3.9669410000000002E-2</v>
          </cell>
        </row>
        <row r="232">
          <cell r="C232">
            <v>327</v>
          </cell>
          <cell r="D232">
            <v>3.6481269999999996E-2</v>
          </cell>
        </row>
        <row r="233">
          <cell r="C233">
            <v>328</v>
          </cell>
          <cell r="D233">
            <v>4.0125330000000001E-2</v>
          </cell>
        </row>
        <row r="234">
          <cell r="C234">
            <v>329</v>
          </cell>
          <cell r="D234">
            <v>5.8189440000000002E-2</v>
          </cell>
        </row>
        <row r="235">
          <cell r="C235">
            <v>330</v>
          </cell>
          <cell r="D235">
            <v>8.5263220000000001E-2</v>
          </cell>
        </row>
        <row r="236">
          <cell r="C236">
            <v>331</v>
          </cell>
          <cell r="D236">
            <v>1.3829069999999999E-2</v>
          </cell>
        </row>
        <row r="237">
          <cell r="C237">
            <v>333</v>
          </cell>
          <cell r="D237">
            <v>2.6404069999999998E-2</v>
          </cell>
        </row>
        <row r="238">
          <cell r="C238">
            <v>334</v>
          </cell>
          <cell r="D238">
            <v>0.15131671999999999</v>
          </cell>
        </row>
        <row r="239">
          <cell r="C239">
            <v>335</v>
          </cell>
          <cell r="D239">
            <v>7.7760280000000001E-2</v>
          </cell>
        </row>
        <row r="240">
          <cell r="C240">
            <v>336</v>
          </cell>
          <cell r="D240">
            <v>3.8483070000000001E-2</v>
          </cell>
        </row>
        <row r="241">
          <cell r="C241">
            <v>337</v>
          </cell>
          <cell r="D241">
            <v>0.11406236</v>
          </cell>
        </row>
        <row r="242">
          <cell r="C242">
            <v>338</v>
          </cell>
          <cell r="D242">
            <v>2.3340529999999998E-2</v>
          </cell>
        </row>
        <row r="243">
          <cell r="C243">
            <v>339</v>
          </cell>
          <cell r="D243">
            <v>1.5704739999999998E-2</v>
          </cell>
        </row>
        <row r="244">
          <cell r="C244">
            <v>344</v>
          </cell>
          <cell r="D244">
            <v>6.359078E-2</v>
          </cell>
        </row>
        <row r="245">
          <cell r="C245">
            <v>345</v>
          </cell>
          <cell r="D245">
            <v>4.7385050000000005E-2</v>
          </cell>
        </row>
        <row r="246">
          <cell r="C246">
            <v>346</v>
          </cell>
          <cell r="D246">
            <v>1.0161739999999999E-2</v>
          </cell>
        </row>
        <row r="247">
          <cell r="C247">
            <v>347</v>
          </cell>
          <cell r="D247">
            <v>1.4864500000000001E-3</v>
          </cell>
        </row>
        <row r="248">
          <cell r="C248">
            <v>348</v>
          </cell>
          <cell r="D248">
            <v>1.7482999999999999E-3</v>
          </cell>
        </row>
        <row r="249">
          <cell r="C249">
            <v>349</v>
          </cell>
          <cell r="D249">
            <v>1.639645E-2</v>
          </cell>
        </row>
        <row r="250">
          <cell r="C250">
            <v>351</v>
          </cell>
          <cell r="D250">
            <v>6.6016820000000004E-2</v>
          </cell>
        </row>
        <row r="251">
          <cell r="C251">
            <v>352</v>
          </cell>
          <cell r="D251">
            <v>4.5675940000000005E-2</v>
          </cell>
        </row>
        <row r="252">
          <cell r="C252">
            <v>353</v>
          </cell>
          <cell r="D252">
            <v>8.1445240000000002E-2</v>
          </cell>
        </row>
        <row r="253">
          <cell r="C253">
            <v>354</v>
          </cell>
          <cell r="D253">
            <v>7.7736079999999999E-2</v>
          </cell>
        </row>
        <row r="254">
          <cell r="C254">
            <v>355</v>
          </cell>
          <cell r="D254">
            <v>3.067659E-2</v>
          </cell>
        </row>
        <row r="255">
          <cell r="C255">
            <v>356</v>
          </cell>
          <cell r="D255">
            <v>0.11720555000000001</v>
          </cell>
        </row>
        <row r="256">
          <cell r="C256">
            <v>358</v>
          </cell>
          <cell r="D256">
            <v>1.052728E-2</v>
          </cell>
        </row>
        <row r="257">
          <cell r="C257">
            <v>359</v>
          </cell>
          <cell r="D257">
            <v>0.16207321</v>
          </cell>
        </row>
        <row r="258">
          <cell r="C258">
            <v>360</v>
          </cell>
          <cell r="D258">
            <v>2.5159330000000001E-2</v>
          </cell>
        </row>
        <row r="259">
          <cell r="C259">
            <v>361</v>
          </cell>
          <cell r="D259">
            <v>5.7027800000000003E-2</v>
          </cell>
        </row>
        <row r="260">
          <cell r="C260">
            <v>362</v>
          </cell>
          <cell r="D260">
            <v>5.7167999999999997E-4</v>
          </cell>
        </row>
        <row r="261">
          <cell r="C261">
            <v>363</v>
          </cell>
          <cell r="D261">
            <v>6.1535399999999999E-3</v>
          </cell>
        </row>
        <row r="262">
          <cell r="C262">
            <v>365</v>
          </cell>
          <cell r="D262">
            <v>6.6000000000000003E-7</v>
          </cell>
        </row>
        <row r="263">
          <cell r="C263">
            <v>366</v>
          </cell>
          <cell r="D263">
            <v>2.804603E-2</v>
          </cell>
        </row>
        <row r="264">
          <cell r="C264">
            <v>367</v>
          </cell>
          <cell r="D264">
            <v>1.4579770000000001E-2</v>
          </cell>
        </row>
        <row r="265">
          <cell r="C265">
            <v>369</v>
          </cell>
          <cell r="D265">
            <v>2.3719580000000001E-2</v>
          </cell>
        </row>
        <row r="266">
          <cell r="C266">
            <v>400</v>
          </cell>
          <cell r="D266">
            <v>3.4089E-4</v>
          </cell>
        </row>
        <row r="267">
          <cell r="C267">
            <v>404</v>
          </cell>
          <cell r="D267">
            <v>1.5772899999999999E-3</v>
          </cell>
        </row>
        <row r="268">
          <cell r="C268">
            <v>999</v>
          </cell>
          <cell r="D268">
            <v>1.0000000000000001E-7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JUNIO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 refreshError="1"/>
      <sheetData sheetId="1" refreshError="1"/>
      <sheetData sheetId="2" refreshError="1"/>
      <sheetData sheetId="3"/>
      <sheetData sheetId="4" refreshError="1">
        <row r="3">
          <cell r="A3">
            <v>0</v>
          </cell>
          <cell r="I3">
            <v>61.95</v>
          </cell>
          <cell r="J3">
            <v>2.4900000000000002</v>
          </cell>
          <cell r="K3">
            <v>7.24</v>
          </cell>
          <cell r="M3">
            <v>-7955.71</v>
          </cell>
          <cell r="P3">
            <v>29.83</v>
          </cell>
        </row>
        <row r="4">
          <cell r="A4">
            <v>1</v>
          </cell>
          <cell r="B4">
            <v>120330.64</v>
          </cell>
          <cell r="C4">
            <v>65954.570000000007</v>
          </cell>
          <cell r="D4">
            <v>236.17</v>
          </cell>
          <cell r="F4">
            <v>140.91</v>
          </cell>
          <cell r="H4">
            <v>8725.7999999999993</v>
          </cell>
          <cell r="I4">
            <v>18687.11</v>
          </cell>
          <cell r="J4">
            <v>24728.25</v>
          </cell>
          <cell r="K4">
            <v>12481.1</v>
          </cell>
          <cell r="L4">
            <v>62.88</v>
          </cell>
          <cell r="M4">
            <v>8795.61</v>
          </cell>
          <cell r="P4">
            <v>6871</v>
          </cell>
          <cell r="Q4">
            <v>14690.68</v>
          </cell>
          <cell r="R4">
            <v>14735.17</v>
          </cell>
        </row>
        <row r="5">
          <cell r="A5">
            <v>2</v>
          </cell>
          <cell r="B5">
            <v>80914.899999999994</v>
          </cell>
          <cell r="C5">
            <v>48202.69</v>
          </cell>
          <cell r="D5">
            <v>128.9</v>
          </cell>
          <cell r="F5">
            <v>29.39</v>
          </cell>
          <cell r="H5">
            <v>5686.84</v>
          </cell>
          <cell r="I5">
            <v>7478.35</v>
          </cell>
          <cell r="J5">
            <v>18150.38</v>
          </cell>
          <cell r="K5">
            <v>11489.73</v>
          </cell>
          <cell r="L5">
            <v>7300.74</v>
          </cell>
          <cell r="M5">
            <v>8346.02</v>
          </cell>
          <cell r="P5">
            <v>8025.57</v>
          </cell>
          <cell r="Q5">
            <v>9599.7999999999993</v>
          </cell>
          <cell r="R5">
            <v>3719.89</v>
          </cell>
        </row>
        <row r="6">
          <cell r="A6">
            <v>3</v>
          </cell>
          <cell r="B6">
            <v>86815.94</v>
          </cell>
          <cell r="C6">
            <v>46153.279999999999</v>
          </cell>
          <cell r="D6">
            <v>121.77</v>
          </cell>
          <cell r="F6">
            <v>67.33</v>
          </cell>
          <cell r="H6">
            <v>5840.02</v>
          </cell>
          <cell r="I6">
            <v>8127.74</v>
          </cell>
          <cell r="J6">
            <v>20527.14</v>
          </cell>
          <cell r="K6">
            <v>12657.02</v>
          </cell>
          <cell r="L6">
            <v>127.88</v>
          </cell>
          <cell r="M6">
            <v>4595.33</v>
          </cell>
          <cell r="P6">
            <v>2913.55</v>
          </cell>
          <cell r="Q6">
            <v>39513.49</v>
          </cell>
          <cell r="R6">
            <v>676.98</v>
          </cell>
        </row>
        <row r="7">
          <cell r="A7">
            <v>4</v>
          </cell>
          <cell r="B7">
            <v>89045.51</v>
          </cell>
          <cell r="C7">
            <v>47646.96</v>
          </cell>
          <cell r="D7">
            <v>32</v>
          </cell>
          <cell r="F7">
            <v>659.5</v>
          </cell>
          <cell r="H7">
            <v>5599.35</v>
          </cell>
          <cell r="I7">
            <v>8228.2900000000009</v>
          </cell>
          <cell r="J7">
            <v>23446.22</v>
          </cell>
          <cell r="K7">
            <v>11716.27</v>
          </cell>
          <cell r="L7">
            <v>135.78</v>
          </cell>
          <cell r="M7">
            <v>13789.74</v>
          </cell>
          <cell r="N7">
            <v>285</v>
          </cell>
          <cell r="P7">
            <v>4812.6499999999996</v>
          </cell>
          <cell r="Q7">
            <v>39802.31</v>
          </cell>
          <cell r="R7">
            <v>11000.28</v>
          </cell>
        </row>
        <row r="8">
          <cell r="A8">
            <v>5</v>
          </cell>
          <cell r="B8">
            <v>72909.600000000006</v>
          </cell>
          <cell r="C8">
            <v>42999.040000000001</v>
          </cell>
          <cell r="D8">
            <v>149.6</v>
          </cell>
          <cell r="F8">
            <v>242.39</v>
          </cell>
          <cell r="H8">
            <v>4997.33</v>
          </cell>
          <cell r="I8">
            <v>8133.28</v>
          </cell>
          <cell r="J8">
            <v>13757.89</v>
          </cell>
          <cell r="K8">
            <v>11749.5</v>
          </cell>
          <cell r="L8">
            <v>62.88</v>
          </cell>
          <cell r="M8">
            <v>4645.8900000000003</v>
          </cell>
          <cell r="P8">
            <v>3494.15</v>
          </cell>
          <cell r="Q8">
            <v>7320.15</v>
          </cell>
        </row>
        <row r="9">
          <cell r="A9">
            <v>6</v>
          </cell>
          <cell r="B9">
            <v>54382.05</v>
          </cell>
          <cell r="C9">
            <v>32163.65</v>
          </cell>
          <cell r="D9">
            <v>20.329999999999998</v>
          </cell>
          <cell r="F9">
            <v>139.13999999999999</v>
          </cell>
          <cell r="H9">
            <v>2722.88</v>
          </cell>
          <cell r="I9">
            <v>6316.84</v>
          </cell>
          <cell r="J9">
            <v>9612.5400000000009</v>
          </cell>
          <cell r="K9">
            <v>11431.26</v>
          </cell>
          <cell r="M9">
            <v>4361.3500000000004</v>
          </cell>
          <cell r="P9">
            <v>1650.88</v>
          </cell>
          <cell r="Q9">
            <v>11839.79</v>
          </cell>
          <cell r="R9">
            <v>2085.35</v>
          </cell>
        </row>
        <row r="10">
          <cell r="A10">
            <v>7</v>
          </cell>
          <cell r="B10">
            <v>139887.94</v>
          </cell>
          <cell r="C10">
            <v>79009.37</v>
          </cell>
          <cell r="D10">
            <v>254.99</v>
          </cell>
          <cell r="F10">
            <v>2462.69</v>
          </cell>
          <cell r="H10">
            <v>9737.4599999999991</v>
          </cell>
          <cell r="I10">
            <v>17902.39</v>
          </cell>
          <cell r="J10">
            <v>27507.71</v>
          </cell>
          <cell r="K10">
            <v>15488.36</v>
          </cell>
          <cell r="L10">
            <v>2461.7600000000002</v>
          </cell>
          <cell r="M10">
            <v>13735.24</v>
          </cell>
          <cell r="N10">
            <v>1795</v>
          </cell>
          <cell r="P10">
            <v>5791.89</v>
          </cell>
          <cell r="Q10">
            <v>13989.45</v>
          </cell>
          <cell r="R10">
            <v>9389.69</v>
          </cell>
        </row>
        <row r="11">
          <cell r="A11">
            <v>8</v>
          </cell>
          <cell r="B11">
            <v>208808.21</v>
          </cell>
          <cell r="C11">
            <v>109902.35</v>
          </cell>
          <cell r="D11">
            <v>283.5</v>
          </cell>
          <cell r="F11">
            <v>8724.23</v>
          </cell>
          <cell r="H11">
            <v>4958.09</v>
          </cell>
          <cell r="I11">
            <v>5603.68</v>
          </cell>
          <cell r="J11">
            <v>16503.79</v>
          </cell>
          <cell r="K11">
            <v>168046.61</v>
          </cell>
          <cell r="M11">
            <v>857.11</v>
          </cell>
          <cell r="N11">
            <v>1065</v>
          </cell>
          <cell r="P11">
            <v>12006.36</v>
          </cell>
          <cell r="Q11">
            <v>12010.3</v>
          </cell>
          <cell r="R11">
            <v>952.32</v>
          </cell>
        </row>
        <row r="12">
          <cell r="A12">
            <v>9</v>
          </cell>
          <cell r="B12">
            <v>43072.45</v>
          </cell>
          <cell r="C12">
            <v>24324.26</v>
          </cell>
          <cell r="F12">
            <v>1523.62</v>
          </cell>
          <cell r="H12">
            <v>3588.53</v>
          </cell>
          <cell r="I12">
            <v>2592.5300000000002</v>
          </cell>
          <cell r="J12">
            <v>10153.14</v>
          </cell>
          <cell r="K12">
            <v>11285.31</v>
          </cell>
          <cell r="L12">
            <v>17458.61</v>
          </cell>
          <cell r="M12">
            <v>4468.49</v>
          </cell>
          <cell r="P12">
            <v>770.25</v>
          </cell>
          <cell r="Q12">
            <v>6008.94</v>
          </cell>
          <cell r="R12">
            <v>2479.2600000000002</v>
          </cell>
        </row>
        <row r="13">
          <cell r="A13">
            <v>10</v>
          </cell>
          <cell r="B13">
            <v>85643.45</v>
          </cell>
          <cell r="C13">
            <v>44815.06</v>
          </cell>
          <cell r="D13">
            <v>838.13</v>
          </cell>
          <cell r="F13">
            <v>149.15</v>
          </cell>
          <cell r="H13">
            <v>7180.82</v>
          </cell>
          <cell r="I13">
            <v>8953.08</v>
          </cell>
          <cell r="J13">
            <v>8531.4699999999993</v>
          </cell>
          <cell r="K13">
            <v>11717.1</v>
          </cell>
          <cell r="L13">
            <v>62.88</v>
          </cell>
          <cell r="M13">
            <v>5857.91</v>
          </cell>
          <cell r="P13">
            <v>3028.03</v>
          </cell>
          <cell r="Q13">
            <v>45782.76</v>
          </cell>
          <cell r="R13">
            <v>21598.26</v>
          </cell>
        </row>
        <row r="14">
          <cell r="A14">
            <v>11</v>
          </cell>
          <cell r="B14">
            <v>63995.94</v>
          </cell>
          <cell r="C14">
            <v>36059.57</v>
          </cell>
          <cell r="D14">
            <v>102</v>
          </cell>
          <cell r="F14">
            <v>928.76</v>
          </cell>
          <cell r="H14">
            <v>4272.71</v>
          </cell>
          <cell r="I14">
            <v>5123.24</v>
          </cell>
          <cell r="J14">
            <v>9490.1200000000008</v>
          </cell>
          <cell r="K14">
            <v>11984.66</v>
          </cell>
          <cell r="L14">
            <v>135.78</v>
          </cell>
          <cell r="M14">
            <v>5128.8999999999996</v>
          </cell>
          <cell r="N14">
            <v>205</v>
          </cell>
          <cell r="P14">
            <v>1552.69</v>
          </cell>
          <cell r="Q14">
            <v>7778.08</v>
          </cell>
          <cell r="R14">
            <v>12594.21</v>
          </cell>
        </row>
        <row r="15">
          <cell r="A15">
            <v>12</v>
          </cell>
          <cell r="B15">
            <v>95103.32</v>
          </cell>
          <cell r="C15">
            <v>52552.29</v>
          </cell>
          <cell r="D15">
            <v>125.17</v>
          </cell>
          <cell r="F15">
            <v>191.58</v>
          </cell>
          <cell r="H15">
            <v>5991.69</v>
          </cell>
          <cell r="I15">
            <v>11711.03</v>
          </cell>
          <cell r="J15">
            <v>17541.93</v>
          </cell>
          <cell r="K15">
            <v>14498.9</v>
          </cell>
          <cell r="L15">
            <v>127.88</v>
          </cell>
          <cell r="M15">
            <v>6511.43</v>
          </cell>
          <cell r="N15">
            <v>25.12</v>
          </cell>
          <cell r="P15">
            <v>6806.49</v>
          </cell>
          <cell r="Q15">
            <v>18565.650000000001</v>
          </cell>
          <cell r="R15">
            <v>3773.64</v>
          </cell>
        </row>
        <row r="16">
          <cell r="A16">
            <v>13</v>
          </cell>
          <cell r="B16">
            <v>46996.89</v>
          </cell>
          <cell r="C16">
            <v>26163.919999999998</v>
          </cell>
          <cell r="D16">
            <v>179.83</v>
          </cell>
          <cell r="F16">
            <v>50.08</v>
          </cell>
          <cell r="H16">
            <v>2688.26</v>
          </cell>
          <cell r="I16">
            <v>2371.1999999999998</v>
          </cell>
          <cell r="J16">
            <v>8497</v>
          </cell>
          <cell r="K16">
            <v>10737.33</v>
          </cell>
          <cell r="L16">
            <v>25529.75</v>
          </cell>
          <cell r="M16">
            <v>902.43</v>
          </cell>
          <cell r="P16">
            <v>4711.57</v>
          </cell>
          <cell r="Q16">
            <v>7035.3</v>
          </cell>
        </row>
        <row r="17">
          <cell r="A17">
            <v>14</v>
          </cell>
          <cell r="B17">
            <v>84311.57</v>
          </cell>
          <cell r="C17">
            <v>49945.04</v>
          </cell>
          <cell r="D17">
            <v>364.16</v>
          </cell>
          <cell r="F17">
            <v>2.86</v>
          </cell>
          <cell r="H17">
            <v>6086.78</v>
          </cell>
          <cell r="I17">
            <v>8910.5400000000009</v>
          </cell>
          <cell r="J17">
            <v>20006.18</v>
          </cell>
          <cell r="K17">
            <v>11229.85</v>
          </cell>
          <cell r="L17">
            <v>65</v>
          </cell>
          <cell r="M17">
            <v>4629.6499999999996</v>
          </cell>
          <cell r="P17">
            <v>2112.0700000000002</v>
          </cell>
          <cell r="Q17">
            <v>18244.650000000001</v>
          </cell>
          <cell r="R17">
            <v>5977.74</v>
          </cell>
        </row>
        <row r="18">
          <cell r="A18">
            <v>15</v>
          </cell>
          <cell r="B18">
            <v>78410.259999999995</v>
          </cell>
          <cell r="C18">
            <v>45775.93</v>
          </cell>
          <cell r="D18">
            <v>179</v>
          </cell>
          <cell r="F18">
            <v>274.86</v>
          </cell>
          <cell r="H18">
            <v>6171.93</v>
          </cell>
          <cell r="I18">
            <v>12439.42</v>
          </cell>
          <cell r="J18">
            <v>12282.59</v>
          </cell>
          <cell r="K18">
            <v>12562.42</v>
          </cell>
          <cell r="L18">
            <v>62.88</v>
          </cell>
          <cell r="M18">
            <v>5305.06</v>
          </cell>
          <cell r="P18">
            <v>655.9</v>
          </cell>
          <cell r="Q18">
            <v>22088.17</v>
          </cell>
          <cell r="R18">
            <v>16483</v>
          </cell>
        </row>
        <row r="19">
          <cell r="A19">
            <v>16</v>
          </cell>
          <cell r="B19">
            <v>71642.45</v>
          </cell>
          <cell r="C19">
            <v>38131.29</v>
          </cell>
          <cell r="D19">
            <v>157.83000000000001</v>
          </cell>
          <cell r="F19">
            <v>496.33</v>
          </cell>
          <cell r="H19">
            <v>5788.47</v>
          </cell>
          <cell r="I19">
            <v>5701.84</v>
          </cell>
          <cell r="J19">
            <v>17871.919999999998</v>
          </cell>
          <cell r="K19">
            <v>11135.46</v>
          </cell>
          <cell r="L19">
            <v>25307.23</v>
          </cell>
          <cell r="M19">
            <v>3853.87</v>
          </cell>
          <cell r="N19">
            <v>714.29</v>
          </cell>
          <cell r="P19">
            <v>6958.4</v>
          </cell>
          <cell r="Q19">
            <v>4978.2299999999996</v>
          </cell>
          <cell r="R19">
            <v>5674.05</v>
          </cell>
        </row>
        <row r="20">
          <cell r="A20">
            <v>17</v>
          </cell>
          <cell r="B20">
            <v>77443.75</v>
          </cell>
          <cell r="C20">
            <v>42064.38</v>
          </cell>
          <cell r="D20">
            <v>233.34</v>
          </cell>
          <cell r="F20">
            <v>6.5</v>
          </cell>
          <cell r="H20">
            <v>5372.35</v>
          </cell>
          <cell r="I20">
            <v>7934.22</v>
          </cell>
          <cell r="J20">
            <v>10690.6</v>
          </cell>
          <cell r="K20">
            <v>12876.08</v>
          </cell>
          <cell r="L20">
            <v>62.28</v>
          </cell>
          <cell r="M20">
            <v>3851.81</v>
          </cell>
          <cell r="P20">
            <v>3246.99</v>
          </cell>
          <cell r="Q20">
            <v>5040.88</v>
          </cell>
          <cell r="R20">
            <v>1340.24</v>
          </cell>
        </row>
        <row r="21">
          <cell r="A21">
            <v>18</v>
          </cell>
          <cell r="B21">
            <v>78929.539999999994</v>
          </cell>
          <cell r="C21">
            <v>43807.38</v>
          </cell>
          <cell r="D21">
            <v>111.33</v>
          </cell>
          <cell r="F21">
            <v>279.87</v>
          </cell>
          <cell r="H21">
            <v>7204.46</v>
          </cell>
          <cell r="I21">
            <v>7668.52</v>
          </cell>
          <cell r="J21">
            <v>16788.669999999998</v>
          </cell>
          <cell r="K21">
            <v>13213.9</v>
          </cell>
          <cell r="L21">
            <v>12.75</v>
          </cell>
          <cell r="M21">
            <v>3292.87</v>
          </cell>
          <cell r="P21">
            <v>1252.57</v>
          </cell>
          <cell r="Q21">
            <v>28925.72</v>
          </cell>
          <cell r="R21">
            <v>2076.7399999999998</v>
          </cell>
        </row>
        <row r="22">
          <cell r="A22">
            <v>19</v>
          </cell>
          <cell r="B22">
            <v>32042.799999999999</v>
          </cell>
          <cell r="C22">
            <v>16829.419999999998</v>
          </cell>
          <cell r="D22">
            <v>19.329999999999998</v>
          </cell>
          <cell r="F22">
            <v>1530.29</v>
          </cell>
          <cell r="H22">
            <v>2062.0700000000002</v>
          </cell>
          <cell r="I22">
            <v>2470.37</v>
          </cell>
          <cell r="J22">
            <v>8429.4500000000007</v>
          </cell>
          <cell r="K22">
            <v>10595.66</v>
          </cell>
          <cell r="L22">
            <v>5547.63</v>
          </cell>
          <cell r="M22">
            <v>915.86</v>
          </cell>
          <cell r="N22">
            <v>310</v>
          </cell>
          <cell r="P22">
            <v>1134.58</v>
          </cell>
          <cell r="Q22">
            <v>3110.27</v>
          </cell>
        </row>
        <row r="23">
          <cell r="A23">
            <v>20</v>
          </cell>
          <cell r="B23">
            <v>57136.84</v>
          </cell>
          <cell r="C23">
            <v>33091.550000000003</v>
          </cell>
          <cell r="D23">
            <v>264.67</v>
          </cell>
          <cell r="F23">
            <v>2106.8000000000002</v>
          </cell>
          <cell r="H23">
            <v>5967.85</v>
          </cell>
          <cell r="I23">
            <v>9415.6</v>
          </cell>
          <cell r="J23">
            <v>24636.41</v>
          </cell>
          <cell r="K23">
            <v>14076.23</v>
          </cell>
          <cell r="L23">
            <v>147.78</v>
          </cell>
          <cell r="M23">
            <v>2904</v>
          </cell>
          <cell r="N23">
            <v>775</v>
          </cell>
          <cell r="P23">
            <v>1206.6199999999999</v>
          </cell>
          <cell r="Q23">
            <v>24456.43</v>
          </cell>
          <cell r="R23">
            <v>5089.03</v>
          </cell>
        </row>
        <row r="24">
          <cell r="A24">
            <v>21</v>
          </cell>
          <cell r="B24">
            <v>36161.46</v>
          </cell>
          <cell r="C24">
            <v>21491.07</v>
          </cell>
          <cell r="D24">
            <v>48.16</v>
          </cell>
          <cell r="F24">
            <v>799.06</v>
          </cell>
          <cell r="H24">
            <v>2667.89</v>
          </cell>
          <cell r="I24">
            <v>4475.43</v>
          </cell>
          <cell r="J24">
            <v>12088.38</v>
          </cell>
          <cell r="K24">
            <v>9966.7800000000007</v>
          </cell>
          <cell r="L24">
            <v>1131.48</v>
          </cell>
          <cell r="M24">
            <v>2324.5300000000002</v>
          </cell>
          <cell r="P24">
            <v>881.79</v>
          </cell>
          <cell r="Q24">
            <v>6286.17</v>
          </cell>
          <cell r="R24">
            <v>574.53</v>
          </cell>
        </row>
        <row r="25">
          <cell r="A25">
            <v>22</v>
          </cell>
          <cell r="B25">
            <v>31107.03</v>
          </cell>
          <cell r="C25">
            <v>28028.39</v>
          </cell>
          <cell r="F25">
            <v>531.05999999999995</v>
          </cell>
          <cell r="H25">
            <v>1266.9100000000001</v>
          </cell>
          <cell r="I25">
            <v>3688.94</v>
          </cell>
          <cell r="J25">
            <v>14268.65</v>
          </cell>
          <cell r="K25">
            <v>16516.439999999999</v>
          </cell>
          <cell r="M25">
            <v>3549.64</v>
          </cell>
          <cell r="N25">
            <v>305</v>
          </cell>
          <cell r="P25">
            <v>5871.79</v>
          </cell>
          <cell r="Q25">
            <v>12129.56</v>
          </cell>
          <cell r="R25">
            <v>7238.58</v>
          </cell>
        </row>
        <row r="26">
          <cell r="A26">
            <v>23</v>
          </cell>
          <cell r="B26">
            <v>75157.84</v>
          </cell>
          <cell r="C26">
            <v>43003.38</v>
          </cell>
          <cell r="D26">
            <v>492.49</v>
          </cell>
          <cell r="F26">
            <v>25.15</v>
          </cell>
          <cell r="H26">
            <v>6444.97</v>
          </cell>
          <cell r="I26">
            <v>9788.39</v>
          </cell>
          <cell r="J26">
            <v>17097.07</v>
          </cell>
          <cell r="K26">
            <v>11566.79</v>
          </cell>
          <cell r="L26">
            <v>117.4</v>
          </cell>
          <cell r="M26">
            <v>5590.68</v>
          </cell>
          <cell r="P26">
            <v>2209.15</v>
          </cell>
          <cell r="Q26">
            <v>20438.68</v>
          </cell>
          <cell r="R26">
            <v>2713.44</v>
          </cell>
        </row>
        <row r="27">
          <cell r="A27">
            <v>24</v>
          </cell>
          <cell r="B27">
            <v>71403.509999999995</v>
          </cell>
          <cell r="C27">
            <v>37527.730000000003</v>
          </cell>
          <cell r="D27">
            <v>25.83</v>
          </cell>
          <cell r="F27">
            <v>15.71</v>
          </cell>
          <cell r="H27">
            <v>4240.47</v>
          </cell>
          <cell r="I27">
            <v>5706.99</v>
          </cell>
          <cell r="J27">
            <v>11815.89</v>
          </cell>
          <cell r="K27">
            <v>13887.74</v>
          </cell>
          <cell r="L27">
            <v>153.36000000000001</v>
          </cell>
          <cell r="M27">
            <v>3391.95</v>
          </cell>
          <cell r="P27">
            <v>3402.22</v>
          </cell>
          <cell r="Q27">
            <v>11737.57</v>
          </cell>
          <cell r="R27">
            <v>2055.0500000000002</v>
          </cell>
        </row>
        <row r="28">
          <cell r="A28">
            <v>25</v>
          </cell>
          <cell r="B28">
            <v>39598.83</v>
          </cell>
          <cell r="C28">
            <v>21640.9</v>
          </cell>
          <cell r="D28">
            <v>105.5</v>
          </cell>
          <cell r="F28">
            <v>2227.6999999999998</v>
          </cell>
          <cell r="H28">
            <v>2905.45</v>
          </cell>
          <cell r="I28">
            <v>4929.46</v>
          </cell>
          <cell r="J28">
            <v>10435.84</v>
          </cell>
          <cell r="K28">
            <v>11568.89</v>
          </cell>
          <cell r="L28">
            <v>3130.32</v>
          </cell>
          <cell r="M28">
            <v>2851.11</v>
          </cell>
          <cell r="N28">
            <v>410</v>
          </cell>
          <cell r="P28">
            <v>4624.43</v>
          </cell>
          <cell r="Q28">
            <v>7609.2</v>
          </cell>
          <cell r="R28">
            <v>3128.64</v>
          </cell>
        </row>
        <row r="29">
          <cell r="A29">
            <v>26</v>
          </cell>
          <cell r="B29">
            <v>51454.7</v>
          </cell>
          <cell r="C29">
            <v>28640.18</v>
          </cell>
          <cell r="D29">
            <v>94</v>
          </cell>
          <cell r="F29">
            <v>2224.19</v>
          </cell>
          <cell r="H29">
            <v>4196.03</v>
          </cell>
          <cell r="I29">
            <v>7507.36</v>
          </cell>
          <cell r="J29">
            <v>17609.07</v>
          </cell>
          <cell r="K29">
            <v>15195.79</v>
          </cell>
          <cell r="L29">
            <v>113.16</v>
          </cell>
          <cell r="M29">
            <v>4122.3</v>
          </cell>
          <cell r="N29">
            <v>470</v>
          </cell>
          <cell r="P29">
            <v>3901.62</v>
          </cell>
          <cell r="Q29">
            <v>5199.07</v>
          </cell>
          <cell r="R29">
            <v>282.75</v>
          </cell>
        </row>
        <row r="30">
          <cell r="A30">
            <v>27</v>
          </cell>
          <cell r="B30">
            <v>41622.42</v>
          </cell>
          <cell r="C30">
            <v>24039.84</v>
          </cell>
          <cell r="F30">
            <v>1246.21</v>
          </cell>
          <cell r="H30">
            <v>2305.6799999999998</v>
          </cell>
          <cell r="I30">
            <v>5845.16</v>
          </cell>
          <cell r="J30">
            <v>12741.62</v>
          </cell>
          <cell r="K30">
            <v>10734.32</v>
          </cell>
          <cell r="L30">
            <v>452.58</v>
          </cell>
          <cell r="M30">
            <v>1161.3900000000001</v>
          </cell>
          <cell r="N30">
            <v>370</v>
          </cell>
          <cell r="P30">
            <v>814.34</v>
          </cell>
          <cell r="Q30">
            <v>8829.2999999999993</v>
          </cell>
          <cell r="R30">
            <v>708.3</v>
          </cell>
        </row>
        <row r="31">
          <cell r="A31">
            <v>28</v>
          </cell>
          <cell r="B31">
            <v>36893.300000000003</v>
          </cell>
          <cell r="C31">
            <v>19285.900000000001</v>
          </cell>
          <cell r="F31">
            <v>1831.3</v>
          </cell>
          <cell r="H31">
            <v>2645.09</v>
          </cell>
          <cell r="I31">
            <v>4065.19</v>
          </cell>
          <cell r="J31">
            <v>11294.16</v>
          </cell>
          <cell r="K31">
            <v>11064.77</v>
          </cell>
          <cell r="L31">
            <v>113.16</v>
          </cell>
          <cell r="M31">
            <v>2822.4</v>
          </cell>
          <cell r="N31">
            <v>50</v>
          </cell>
          <cell r="P31">
            <v>1406.23</v>
          </cell>
          <cell r="Q31">
            <v>8124</v>
          </cell>
          <cell r="R31">
            <v>815.76</v>
          </cell>
        </row>
        <row r="32">
          <cell r="A32">
            <v>29</v>
          </cell>
          <cell r="B32">
            <v>36197.49</v>
          </cell>
          <cell r="C32">
            <v>21163.25</v>
          </cell>
          <cell r="D32">
            <v>36.5</v>
          </cell>
          <cell r="F32">
            <v>788.27</v>
          </cell>
          <cell r="H32">
            <v>2135.4699999999998</v>
          </cell>
          <cell r="I32">
            <v>1875.26</v>
          </cell>
          <cell r="J32">
            <v>7224.26</v>
          </cell>
          <cell r="K32">
            <v>10878.9</v>
          </cell>
          <cell r="L32">
            <v>8263.8700000000008</v>
          </cell>
          <cell r="M32">
            <v>2154.15</v>
          </cell>
          <cell r="P32">
            <v>1534.03</v>
          </cell>
          <cell r="Q32">
            <v>3808.79</v>
          </cell>
          <cell r="R32">
            <v>693.66</v>
          </cell>
        </row>
        <row r="33">
          <cell r="A33">
            <v>30</v>
          </cell>
          <cell r="B33">
            <v>63949.83</v>
          </cell>
          <cell r="C33">
            <v>31157.14</v>
          </cell>
          <cell r="D33">
            <v>90.5</v>
          </cell>
          <cell r="F33">
            <v>32.14</v>
          </cell>
          <cell r="H33">
            <v>5495.53</v>
          </cell>
          <cell r="I33">
            <v>7166.08</v>
          </cell>
          <cell r="J33">
            <v>16280.97</v>
          </cell>
          <cell r="K33">
            <v>17424.25</v>
          </cell>
          <cell r="L33">
            <v>62.88</v>
          </cell>
          <cell r="M33">
            <v>4106.1499999999996</v>
          </cell>
          <cell r="P33">
            <v>3288.91</v>
          </cell>
          <cell r="Q33">
            <v>36291.57</v>
          </cell>
          <cell r="R33">
            <v>151.88999999999999</v>
          </cell>
        </row>
        <row r="34">
          <cell r="A34">
            <v>31</v>
          </cell>
          <cell r="B34">
            <v>38032.339999999997</v>
          </cell>
          <cell r="C34">
            <v>19784.490000000002</v>
          </cell>
          <cell r="D34">
            <v>294.83</v>
          </cell>
          <cell r="F34">
            <v>1491.11</v>
          </cell>
          <cell r="H34">
            <v>2238.77</v>
          </cell>
          <cell r="I34">
            <v>4841.25</v>
          </cell>
          <cell r="J34">
            <v>6434.71</v>
          </cell>
          <cell r="K34">
            <v>10720.44</v>
          </cell>
          <cell r="L34">
            <v>113.16</v>
          </cell>
          <cell r="M34">
            <v>2125.54</v>
          </cell>
          <cell r="P34">
            <v>2404.84</v>
          </cell>
          <cell r="Q34">
            <v>15939.6</v>
          </cell>
          <cell r="R34">
            <v>363.47</v>
          </cell>
        </row>
        <row r="35">
          <cell r="A35">
            <v>32</v>
          </cell>
          <cell r="B35">
            <v>40992.29</v>
          </cell>
          <cell r="C35">
            <v>27009.17</v>
          </cell>
          <cell r="D35">
            <v>174.5</v>
          </cell>
          <cell r="F35">
            <v>1438.52</v>
          </cell>
          <cell r="H35">
            <v>2853.6</v>
          </cell>
          <cell r="I35">
            <v>2638.29</v>
          </cell>
          <cell r="J35">
            <v>8060.33</v>
          </cell>
          <cell r="K35">
            <v>10645.15</v>
          </cell>
          <cell r="L35">
            <v>16893.91</v>
          </cell>
          <cell r="M35">
            <v>660.23</v>
          </cell>
          <cell r="P35">
            <v>5489.93</v>
          </cell>
          <cell r="Q35">
            <v>3964.8</v>
          </cell>
        </row>
        <row r="36">
          <cell r="A36">
            <v>33</v>
          </cell>
          <cell r="B36">
            <v>102375.95</v>
          </cell>
          <cell r="C36">
            <v>52072.18</v>
          </cell>
          <cell r="D36">
            <v>421.5</v>
          </cell>
          <cell r="F36">
            <v>118.56</v>
          </cell>
          <cell r="H36">
            <v>2591.83</v>
          </cell>
          <cell r="I36">
            <v>3970.42</v>
          </cell>
          <cell r="J36">
            <v>7430.12</v>
          </cell>
          <cell r="K36">
            <v>43166.36</v>
          </cell>
          <cell r="M36">
            <v>1960.87</v>
          </cell>
          <cell r="N36">
            <v>750</v>
          </cell>
          <cell r="P36">
            <v>830.11</v>
          </cell>
          <cell r="Q36">
            <v>14201.9</v>
          </cell>
          <cell r="R36">
            <v>14275.12</v>
          </cell>
        </row>
        <row r="37">
          <cell r="A37">
            <v>34</v>
          </cell>
          <cell r="B37">
            <v>28309.99</v>
          </cell>
          <cell r="C37">
            <v>19274.03</v>
          </cell>
          <cell r="D37">
            <v>27</v>
          </cell>
          <cell r="F37">
            <v>15.14</v>
          </cell>
          <cell r="H37">
            <v>2035.41</v>
          </cell>
          <cell r="I37">
            <v>4116.8100000000004</v>
          </cell>
          <cell r="J37">
            <v>11951.18</v>
          </cell>
          <cell r="K37">
            <v>10159.530000000001</v>
          </cell>
          <cell r="M37">
            <v>1150.9100000000001</v>
          </cell>
          <cell r="P37">
            <v>4366.6400000000003</v>
          </cell>
          <cell r="Q37">
            <v>7191.58</v>
          </cell>
        </row>
        <row r="38">
          <cell r="A38">
            <v>35</v>
          </cell>
          <cell r="B38">
            <v>35231.47</v>
          </cell>
          <cell r="C38">
            <v>144830.21</v>
          </cell>
          <cell r="D38">
            <v>476338.87</v>
          </cell>
          <cell r="F38">
            <v>244.95</v>
          </cell>
          <cell r="H38">
            <v>2500.52</v>
          </cell>
          <cell r="I38">
            <v>1284.76</v>
          </cell>
          <cell r="J38">
            <v>1034.71</v>
          </cell>
          <cell r="M38">
            <v>1142.57</v>
          </cell>
          <cell r="N38">
            <v>411.43</v>
          </cell>
          <cell r="P38">
            <v>348.04</v>
          </cell>
          <cell r="Q38">
            <v>1098.81</v>
          </cell>
        </row>
        <row r="39">
          <cell r="A39">
            <v>36</v>
          </cell>
          <cell r="B39">
            <v>168477.67</v>
          </cell>
          <cell r="C39">
            <v>119471.22</v>
          </cell>
          <cell r="D39">
            <v>236.83</v>
          </cell>
          <cell r="F39">
            <v>1529.63</v>
          </cell>
          <cell r="H39">
            <v>4007.95</v>
          </cell>
          <cell r="I39">
            <v>7492.67</v>
          </cell>
          <cell r="J39">
            <v>3701.25</v>
          </cell>
          <cell r="K39">
            <v>10305.629999999999</v>
          </cell>
          <cell r="L39">
            <v>3428.58</v>
          </cell>
          <cell r="M39">
            <v>6658.64</v>
          </cell>
          <cell r="N39">
            <v>1716.29</v>
          </cell>
          <cell r="P39">
            <v>7415.08</v>
          </cell>
          <cell r="Q39">
            <v>11029.93</v>
          </cell>
          <cell r="R39">
            <v>14254.5</v>
          </cell>
        </row>
        <row r="40">
          <cell r="A40">
            <v>37</v>
          </cell>
          <cell r="B40">
            <v>24488.5</v>
          </cell>
          <cell r="C40">
            <v>10670.97</v>
          </cell>
          <cell r="D40">
            <v>46.5</v>
          </cell>
          <cell r="F40">
            <v>1318.84</v>
          </cell>
          <cell r="H40">
            <v>1018.38</v>
          </cell>
          <cell r="I40">
            <v>442.66</v>
          </cell>
          <cell r="J40">
            <v>4874.6899999999996</v>
          </cell>
          <cell r="K40">
            <v>220.8</v>
          </cell>
          <cell r="M40">
            <v>29.38</v>
          </cell>
          <cell r="N40">
            <v>1415.93</v>
          </cell>
          <cell r="P40">
            <v>1128.57</v>
          </cell>
          <cell r="Q40">
            <v>12573.3</v>
          </cell>
          <cell r="R40">
            <v>5072.22</v>
          </cell>
        </row>
        <row r="41">
          <cell r="A41">
            <v>38</v>
          </cell>
          <cell r="B41">
            <v>75729.2</v>
          </cell>
          <cell r="C41">
            <v>41166.33</v>
          </cell>
          <cell r="D41">
            <v>55.5</v>
          </cell>
          <cell r="F41">
            <v>571.4</v>
          </cell>
          <cell r="H41">
            <v>4234.25</v>
          </cell>
          <cell r="I41">
            <v>9169.2999999999993</v>
          </cell>
          <cell r="J41">
            <v>8322.57</v>
          </cell>
          <cell r="L41">
            <v>480.03</v>
          </cell>
          <cell r="M41">
            <v>3364.04</v>
          </cell>
          <cell r="N41">
            <v>35.4</v>
          </cell>
          <cell r="P41">
            <v>1499.94</v>
          </cell>
          <cell r="Q41">
            <v>43834.52</v>
          </cell>
          <cell r="R41">
            <v>502.36</v>
          </cell>
        </row>
        <row r="42">
          <cell r="A42">
            <v>39</v>
          </cell>
          <cell r="B42">
            <v>7129.15</v>
          </cell>
          <cell r="C42">
            <v>4445.43</v>
          </cell>
          <cell r="F42">
            <v>44.28</v>
          </cell>
          <cell r="H42">
            <v>365.56</v>
          </cell>
          <cell r="I42">
            <v>1196.2</v>
          </cell>
          <cell r="J42">
            <v>779.55</v>
          </cell>
          <cell r="P42">
            <v>349.17</v>
          </cell>
          <cell r="Q42">
            <v>292.55</v>
          </cell>
        </row>
        <row r="43">
          <cell r="A43">
            <v>40</v>
          </cell>
          <cell r="C43">
            <v>6780.24</v>
          </cell>
          <cell r="H43">
            <v>143</v>
          </cell>
          <cell r="M43">
            <v>428.56</v>
          </cell>
          <cell r="P43">
            <v>3.39</v>
          </cell>
          <cell r="R43">
            <v>1904.64</v>
          </cell>
        </row>
        <row r="44">
          <cell r="A44">
            <v>41</v>
          </cell>
          <cell r="M44">
            <v>1991.68</v>
          </cell>
        </row>
        <row r="45">
          <cell r="A45">
            <v>42</v>
          </cell>
          <cell r="B45">
            <v>75079.039999999994</v>
          </cell>
          <cell r="C45">
            <v>33881.379999999997</v>
          </cell>
          <cell r="D45">
            <v>301.37</v>
          </cell>
          <cell r="F45">
            <v>1648.96</v>
          </cell>
          <cell r="H45">
            <v>853.28</v>
          </cell>
          <cell r="I45">
            <v>1496.85</v>
          </cell>
          <cell r="J45">
            <v>2616.2600000000002</v>
          </cell>
          <cell r="K45">
            <v>213.88</v>
          </cell>
          <cell r="M45">
            <v>216.96</v>
          </cell>
          <cell r="N45">
            <v>779.29</v>
          </cell>
          <cell r="P45">
            <v>1537.27</v>
          </cell>
          <cell r="Q45">
            <v>6255.49</v>
          </cell>
          <cell r="R45">
            <v>6744.6</v>
          </cell>
        </row>
        <row r="46">
          <cell r="A46">
            <v>43</v>
          </cell>
          <cell r="B46">
            <v>183111.32</v>
          </cell>
          <cell r="C46">
            <v>109007.88</v>
          </cell>
          <cell r="D46">
            <v>401.67</v>
          </cell>
          <cell r="F46">
            <v>637.16</v>
          </cell>
          <cell r="H46">
            <v>4801.18</v>
          </cell>
          <cell r="I46">
            <v>4432.41</v>
          </cell>
          <cell r="J46">
            <v>8051.59</v>
          </cell>
          <cell r="K46">
            <v>54503.7</v>
          </cell>
          <cell r="M46">
            <v>67.8</v>
          </cell>
          <cell r="N46">
            <v>2345</v>
          </cell>
          <cell r="P46">
            <v>1035.1500000000001</v>
          </cell>
          <cell r="Q46">
            <v>18056.400000000001</v>
          </cell>
          <cell r="R46">
            <v>6794.75</v>
          </cell>
        </row>
        <row r="47">
          <cell r="A47">
            <v>44</v>
          </cell>
          <cell r="B47">
            <v>60704.15</v>
          </cell>
          <cell r="C47">
            <v>31781.19</v>
          </cell>
          <cell r="D47">
            <v>357</v>
          </cell>
          <cell r="F47">
            <v>281.66000000000003</v>
          </cell>
          <cell r="H47">
            <v>434.3</v>
          </cell>
          <cell r="I47">
            <v>1282.92</v>
          </cell>
          <cell r="J47">
            <v>826.39</v>
          </cell>
          <cell r="K47">
            <v>6419.78</v>
          </cell>
          <cell r="M47">
            <v>93.3</v>
          </cell>
          <cell r="N47">
            <v>65</v>
          </cell>
          <cell r="P47">
            <v>398.89</v>
          </cell>
          <cell r="Q47">
            <v>3176.72</v>
          </cell>
          <cell r="R47">
            <v>2572.1999999999998</v>
          </cell>
        </row>
        <row r="48">
          <cell r="A48">
            <v>45</v>
          </cell>
          <cell r="B48">
            <v>104785.03</v>
          </cell>
          <cell r="C48">
            <v>55388.68</v>
          </cell>
          <cell r="F48">
            <v>514.95000000000005</v>
          </cell>
          <cell r="H48">
            <v>787.36</v>
          </cell>
          <cell r="I48">
            <v>3346.46</v>
          </cell>
          <cell r="J48">
            <v>6539.71</v>
          </cell>
          <cell r="M48">
            <v>1065.6099999999999</v>
          </cell>
          <cell r="P48">
            <v>324.89</v>
          </cell>
          <cell r="Q48">
            <v>11606.27</v>
          </cell>
          <cell r="R48">
            <v>985.14</v>
          </cell>
        </row>
        <row r="49">
          <cell r="A49">
            <v>46</v>
          </cell>
          <cell r="M49">
            <v>145.19999999999999</v>
          </cell>
        </row>
        <row r="50">
          <cell r="A50">
            <v>47</v>
          </cell>
          <cell r="B50">
            <v>40776.65</v>
          </cell>
          <cell r="C50">
            <v>26645.23</v>
          </cell>
          <cell r="D50">
            <v>245.51</v>
          </cell>
          <cell r="F50">
            <v>2622.74</v>
          </cell>
          <cell r="H50">
            <v>272.01</v>
          </cell>
          <cell r="I50">
            <v>746.67</v>
          </cell>
          <cell r="J50">
            <v>1760.92</v>
          </cell>
          <cell r="K50">
            <v>102.26</v>
          </cell>
          <cell r="M50">
            <v>64.7</v>
          </cell>
          <cell r="P50">
            <v>8.57</v>
          </cell>
          <cell r="Q50">
            <v>2008.38</v>
          </cell>
          <cell r="R50">
            <v>2572.1999999999998</v>
          </cell>
        </row>
        <row r="51">
          <cell r="A51">
            <v>48</v>
          </cell>
          <cell r="B51">
            <v>172107.97</v>
          </cell>
          <cell r="C51">
            <v>82666.83</v>
          </cell>
          <cell r="D51">
            <v>212.81</v>
          </cell>
          <cell r="F51">
            <v>2222.9499999999998</v>
          </cell>
          <cell r="H51">
            <v>4990.13</v>
          </cell>
          <cell r="I51">
            <v>4849.7700000000004</v>
          </cell>
          <cell r="J51">
            <v>4987.59</v>
          </cell>
          <cell r="K51">
            <v>203462.98</v>
          </cell>
          <cell r="M51">
            <v>1459.74</v>
          </cell>
          <cell r="N51">
            <v>6045</v>
          </cell>
          <cell r="P51">
            <v>5846.53</v>
          </cell>
          <cell r="Q51">
            <v>16943.87</v>
          </cell>
          <cell r="R51">
            <v>9798.66</v>
          </cell>
        </row>
        <row r="52">
          <cell r="A52">
            <v>49</v>
          </cell>
          <cell r="B52">
            <v>28764.15</v>
          </cell>
          <cell r="C52">
            <v>20235.080000000002</v>
          </cell>
          <cell r="D52">
            <v>26</v>
          </cell>
          <cell r="F52">
            <v>886.87</v>
          </cell>
          <cell r="H52">
            <v>1273.83</v>
          </cell>
          <cell r="I52">
            <v>2993.24</v>
          </cell>
          <cell r="J52">
            <v>6263.71</v>
          </cell>
          <cell r="M52">
            <v>1795.72</v>
          </cell>
          <cell r="P52">
            <v>124.33</v>
          </cell>
          <cell r="Q52">
            <v>10468.06</v>
          </cell>
        </row>
        <row r="53">
          <cell r="A53">
            <v>50</v>
          </cell>
          <cell r="B53">
            <v>56005.08</v>
          </cell>
          <cell r="C53">
            <v>29667.05</v>
          </cell>
          <cell r="F53">
            <v>27110.959999999999</v>
          </cell>
          <cell r="H53">
            <v>16231.03</v>
          </cell>
          <cell r="I53">
            <v>110192.58</v>
          </cell>
          <cell r="J53">
            <v>40960.22</v>
          </cell>
          <cell r="K53">
            <v>30.32</v>
          </cell>
          <cell r="L53">
            <v>10672.36</v>
          </cell>
          <cell r="M53">
            <v>19017.66</v>
          </cell>
          <cell r="N53">
            <v>3173.96</v>
          </cell>
          <cell r="P53">
            <v>147899.26999999999</v>
          </cell>
          <cell r="Q53">
            <v>5202.57</v>
          </cell>
          <cell r="R53">
            <v>114910.74</v>
          </cell>
        </row>
        <row r="54">
          <cell r="A54">
            <v>51</v>
          </cell>
          <cell r="B54">
            <v>150926.94</v>
          </cell>
          <cell r="C54">
            <v>83533.67</v>
          </cell>
          <cell r="D54">
            <v>71.5</v>
          </cell>
          <cell r="E54">
            <v>2285.6</v>
          </cell>
          <cell r="F54">
            <v>194.61</v>
          </cell>
          <cell r="H54">
            <v>1301.3599999999999</v>
          </cell>
          <cell r="I54">
            <v>4121.18</v>
          </cell>
          <cell r="J54">
            <v>9896.76</v>
          </cell>
          <cell r="M54">
            <v>2296.96</v>
          </cell>
          <cell r="P54">
            <v>259.72000000000003</v>
          </cell>
          <cell r="Q54">
            <v>23167.48</v>
          </cell>
        </row>
        <row r="55">
          <cell r="A55">
            <v>52</v>
          </cell>
          <cell r="B55">
            <v>203858.22</v>
          </cell>
          <cell r="C55">
            <v>127237.01</v>
          </cell>
          <cell r="D55">
            <v>153.33000000000001</v>
          </cell>
          <cell r="F55">
            <v>12830.12</v>
          </cell>
          <cell r="H55">
            <v>3581.35</v>
          </cell>
          <cell r="I55">
            <v>6605.48</v>
          </cell>
          <cell r="J55">
            <v>18899.95</v>
          </cell>
          <cell r="K55">
            <v>23.08</v>
          </cell>
          <cell r="M55">
            <v>3427.34</v>
          </cell>
          <cell r="N55">
            <v>46282.04</v>
          </cell>
          <cell r="P55">
            <v>6397.98</v>
          </cell>
          <cell r="Q55">
            <v>26006</v>
          </cell>
          <cell r="R55">
            <v>12517.73</v>
          </cell>
        </row>
        <row r="56">
          <cell r="A56">
            <v>53</v>
          </cell>
          <cell r="B56">
            <v>64118.39</v>
          </cell>
          <cell r="C56">
            <v>44975.03</v>
          </cell>
          <cell r="F56">
            <v>5295.22</v>
          </cell>
          <cell r="H56">
            <v>597.5</v>
          </cell>
          <cell r="I56">
            <v>1168.18</v>
          </cell>
          <cell r="J56">
            <v>2758.22</v>
          </cell>
          <cell r="K56">
            <v>191609.22</v>
          </cell>
          <cell r="L56">
            <v>599.04</v>
          </cell>
          <cell r="M56">
            <v>716.18</v>
          </cell>
          <cell r="N56">
            <v>592.91</v>
          </cell>
          <cell r="P56">
            <v>3576.95</v>
          </cell>
          <cell r="Q56">
            <v>5320.54</v>
          </cell>
          <cell r="R56">
            <v>3612.94</v>
          </cell>
        </row>
        <row r="57">
          <cell r="A57">
            <v>54</v>
          </cell>
          <cell r="B57">
            <v>114326.65</v>
          </cell>
          <cell r="C57">
            <v>78758.399999999994</v>
          </cell>
          <cell r="F57">
            <v>5840.3</v>
          </cell>
          <cell r="H57">
            <v>3587.92</v>
          </cell>
          <cell r="I57">
            <v>11112.41</v>
          </cell>
          <cell r="J57">
            <v>10562.25</v>
          </cell>
          <cell r="K57">
            <v>1624.17</v>
          </cell>
          <cell r="M57">
            <v>9578.61</v>
          </cell>
          <cell r="N57">
            <v>75428.639999999999</v>
          </cell>
          <cell r="P57">
            <v>1596.76</v>
          </cell>
          <cell r="Q57">
            <v>47000.65</v>
          </cell>
          <cell r="R57">
            <v>400.86</v>
          </cell>
        </row>
        <row r="58">
          <cell r="A58">
            <v>55</v>
          </cell>
          <cell r="B58">
            <v>29670.57</v>
          </cell>
          <cell r="C58">
            <v>15986.88</v>
          </cell>
          <cell r="D58">
            <v>247.33</v>
          </cell>
          <cell r="F58">
            <v>7628.29</v>
          </cell>
          <cell r="H58">
            <v>692.69</v>
          </cell>
          <cell r="I58">
            <v>1908.83</v>
          </cell>
          <cell r="J58">
            <v>5460.6</v>
          </cell>
          <cell r="K58">
            <v>720</v>
          </cell>
          <cell r="M58">
            <v>1746.89</v>
          </cell>
          <cell r="P58">
            <v>4173.71</v>
          </cell>
          <cell r="Q58">
            <v>10910.83</v>
          </cell>
          <cell r="R58">
            <v>2727.9</v>
          </cell>
        </row>
        <row r="59">
          <cell r="A59">
            <v>56</v>
          </cell>
          <cell r="B59">
            <v>132783.48000000001</v>
          </cell>
          <cell r="C59">
            <v>87591.84</v>
          </cell>
          <cell r="F59">
            <v>10779.6</v>
          </cell>
          <cell r="H59">
            <v>1501.33</v>
          </cell>
          <cell r="I59">
            <v>2375.36</v>
          </cell>
          <cell r="J59">
            <v>8387.36</v>
          </cell>
          <cell r="K59">
            <v>358.63</v>
          </cell>
          <cell r="L59">
            <v>1599.63</v>
          </cell>
          <cell r="M59">
            <v>1413.54</v>
          </cell>
          <cell r="N59">
            <v>1209.5999999999999</v>
          </cell>
          <cell r="P59">
            <v>1074.08</v>
          </cell>
          <cell r="Q59">
            <v>12885.21</v>
          </cell>
          <cell r="R59">
            <v>3007.4</v>
          </cell>
        </row>
        <row r="60">
          <cell r="A60">
            <v>57</v>
          </cell>
          <cell r="B60">
            <v>134285.45000000001</v>
          </cell>
          <cell r="C60">
            <v>65387.51</v>
          </cell>
          <cell r="D60">
            <v>217.17</v>
          </cell>
          <cell r="F60">
            <v>269.24</v>
          </cell>
          <cell r="H60">
            <v>2776.27</v>
          </cell>
          <cell r="I60">
            <v>4356.99</v>
          </cell>
          <cell r="J60">
            <v>7921.11</v>
          </cell>
          <cell r="K60">
            <v>67138.13</v>
          </cell>
          <cell r="M60">
            <v>3720.22</v>
          </cell>
          <cell r="N60">
            <v>14345.71</v>
          </cell>
          <cell r="P60">
            <v>62344.26</v>
          </cell>
          <cell r="Q60">
            <v>20514.25</v>
          </cell>
          <cell r="R60">
            <v>5055.92</v>
          </cell>
        </row>
        <row r="61">
          <cell r="A61">
            <v>58</v>
          </cell>
          <cell r="B61">
            <v>10896.35</v>
          </cell>
          <cell r="C61">
            <v>5381.98</v>
          </cell>
          <cell r="F61">
            <v>576.49</v>
          </cell>
          <cell r="H61">
            <v>846.16</v>
          </cell>
          <cell r="I61">
            <v>12099.89</v>
          </cell>
          <cell r="J61">
            <v>5035.3599999999997</v>
          </cell>
          <cell r="M61">
            <v>1253.72</v>
          </cell>
          <cell r="P61">
            <v>8548.18</v>
          </cell>
          <cell r="Q61">
            <v>2650.37</v>
          </cell>
          <cell r="R61">
            <v>3491.26</v>
          </cell>
        </row>
        <row r="62">
          <cell r="A62">
            <v>59</v>
          </cell>
          <cell r="B62">
            <v>41.55</v>
          </cell>
          <cell r="C62">
            <v>846.07</v>
          </cell>
          <cell r="F62">
            <v>7.43</v>
          </cell>
          <cell r="H62">
            <v>952.43</v>
          </cell>
          <cell r="I62">
            <v>1316.39</v>
          </cell>
          <cell r="J62">
            <v>1583.34</v>
          </cell>
          <cell r="L62">
            <v>316.68</v>
          </cell>
          <cell r="P62">
            <v>865.39</v>
          </cell>
          <cell r="Q62">
            <v>1407.28</v>
          </cell>
          <cell r="R62">
            <v>808.2</v>
          </cell>
        </row>
        <row r="63">
          <cell r="A63">
            <v>60</v>
          </cell>
          <cell r="B63">
            <v>15675</v>
          </cell>
          <cell r="C63">
            <v>14485.15</v>
          </cell>
          <cell r="F63">
            <v>485.71</v>
          </cell>
          <cell r="H63">
            <v>85.72</v>
          </cell>
          <cell r="I63">
            <v>811.79</v>
          </cell>
          <cell r="J63">
            <v>633330.97</v>
          </cell>
          <cell r="M63">
            <v>13.14</v>
          </cell>
          <cell r="P63">
            <v>62.92</v>
          </cell>
          <cell r="Q63">
            <v>483.13</v>
          </cell>
        </row>
        <row r="64">
          <cell r="A64">
            <v>61</v>
          </cell>
          <cell r="B64">
            <v>61015.42</v>
          </cell>
          <cell r="C64">
            <v>34212.83</v>
          </cell>
          <cell r="D64">
            <v>177.43</v>
          </cell>
          <cell r="F64">
            <v>135.75</v>
          </cell>
          <cell r="H64">
            <v>8419.5</v>
          </cell>
          <cell r="I64">
            <v>8015.89</v>
          </cell>
          <cell r="J64">
            <v>5434.76</v>
          </cell>
          <cell r="K64">
            <v>96</v>
          </cell>
          <cell r="L64">
            <v>795.96</v>
          </cell>
          <cell r="M64">
            <v>48614.76</v>
          </cell>
          <cell r="N64">
            <v>84.96</v>
          </cell>
          <cell r="P64">
            <v>4069.3</v>
          </cell>
          <cell r="Q64">
            <v>24073.47</v>
          </cell>
          <cell r="R64">
            <v>1843.32</v>
          </cell>
        </row>
        <row r="65">
          <cell r="A65">
            <v>62</v>
          </cell>
          <cell r="B65">
            <v>68764.69</v>
          </cell>
          <cell r="C65">
            <v>40138.51</v>
          </cell>
          <cell r="D65">
            <v>334</v>
          </cell>
          <cell r="F65">
            <v>179.97</v>
          </cell>
          <cell r="H65">
            <v>2226.5300000000002</v>
          </cell>
          <cell r="I65">
            <v>2280.33</v>
          </cell>
          <cell r="J65">
            <v>6436.13</v>
          </cell>
          <cell r="M65">
            <v>951.74</v>
          </cell>
          <cell r="P65">
            <v>392.07</v>
          </cell>
          <cell r="Q65">
            <v>12571.71</v>
          </cell>
          <cell r="R65">
            <v>3358.2</v>
          </cell>
        </row>
        <row r="66">
          <cell r="A66">
            <v>63</v>
          </cell>
          <cell r="B66">
            <v>46073.95</v>
          </cell>
          <cell r="C66">
            <v>27330.13</v>
          </cell>
          <cell r="D66">
            <v>20.67</v>
          </cell>
          <cell r="F66">
            <v>10.28</v>
          </cell>
          <cell r="G66">
            <v>31632</v>
          </cell>
          <cell r="H66">
            <v>2411.79</v>
          </cell>
          <cell r="I66">
            <v>3142.1</v>
          </cell>
          <cell r="J66">
            <v>1256.51</v>
          </cell>
          <cell r="K66">
            <v>29.05</v>
          </cell>
          <cell r="M66">
            <v>1604.58</v>
          </cell>
          <cell r="N66">
            <v>320</v>
          </cell>
          <cell r="P66">
            <v>863.64</v>
          </cell>
          <cell r="Q66">
            <v>2595.06</v>
          </cell>
        </row>
        <row r="67">
          <cell r="A67">
            <v>64</v>
          </cell>
          <cell r="B67">
            <v>58216.94</v>
          </cell>
          <cell r="C67">
            <v>27748.09</v>
          </cell>
          <cell r="D67">
            <v>428.69</v>
          </cell>
          <cell r="F67">
            <v>269.74</v>
          </cell>
          <cell r="H67">
            <v>873.18</v>
          </cell>
          <cell r="I67">
            <v>2846.94</v>
          </cell>
          <cell r="J67">
            <v>6432.41</v>
          </cell>
          <cell r="M67">
            <v>933.48</v>
          </cell>
          <cell r="P67">
            <v>268.01</v>
          </cell>
          <cell r="Q67">
            <v>9125.99</v>
          </cell>
        </row>
        <row r="68">
          <cell r="A68">
            <v>65</v>
          </cell>
          <cell r="B68">
            <v>139976.21</v>
          </cell>
          <cell r="C68">
            <v>60534.66</v>
          </cell>
          <cell r="D68">
            <v>241.67</v>
          </cell>
          <cell r="F68">
            <v>3557.65</v>
          </cell>
          <cell r="H68">
            <v>14002.93</v>
          </cell>
          <cell r="I68">
            <v>15581.98</v>
          </cell>
          <cell r="J68">
            <v>24053.86</v>
          </cell>
          <cell r="K68">
            <v>27.71</v>
          </cell>
          <cell r="M68">
            <v>5441.86</v>
          </cell>
          <cell r="N68">
            <v>210</v>
          </cell>
          <cell r="P68">
            <v>2853.72</v>
          </cell>
          <cell r="Q68">
            <v>96060.9</v>
          </cell>
          <cell r="R68">
            <v>17329.97</v>
          </cell>
        </row>
        <row r="69">
          <cell r="A69">
            <v>66</v>
          </cell>
          <cell r="B69">
            <v>36054.839999999997</v>
          </cell>
          <cell r="C69">
            <v>18148.740000000002</v>
          </cell>
          <cell r="D69">
            <v>45</v>
          </cell>
          <cell r="F69">
            <v>185</v>
          </cell>
          <cell r="H69">
            <v>2462.4899999999998</v>
          </cell>
          <cell r="I69">
            <v>2277.39</v>
          </cell>
          <cell r="J69">
            <v>6394.92</v>
          </cell>
          <cell r="M69">
            <v>989.46</v>
          </cell>
          <cell r="P69">
            <v>168.67</v>
          </cell>
          <cell r="Q69">
            <v>10531.38</v>
          </cell>
          <cell r="R69">
            <v>457.26</v>
          </cell>
        </row>
        <row r="70">
          <cell r="A70">
            <v>67</v>
          </cell>
          <cell r="B70">
            <v>52924.02</v>
          </cell>
          <cell r="C70">
            <v>26901.119999999999</v>
          </cell>
          <cell r="F70">
            <v>64.849999999999994</v>
          </cell>
          <cell r="H70">
            <v>3015.03</v>
          </cell>
          <cell r="I70">
            <v>4893.3100000000004</v>
          </cell>
          <cell r="J70">
            <v>4189.74</v>
          </cell>
          <cell r="L70">
            <v>641.22</v>
          </cell>
          <cell r="M70">
            <v>2890.36</v>
          </cell>
          <cell r="P70">
            <v>2813.12</v>
          </cell>
          <cell r="Q70">
            <v>13554.4</v>
          </cell>
        </row>
        <row r="71">
          <cell r="A71">
            <v>68</v>
          </cell>
          <cell r="B71">
            <v>241896.62</v>
          </cell>
          <cell r="C71">
            <v>117196.19</v>
          </cell>
          <cell r="D71">
            <v>114.83</v>
          </cell>
          <cell r="F71">
            <v>8944.3799999999992</v>
          </cell>
          <cell r="H71">
            <v>29674.63</v>
          </cell>
          <cell r="I71">
            <v>190800.36</v>
          </cell>
          <cell r="J71">
            <v>14301.74</v>
          </cell>
          <cell r="K71">
            <v>241.48</v>
          </cell>
          <cell r="L71">
            <v>1987.05</v>
          </cell>
          <cell r="M71">
            <v>6796.99</v>
          </cell>
          <cell r="N71">
            <v>6639.16</v>
          </cell>
          <cell r="P71">
            <v>39897.75</v>
          </cell>
          <cell r="Q71">
            <v>146918.1</v>
          </cell>
          <cell r="R71">
            <v>250755.36</v>
          </cell>
        </row>
        <row r="72">
          <cell r="A72">
            <v>69</v>
          </cell>
          <cell r="B72">
            <v>46026.28</v>
          </cell>
          <cell r="C72">
            <v>21135.64</v>
          </cell>
          <cell r="D72">
            <v>178.5</v>
          </cell>
          <cell r="F72">
            <v>224.41</v>
          </cell>
          <cell r="H72">
            <v>1027.33</v>
          </cell>
          <cell r="I72">
            <v>7778.14</v>
          </cell>
          <cell r="J72">
            <v>9528.39</v>
          </cell>
          <cell r="K72">
            <v>0.03</v>
          </cell>
          <cell r="L72">
            <v>987.81</v>
          </cell>
          <cell r="M72">
            <v>6162.8</v>
          </cell>
          <cell r="P72">
            <v>3460.14</v>
          </cell>
          <cell r="Q72">
            <v>29999.64</v>
          </cell>
          <cell r="R72">
            <v>4362.3500000000004</v>
          </cell>
        </row>
        <row r="73">
          <cell r="A73">
            <v>70</v>
          </cell>
          <cell r="B73">
            <v>63980</v>
          </cell>
          <cell r="C73">
            <v>39165.300000000003</v>
          </cell>
          <cell r="D73">
            <v>23.33</v>
          </cell>
          <cell r="F73">
            <v>215.4</v>
          </cell>
          <cell r="H73">
            <v>264.02</v>
          </cell>
          <cell r="I73">
            <v>1141.04</v>
          </cell>
          <cell r="J73">
            <v>1441.21</v>
          </cell>
          <cell r="M73">
            <v>1472.24</v>
          </cell>
          <cell r="P73">
            <v>837.93</v>
          </cell>
          <cell r="Q73">
            <v>9406.2199999999993</v>
          </cell>
          <cell r="R73">
            <v>6061.38</v>
          </cell>
        </row>
        <row r="74">
          <cell r="A74">
            <v>71</v>
          </cell>
          <cell r="B74">
            <v>27914.27</v>
          </cell>
          <cell r="C74">
            <v>11393.31</v>
          </cell>
          <cell r="D74">
            <v>127.23</v>
          </cell>
          <cell r="F74">
            <v>359.3</v>
          </cell>
          <cell r="H74">
            <v>2378.8200000000002</v>
          </cell>
          <cell r="I74">
            <v>1229.1500000000001</v>
          </cell>
          <cell r="J74">
            <v>1479.91</v>
          </cell>
          <cell r="M74">
            <v>685.74</v>
          </cell>
          <cell r="P74">
            <v>149.57</v>
          </cell>
          <cell r="Q74">
            <v>7207.29</v>
          </cell>
          <cell r="R74">
            <v>6365.04</v>
          </cell>
        </row>
        <row r="75">
          <cell r="A75">
            <v>72</v>
          </cell>
          <cell r="B75">
            <v>31223.83</v>
          </cell>
          <cell r="C75">
            <v>14642.52</v>
          </cell>
          <cell r="D75">
            <v>39</v>
          </cell>
          <cell r="F75">
            <v>74628.06</v>
          </cell>
          <cell r="H75">
            <v>1214.17</v>
          </cell>
          <cell r="I75">
            <v>6927.79</v>
          </cell>
          <cell r="J75">
            <v>11689.34</v>
          </cell>
          <cell r="K75">
            <v>43</v>
          </cell>
          <cell r="M75">
            <v>3545.71</v>
          </cell>
          <cell r="P75">
            <v>527.78</v>
          </cell>
          <cell r="Q75">
            <v>31915.87</v>
          </cell>
          <cell r="R75">
            <v>4086.78</v>
          </cell>
        </row>
        <row r="76">
          <cell r="A76">
            <v>73</v>
          </cell>
          <cell r="C76">
            <v>23.08</v>
          </cell>
        </row>
        <row r="77">
          <cell r="A77">
            <v>74</v>
          </cell>
          <cell r="B77">
            <v>62671.839999999997</v>
          </cell>
          <cell r="C77">
            <v>25835.8</v>
          </cell>
          <cell r="D77">
            <v>116.5</v>
          </cell>
          <cell r="F77">
            <v>1860.85</v>
          </cell>
          <cell r="H77">
            <v>1428.04</v>
          </cell>
          <cell r="I77">
            <v>2298.25</v>
          </cell>
          <cell r="J77">
            <v>6269.13</v>
          </cell>
          <cell r="K77">
            <v>3981.07</v>
          </cell>
          <cell r="L77">
            <v>20298.39</v>
          </cell>
          <cell r="N77">
            <v>12481.62</v>
          </cell>
          <cell r="P77">
            <v>614.79999999999995</v>
          </cell>
          <cell r="Q77">
            <v>9849.17</v>
          </cell>
          <cell r="R77">
            <v>6329.4</v>
          </cell>
        </row>
        <row r="78">
          <cell r="A78">
            <v>75</v>
          </cell>
          <cell r="B78">
            <v>31322.02</v>
          </cell>
          <cell r="C78">
            <v>22583.26</v>
          </cell>
          <cell r="F78">
            <v>18.29</v>
          </cell>
          <cell r="H78">
            <v>65.91</v>
          </cell>
          <cell r="I78">
            <v>4182.38</v>
          </cell>
          <cell r="J78">
            <v>6602.67</v>
          </cell>
          <cell r="K78">
            <v>23.08</v>
          </cell>
          <cell r="M78">
            <v>101.72</v>
          </cell>
          <cell r="N78">
            <v>680</v>
          </cell>
          <cell r="P78">
            <v>480.45</v>
          </cell>
          <cell r="Q78">
            <v>20506.72</v>
          </cell>
        </row>
        <row r="79">
          <cell r="A79">
            <v>76</v>
          </cell>
          <cell r="B79">
            <v>98484.84</v>
          </cell>
          <cell r="C79">
            <v>49344.13</v>
          </cell>
          <cell r="D79">
            <v>53.33</v>
          </cell>
          <cell r="F79">
            <v>1578.52</v>
          </cell>
          <cell r="H79">
            <v>50425.32</v>
          </cell>
          <cell r="I79">
            <v>30395.53</v>
          </cell>
          <cell r="J79">
            <v>58279.47</v>
          </cell>
          <cell r="K79">
            <v>47943.12</v>
          </cell>
          <cell r="L79">
            <v>255498.25</v>
          </cell>
          <cell r="M79">
            <v>49149.37</v>
          </cell>
          <cell r="P79">
            <v>23616.49</v>
          </cell>
          <cell r="Q79">
            <v>155033.84</v>
          </cell>
          <cell r="R79">
            <v>35290.81</v>
          </cell>
        </row>
        <row r="80">
          <cell r="A80">
            <v>77</v>
          </cell>
          <cell r="B80">
            <v>24661.200000000001</v>
          </cell>
          <cell r="C80">
            <v>12105.5</v>
          </cell>
          <cell r="F80">
            <v>493.43</v>
          </cell>
          <cell r="H80">
            <v>454.59</v>
          </cell>
          <cell r="I80">
            <v>1290.23</v>
          </cell>
          <cell r="J80">
            <v>3158.37</v>
          </cell>
          <cell r="M80">
            <v>537.74</v>
          </cell>
          <cell r="P80">
            <v>183.88</v>
          </cell>
          <cell r="Q80">
            <v>6202.86</v>
          </cell>
          <cell r="R80">
            <v>2333.37</v>
          </cell>
        </row>
        <row r="81">
          <cell r="A81">
            <v>78</v>
          </cell>
          <cell r="B81">
            <v>42937.440000000002</v>
          </cell>
          <cell r="C81">
            <v>22330.25</v>
          </cell>
          <cell r="D81">
            <v>251</v>
          </cell>
          <cell r="F81">
            <v>8601.0300000000007</v>
          </cell>
          <cell r="H81">
            <v>2034.6</v>
          </cell>
          <cell r="I81">
            <v>4172.9399999999996</v>
          </cell>
          <cell r="J81">
            <v>149330.97</v>
          </cell>
          <cell r="L81">
            <v>251.46</v>
          </cell>
          <cell r="M81">
            <v>1496.44</v>
          </cell>
          <cell r="P81">
            <v>638.70000000000005</v>
          </cell>
          <cell r="Q81">
            <v>8831.82</v>
          </cell>
          <cell r="R81">
            <v>4364.22</v>
          </cell>
        </row>
        <row r="82">
          <cell r="A82">
            <v>79</v>
          </cell>
          <cell r="B82">
            <v>39826.160000000003</v>
          </cell>
          <cell r="C82">
            <v>19993.830000000002</v>
          </cell>
          <cell r="D82">
            <v>112.5</v>
          </cell>
          <cell r="F82">
            <v>761.47</v>
          </cell>
          <cell r="H82">
            <v>2180.9899999999998</v>
          </cell>
          <cell r="I82">
            <v>1246.5</v>
          </cell>
          <cell r="J82">
            <v>1643.94</v>
          </cell>
          <cell r="M82">
            <v>2066.62</v>
          </cell>
          <cell r="P82">
            <v>768.45</v>
          </cell>
          <cell r="Q82">
            <v>12606.87</v>
          </cell>
          <cell r="R82">
            <v>1454.76</v>
          </cell>
        </row>
        <row r="83">
          <cell r="A83">
            <v>80</v>
          </cell>
          <cell r="B83">
            <v>44946.66</v>
          </cell>
          <cell r="C83">
            <v>30156.6</v>
          </cell>
          <cell r="F83">
            <v>832.55</v>
          </cell>
          <cell r="H83">
            <v>226.41</v>
          </cell>
          <cell r="I83">
            <v>43.39</v>
          </cell>
          <cell r="J83">
            <v>1646.56</v>
          </cell>
          <cell r="K83">
            <v>269.3</v>
          </cell>
          <cell r="M83">
            <v>35.1</v>
          </cell>
          <cell r="P83">
            <v>8011.14</v>
          </cell>
          <cell r="Q83">
            <v>1205.8800000000001</v>
          </cell>
        </row>
        <row r="84">
          <cell r="A84">
            <v>81</v>
          </cell>
          <cell r="B84">
            <v>115636.51</v>
          </cell>
          <cell r="C84">
            <v>63554.85</v>
          </cell>
          <cell r="D84">
            <v>324.68</v>
          </cell>
          <cell r="F84">
            <v>213.7</v>
          </cell>
          <cell r="H84">
            <v>16714.43</v>
          </cell>
          <cell r="I84">
            <v>3384.97</v>
          </cell>
          <cell r="J84">
            <v>21050.52</v>
          </cell>
          <cell r="M84">
            <v>1583.26</v>
          </cell>
          <cell r="P84">
            <v>4066.36</v>
          </cell>
          <cell r="Q84">
            <v>10262.93</v>
          </cell>
          <cell r="R84">
            <v>23484.06</v>
          </cell>
        </row>
        <row r="85">
          <cell r="A85">
            <v>82</v>
          </cell>
          <cell r="B85">
            <v>9.8000000000000007</v>
          </cell>
        </row>
        <row r="86">
          <cell r="A86">
            <v>83</v>
          </cell>
          <cell r="B86">
            <v>47827.42</v>
          </cell>
          <cell r="C86">
            <v>34919.61</v>
          </cell>
          <cell r="D86">
            <v>77.5</v>
          </cell>
          <cell r="F86">
            <v>942.39</v>
          </cell>
          <cell r="H86">
            <v>272.81</v>
          </cell>
          <cell r="I86">
            <v>21.39</v>
          </cell>
          <cell r="J86">
            <v>35.47</v>
          </cell>
          <cell r="K86">
            <v>57.35</v>
          </cell>
          <cell r="P86">
            <v>83.33</v>
          </cell>
          <cell r="Q86">
            <v>1728.96</v>
          </cell>
          <cell r="R86">
            <v>496.32</v>
          </cell>
        </row>
        <row r="87">
          <cell r="A87">
            <v>84</v>
          </cell>
          <cell r="B87">
            <v>70975.03</v>
          </cell>
          <cell r="C87">
            <v>42248.84</v>
          </cell>
          <cell r="D87">
            <v>196.67</v>
          </cell>
          <cell r="F87">
            <v>9177.43</v>
          </cell>
          <cell r="H87">
            <v>429.37</v>
          </cell>
          <cell r="I87">
            <v>2221.31</v>
          </cell>
          <cell r="J87">
            <v>4785.8900000000003</v>
          </cell>
          <cell r="K87">
            <v>100.22</v>
          </cell>
          <cell r="M87">
            <v>1591.22</v>
          </cell>
          <cell r="N87">
            <v>6570.02</v>
          </cell>
          <cell r="P87">
            <v>10270.540000000001</v>
          </cell>
          <cell r="Q87">
            <v>18019.54</v>
          </cell>
          <cell r="R87">
            <v>359874.03</v>
          </cell>
        </row>
        <row r="88">
          <cell r="A88">
            <v>85</v>
          </cell>
          <cell r="B88">
            <v>19258.37</v>
          </cell>
          <cell r="C88">
            <v>21224.79</v>
          </cell>
          <cell r="F88">
            <v>87.63</v>
          </cell>
          <cell r="H88">
            <v>691.29</v>
          </cell>
          <cell r="I88">
            <v>624.07000000000005</v>
          </cell>
          <cell r="J88">
            <v>1030.3499999999999</v>
          </cell>
          <cell r="M88">
            <v>11296.34</v>
          </cell>
          <cell r="N88">
            <v>30</v>
          </cell>
          <cell r="P88">
            <v>104275.73</v>
          </cell>
          <cell r="Q88">
            <v>3551.17</v>
          </cell>
          <cell r="R88">
            <v>753.66</v>
          </cell>
        </row>
        <row r="89">
          <cell r="A89">
            <v>86</v>
          </cell>
          <cell r="B89">
            <v>1030.4000000000001</v>
          </cell>
          <cell r="C89">
            <v>1414950.51</v>
          </cell>
          <cell r="E89">
            <v>82285.86</v>
          </cell>
          <cell r="F89">
            <v>8910.7199999999993</v>
          </cell>
          <cell r="H89">
            <v>3121.79</v>
          </cell>
          <cell r="I89">
            <v>4422.32</v>
          </cell>
          <cell r="J89">
            <v>145562.63</v>
          </cell>
          <cell r="K89">
            <v>22413.4</v>
          </cell>
          <cell r="L89">
            <v>114.29</v>
          </cell>
          <cell r="M89">
            <v>3020.48</v>
          </cell>
          <cell r="N89">
            <v>1084860.3600000001</v>
          </cell>
          <cell r="O89">
            <v>494474.28</v>
          </cell>
          <cell r="P89">
            <v>424929.73</v>
          </cell>
          <cell r="Q89">
            <v>8018.39</v>
          </cell>
          <cell r="R89">
            <v>2023.74</v>
          </cell>
        </row>
        <row r="90">
          <cell r="A90">
            <v>87</v>
          </cell>
          <cell r="B90">
            <v>34977.5</v>
          </cell>
          <cell r="C90">
            <v>17363.46</v>
          </cell>
          <cell r="F90">
            <v>1540.97</v>
          </cell>
          <cell r="H90">
            <v>382.85</v>
          </cell>
          <cell r="I90">
            <v>530.65</v>
          </cell>
          <cell r="J90">
            <v>984.33</v>
          </cell>
          <cell r="K90">
            <v>1079.77</v>
          </cell>
          <cell r="M90">
            <v>469.72</v>
          </cell>
          <cell r="P90">
            <v>1412.17</v>
          </cell>
          <cell r="Q90">
            <v>4372.25</v>
          </cell>
          <cell r="R90">
            <v>175</v>
          </cell>
        </row>
        <row r="91">
          <cell r="A91">
            <v>88</v>
          </cell>
          <cell r="B91">
            <v>17258.03</v>
          </cell>
          <cell r="C91">
            <v>9651.94</v>
          </cell>
          <cell r="F91">
            <v>94.6</v>
          </cell>
          <cell r="H91">
            <v>215.95</v>
          </cell>
          <cell r="I91">
            <v>1630.93</v>
          </cell>
          <cell r="J91">
            <v>1779.51</v>
          </cell>
          <cell r="K91">
            <v>299.14999999999998</v>
          </cell>
          <cell r="M91">
            <v>46.08</v>
          </cell>
          <cell r="P91">
            <v>63.64</v>
          </cell>
          <cell r="Q91">
            <v>4773.3</v>
          </cell>
          <cell r="R91">
            <v>4192.74</v>
          </cell>
        </row>
        <row r="92">
          <cell r="A92">
            <v>89</v>
          </cell>
          <cell r="B92">
            <v>73948</v>
          </cell>
          <cell r="C92">
            <v>60327.57</v>
          </cell>
          <cell r="F92">
            <v>3112.78</v>
          </cell>
          <cell r="H92">
            <v>739.01</v>
          </cell>
          <cell r="I92">
            <v>1454.83</v>
          </cell>
          <cell r="J92">
            <v>4466.21</v>
          </cell>
          <cell r="K92">
            <v>743.72</v>
          </cell>
          <cell r="M92">
            <v>1300.69</v>
          </cell>
          <cell r="P92">
            <v>62.82</v>
          </cell>
          <cell r="Q92">
            <v>9124.44</v>
          </cell>
          <cell r="R92">
            <v>3579</v>
          </cell>
        </row>
        <row r="93">
          <cell r="A93">
            <v>90</v>
          </cell>
          <cell r="B93">
            <v>15551.45</v>
          </cell>
          <cell r="C93">
            <v>45883.6</v>
          </cell>
          <cell r="F93">
            <v>537.52</v>
          </cell>
          <cell r="H93">
            <v>1847.35</v>
          </cell>
          <cell r="I93">
            <v>1515.13</v>
          </cell>
          <cell r="J93">
            <v>4726.71</v>
          </cell>
          <cell r="K93">
            <v>87.08</v>
          </cell>
          <cell r="M93">
            <v>4433.3100000000004</v>
          </cell>
          <cell r="P93">
            <v>428.42</v>
          </cell>
          <cell r="Q93">
            <v>18374.419999999998</v>
          </cell>
          <cell r="R93">
            <v>400.86</v>
          </cell>
        </row>
        <row r="94">
          <cell r="A94">
            <v>91</v>
          </cell>
          <cell r="B94">
            <v>18969</v>
          </cell>
          <cell r="C94">
            <v>18080.7</v>
          </cell>
          <cell r="D94">
            <v>171</v>
          </cell>
          <cell r="F94">
            <v>8.57</v>
          </cell>
          <cell r="H94">
            <v>244.98</v>
          </cell>
          <cell r="I94">
            <v>60.92</v>
          </cell>
          <cell r="J94">
            <v>648.71</v>
          </cell>
          <cell r="K94">
            <v>323.10000000000002</v>
          </cell>
          <cell r="M94">
            <v>2154.36</v>
          </cell>
          <cell r="P94">
            <v>13.23</v>
          </cell>
          <cell r="Q94">
            <v>792.36</v>
          </cell>
          <cell r="R94">
            <v>2572.1999999999998</v>
          </cell>
        </row>
        <row r="95">
          <cell r="A95">
            <v>92</v>
          </cell>
          <cell r="R95">
            <v>2470.25</v>
          </cell>
        </row>
        <row r="96">
          <cell r="A96">
            <v>93</v>
          </cell>
          <cell r="B96">
            <v>12677.5</v>
          </cell>
          <cell r="C96">
            <v>8468.36</v>
          </cell>
          <cell r="F96">
            <v>143.75</v>
          </cell>
          <cell r="H96">
            <v>331.72</v>
          </cell>
          <cell r="I96">
            <v>7.42</v>
          </cell>
          <cell r="K96">
            <v>343.76</v>
          </cell>
          <cell r="P96">
            <v>27.41</v>
          </cell>
          <cell r="Q96">
            <v>1269.5999999999999</v>
          </cell>
        </row>
        <row r="97">
          <cell r="A97">
            <v>94</v>
          </cell>
          <cell r="B97">
            <v>1600</v>
          </cell>
          <cell r="C97">
            <v>365.31</v>
          </cell>
        </row>
        <row r="98">
          <cell r="A98">
            <v>97</v>
          </cell>
          <cell r="B98">
            <v>46725</v>
          </cell>
          <cell r="C98">
            <v>23244.240000000002</v>
          </cell>
          <cell r="F98">
            <v>1938.41</v>
          </cell>
          <cell r="H98">
            <v>560.99</v>
          </cell>
          <cell r="I98">
            <v>616.92999999999995</v>
          </cell>
          <cell r="J98">
            <v>345.68</v>
          </cell>
          <cell r="K98">
            <v>68.7</v>
          </cell>
          <cell r="M98">
            <v>8.7100000000000009</v>
          </cell>
          <cell r="P98">
            <v>1141.96</v>
          </cell>
          <cell r="Q98">
            <v>704.23</v>
          </cell>
          <cell r="R98">
            <v>768.12</v>
          </cell>
        </row>
        <row r="99">
          <cell r="A99">
            <v>99</v>
          </cell>
          <cell r="Q99">
            <v>1.61</v>
          </cell>
        </row>
        <row r="100">
          <cell r="A100">
            <v>101</v>
          </cell>
          <cell r="B100">
            <v>25202.42</v>
          </cell>
          <cell r="C100">
            <v>11883.43</v>
          </cell>
          <cell r="F100">
            <v>247.24</v>
          </cell>
          <cell r="H100">
            <v>965.47</v>
          </cell>
          <cell r="I100">
            <v>977.95</v>
          </cell>
          <cell r="J100">
            <v>1653.25</v>
          </cell>
          <cell r="K100">
            <v>314.02</v>
          </cell>
          <cell r="M100">
            <v>38.42</v>
          </cell>
          <cell r="P100">
            <v>21.58</v>
          </cell>
          <cell r="Q100">
            <v>3694.28</v>
          </cell>
        </row>
        <row r="101">
          <cell r="A101">
            <v>103</v>
          </cell>
          <cell r="B101">
            <v>78679.570000000007</v>
          </cell>
          <cell r="C101">
            <v>35342.559999999998</v>
          </cell>
          <cell r="F101">
            <v>6902.78</v>
          </cell>
          <cell r="H101">
            <v>1559.9</v>
          </cell>
          <cell r="I101">
            <v>7014.61</v>
          </cell>
          <cell r="J101">
            <v>27246.85</v>
          </cell>
          <cell r="K101">
            <v>465.62</v>
          </cell>
          <cell r="M101">
            <v>6977</v>
          </cell>
          <cell r="N101">
            <v>4651.03</v>
          </cell>
          <cell r="P101">
            <v>1864.01</v>
          </cell>
          <cell r="Q101">
            <v>15234.18</v>
          </cell>
          <cell r="R101">
            <v>86598.07</v>
          </cell>
        </row>
        <row r="102">
          <cell r="A102">
            <v>104</v>
          </cell>
          <cell r="I102">
            <v>44.52</v>
          </cell>
          <cell r="J102">
            <v>490.61</v>
          </cell>
          <cell r="M102">
            <v>563.16999999999996</v>
          </cell>
          <cell r="P102">
            <v>3.72</v>
          </cell>
          <cell r="Q102">
            <v>955.02</v>
          </cell>
          <cell r="R102">
            <v>2856.96</v>
          </cell>
        </row>
        <row r="103">
          <cell r="A103">
            <v>106</v>
          </cell>
          <cell r="C103">
            <v>374.66</v>
          </cell>
          <cell r="F103">
            <v>93.4</v>
          </cell>
          <cell r="H103">
            <v>36.22</v>
          </cell>
          <cell r="I103">
            <v>126.06</v>
          </cell>
          <cell r="Q103">
            <v>4427.46</v>
          </cell>
          <cell r="R103">
            <v>49510.86</v>
          </cell>
        </row>
        <row r="104">
          <cell r="A104">
            <v>107</v>
          </cell>
          <cell r="P104">
            <v>4.4000000000000004</v>
          </cell>
          <cell r="Q104">
            <v>15665.48</v>
          </cell>
          <cell r="R104">
            <v>1071.9100000000001</v>
          </cell>
        </row>
        <row r="105">
          <cell r="A105">
            <v>108</v>
          </cell>
          <cell r="Q105">
            <v>2.82</v>
          </cell>
          <cell r="R105">
            <v>583.47</v>
          </cell>
        </row>
        <row r="106">
          <cell r="A106">
            <v>109</v>
          </cell>
          <cell r="R106">
            <v>692.28</v>
          </cell>
        </row>
        <row r="107">
          <cell r="A107">
            <v>111</v>
          </cell>
          <cell r="B107">
            <v>56772.1</v>
          </cell>
          <cell r="C107">
            <v>49571.24</v>
          </cell>
          <cell r="D107">
            <v>87</v>
          </cell>
          <cell r="F107">
            <v>4579.6400000000003</v>
          </cell>
          <cell r="H107">
            <v>610.24</v>
          </cell>
          <cell r="I107">
            <v>1205.42</v>
          </cell>
          <cell r="J107">
            <v>2286.5300000000002</v>
          </cell>
          <cell r="K107">
            <v>5053.29</v>
          </cell>
          <cell r="L107">
            <v>1727.76</v>
          </cell>
          <cell r="M107">
            <v>448.04</v>
          </cell>
          <cell r="N107">
            <v>155</v>
          </cell>
          <cell r="P107">
            <v>3705.92</v>
          </cell>
          <cell r="Q107">
            <v>5461.7</v>
          </cell>
        </row>
        <row r="108">
          <cell r="A108">
            <v>112</v>
          </cell>
          <cell r="B108">
            <v>70052.55</v>
          </cell>
          <cell r="C108">
            <v>48973.2</v>
          </cell>
          <cell r="F108">
            <v>6231.76</v>
          </cell>
          <cell r="H108">
            <v>460.88</v>
          </cell>
          <cell r="I108">
            <v>864.39</v>
          </cell>
          <cell r="J108">
            <v>2166.52</v>
          </cell>
          <cell r="K108">
            <v>757.29</v>
          </cell>
          <cell r="L108">
            <v>16675.86</v>
          </cell>
          <cell r="P108">
            <v>308.10000000000002</v>
          </cell>
          <cell r="Q108">
            <v>5639.52</v>
          </cell>
          <cell r="R108">
            <v>5826.98</v>
          </cell>
        </row>
        <row r="109">
          <cell r="A109">
            <v>113</v>
          </cell>
          <cell r="B109">
            <v>103371.42</v>
          </cell>
          <cell r="C109">
            <v>89069.6</v>
          </cell>
          <cell r="D109">
            <v>916.18</v>
          </cell>
          <cell r="F109">
            <v>285</v>
          </cell>
          <cell r="H109">
            <v>1189.78</v>
          </cell>
          <cell r="I109">
            <v>3323.24</v>
          </cell>
          <cell r="J109">
            <v>13844.3</v>
          </cell>
          <cell r="M109">
            <v>1371.2</v>
          </cell>
          <cell r="P109">
            <v>891.14</v>
          </cell>
          <cell r="Q109">
            <v>21264.09</v>
          </cell>
          <cell r="R109">
            <v>11097.36</v>
          </cell>
        </row>
        <row r="110">
          <cell r="A110">
            <v>115</v>
          </cell>
          <cell r="B110">
            <v>240052.76</v>
          </cell>
          <cell r="C110">
            <v>138888.23000000001</v>
          </cell>
          <cell r="D110">
            <v>1156.8699999999999</v>
          </cell>
          <cell r="F110">
            <v>4795.67</v>
          </cell>
          <cell r="H110">
            <v>3927.05</v>
          </cell>
          <cell r="I110">
            <v>4464.03</v>
          </cell>
          <cell r="J110">
            <v>9401.77</v>
          </cell>
          <cell r="K110">
            <v>43140.59</v>
          </cell>
          <cell r="M110">
            <v>2351.0300000000002</v>
          </cell>
          <cell r="N110">
            <v>320</v>
          </cell>
          <cell r="P110">
            <v>1589.44</v>
          </cell>
          <cell r="Q110">
            <v>19445.37</v>
          </cell>
          <cell r="R110">
            <v>3561.76</v>
          </cell>
        </row>
        <row r="111">
          <cell r="A111">
            <v>116</v>
          </cell>
          <cell r="B111">
            <v>37717.589999999997</v>
          </cell>
          <cell r="C111">
            <v>25911.84</v>
          </cell>
          <cell r="H111">
            <v>956.52</v>
          </cell>
          <cell r="I111">
            <v>207.71</v>
          </cell>
          <cell r="J111">
            <v>2452.0300000000002</v>
          </cell>
          <cell r="K111">
            <v>15978.55</v>
          </cell>
          <cell r="L111">
            <v>8522.92</v>
          </cell>
          <cell r="M111">
            <v>496.24</v>
          </cell>
          <cell r="P111">
            <v>465.38</v>
          </cell>
          <cell r="Q111">
            <v>4882.29</v>
          </cell>
          <cell r="R111">
            <v>2856.96</v>
          </cell>
        </row>
        <row r="112">
          <cell r="A112">
            <v>117</v>
          </cell>
          <cell r="B112">
            <v>6.65</v>
          </cell>
          <cell r="C112">
            <v>12.92</v>
          </cell>
          <cell r="F112">
            <v>274.42</v>
          </cell>
          <cell r="H112">
            <v>1897.21</v>
          </cell>
          <cell r="I112">
            <v>579.86</v>
          </cell>
          <cell r="J112">
            <v>326.67</v>
          </cell>
          <cell r="M112">
            <v>265.22000000000003</v>
          </cell>
          <cell r="P112">
            <v>30.93</v>
          </cell>
          <cell r="Q112">
            <v>3128.09</v>
          </cell>
        </row>
        <row r="113">
          <cell r="A113">
            <v>118</v>
          </cell>
          <cell r="B113">
            <v>98003.36</v>
          </cell>
          <cell r="C113">
            <v>54130.25</v>
          </cell>
          <cell r="F113">
            <v>22573.26</v>
          </cell>
          <cell r="H113">
            <v>1826.31</v>
          </cell>
          <cell r="I113">
            <v>6772.7</v>
          </cell>
          <cell r="J113">
            <v>10451.049999999999</v>
          </cell>
          <cell r="K113">
            <v>132.33000000000001</v>
          </cell>
          <cell r="M113">
            <v>3697.68</v>
          </cell>
          <cell r="N113">
            <v>79.5</v>
          </cell>
          <cell r="P113">
            <v>905.79</v>
          </cell>
          <cell r="Q113">
            <v>73753.39</v>
          </cell>
          <cell r="R113">
            <v>19454.509999999998</v>
          </cell>
        </row>
        <row r="114">
          <cell r="A114">
            <v>119</v>
          </cell>
          <cell r="B114">
            <v>20935</v>
          </cell>
          <cell r="C114">
            <v>9755.94</v>
          </cell>
          <cell r="F114">
            <v>308.58</v>
          </cell>
          <cell r="H114">
            <v>367.28</v>
          </cell>
          <cell r="I114">
            <v>283.11</v>
          </cell>
          <cell r="J114">
            <v>439.03</v>
          </cell>
          <cell r="P114">
            <v>23</v>
          </cell>
          <cell r="Q114">
            <v>1389.18</v>
          </cell>
          <cell r="R114">
            <v>1121.28</v>
          </cell>
        </row>
        <row r="115">
          <cell r="A115">
            <v>120</v>
          </cell>
          <cell r="B115">
            <v>10290</v>
          </cell>
          <cell r="C115">
            <v>4715.88</v>
          </cell>
          <cell r="F115">
            <v>10</v>
          </cell>
          <cell r="H115">
            <v>159.59</v>
          </cell>
          <cell r="I115">
            <v>443.36</v>
          </cell>
          <cell r="J115">
            <v>1694.53</v>
          </cell>
          <cell r="K115">
            <v>1437.38</v>
          </cell>
          <cell r="M115">
            <v>459.23</v>
          </cell>
          <cell r="N115">
            <v>146502.79999999999</v>
          </cell>
          <cell r="P115">
            <v>69.540000000000006</v>
          </cell>
          <cell r="Q115">
            <v>5061.6099999999997</v>
          </cell>
          <cell r="R115">
            <v>2246.94</v>
          </cell>
        </row>
        <row r="116">
          <cell r="A116">
            <v>121</v>
          </cell>
          <cell r="B116">
            <v>50716.15</v>
          </cell>
          <cell r="C116">
            <v>39689.29</v>
          </cell>
          <cell r="F116">
            <v>12.58</v>
          </cell>
          <cell r="H116">
            <v>1036.73</v>
          </cell>
          <cell r="I116">
            <v>3457.16</v>
          </cell>
          <cell r="J116">
            <v>1146.51</v>
          </cell>
          <cell r="K116">
            <v>83.93</v>
          </cell>
          <cell r="M116">
            <v>874.82</v>
          </cell>
          <cell r="P116">
            <v>754.8</v>
          </cell>
          <cell r="Q116">
            <v>3219.6</v>
          </cell>
        </row>
        <row r="117">
          <cell r="A117">
            <v>122</v>
          </cell>
          <cell r="Q117">
            <v>580.79999999999995</v>
          </cell>
          <cell r="R117">
            <v>2838.9</v>
          </cell>
        </row>
        <row r="118">
          <cell r="A118">
            <v>123</v>
          </cell>
          <cell r="B118">
            <v>39617.120000000003</v>
          </cell>
          <cell r="C118">
            <v>26746.74</v>
          </cell>
          <cell r="D118">
            <v>38.33</v>
          </cell>
          <cell r="F118">
            <v>1618.1</v>
          </cell>
          <cell r="H118">
            <v>1874.04</v>
          </cell>
          <cell r="I118">
            <v>1510.74</v>
          </cell>
          <cell r="J118">
            <v>937.14</v>
          </cell>
          <cell r="K118">
            <v>39.92</v>
          </cell>
          <cell r="M118">
            <v>277.14</v>
          </cell>
          <cell r="P118">
            <v>345.91</v>
          </cell>
          <cell r="Q118">
            <v>3210.72</v>
          </cell>
        </row>
        <row r="119">
          <cell r="A119">
            <v>124</v>
          </cell>
          <cell r="C119">
            <v>5538.27</v>
          </cell>
          <cell r="F119">
            <v>748.55</v>
          </cell>
          <cell r="H119">
            <v>538.98</v>
          </cell>
          <cell r="I119">
            <v>1365.47</v>
          </cell>
          <cell r="J119">
            <v>989.61</v>
          </cell>
          <cell r="M119">
            <v>122.85</v>
          </cell>
          <cell r="P119">
            <v>74.66</v>
          </cell>
          <cell r="Q119">
            <v>6500.56</v>
          </cell>
          <cell r="R119">
            <v>430</v>
          </cell>
        </row>
        <row r="120">
          <cell r="A120">
            <v>125</v>
          </cell>
          <cell r="B120">
            <v>131870.75</v>
          </cell>
          <cell r="C120">
            <v>71572.5</v>
          </cell>
          <cell r="D120">
            <v>14.4</v>
          </cell>
          <cell r="F120">
            <v>1000.22</v>
          </cell>
          <cell r="H120">
            <v>3524.79</v>
          </cell>
          <cell r="I120">
            <v>4207.1899999999996</v>
          </cell>
          <cell r="J120">
            <v>10659.06</v>
          </cell>
          <cell r="K120">
            <v>22774.59</v>
          </cell>
          <cell r="L120">
            <v>1461.6</v>
          </cell>
          <cell r="M120">
            <v>536.34</v>
          </cell>
          <cell r="P120">
            <v>4672.1899999999996</v>
          </cell>
          <cell r="Q120">
            <v>3939.75</v>
          </cell>
          <cell r="R120">
            <v>693.96</v>
          </cell>
        </row>
        <row r="121">
          <cell r="A121">
            <v>126</v>
          </cell>
          <cell r="B121">
            <v>9218.18</v>
          </cell>
          <cell r="C121">
            <v>4668</v>
          </cell>
          <cell r="F121">
            <v>52.2</v>
          </cell>
          <cell r="H121">
            <v>470.48</v>
          </cell>
          <cell r="I121">
            <v>0.22</v>
          </cell>
          <cell r="J121">
            <v>159.29</v>
          </cell>
          <cell r="M121">
            <v>21.96</v>
          </cell>
          <cell r="P121">
            <v>8.6</v>
          </cell>
          <cell r="Q121">
            <v>1062.47</v>
          </cell>
        </row>
        <row r="122">
          <cell r="A122">
            <v>127</v>
          </cell>
          <cell r="B122">
            <v>56553.46</v>
          </cell>
          <cell r="C122">
            <v>28075.9</v>
          </cell>
          <cell r="D122">
            <v>117.5</v>
          </cell>
          <cell r="F122">
            <v>3815.49</v>
          </cell>
          <cell r="H122">
            <v>798.55</v>
          </cell>
          <cell r="I122">
            <v>1519.68</v>
          </cell>
          <cell r="J122">
            <v>3025.18</v>
          </cell>
          <cell r="K122">
            <v>2794.44</v>
          </cell>
          <cell r="L122">
            <v>11184.32</v>
          </cell>
          <cell r="M122">
            <v>-144.78</v>
          </cell>
          <cell r="N122">
            <v>450</v>
          </cell>
          <cell r="P122">
            <v>989.88</v>
          </cell>
          <cell r="Q122">
            <v>2719.43</v>
          </cell>
          <cell r="R122">
            <v>594</v>
          </cell>
        </row>
        <row r="123">
          <cell r="A123">
            <v>128</v>
          </cell>
          <cell r="B123">
            <v>20761.77</v>
          </cell>
          <cell r="C123">
            <v>9878.19</v>
          </cell>
          <cell r="F123">
            <v>240</v>
          </cell>
          <cell r="H123">
            <v>148.74</v>
          </cell>
          <cell r="I123">
            <v>32.01</v>
          </cell>
          <cell r="J123">
            <v>51.33</v>
          </cell>
          <cell r="P123">
            <v>58.18</v>
          </cell>
          <cell r="Q123">
            <v>1323.6</v>
          </cell>
        </row>
        <row r="124">
          <cell r="A124">
            <v>130</v>
          </cell>
          <cell r="J124">
            <v>357.7</v>
          </cell>
          <cell r="Q124">
            <v>1237.77</v>
          </cell>
        </row>
        <row r="125">
          <cell r="A125">
            <v>131</v>
          </cell>
          <cell r="B125">
            <v>19206.599999999999</v>
          </cell>
          <cell r="C125">
            <v>15334.01</v>
          </cell>
          <cell r="K125">
            <v>115.2</v>
          </cell>
          <cell r="P125">
            <v>81.56</v>
          </cell>
          <cell r="Q125">
            <v>527.16</v>
          </cell>
        </row>
        <row r="126">
          <cell r="A126">
            <v>132</v>
          </cell>
          <cell r="B126">
            <v>279349.32</v>
          </cell>
          <cell r="C126">
            <v>117781.5</v>
          </cell>
          <cell r="D126">
            <v>69.5</v>
          </cell>
          <cell r="F126">
            <v>3644.03</v>
          </cell>
          <cell r="H126">
            <v>961.36</v>
          </cell>
          <cell r="I126">
            <v>2168.36</v>
          </cell>
          <cell r="J126">
            <v>4635.6499999999996</v>
          </cell>
          <cell r="M126">
            <v>49.4</v>
          </cell>
          <cell r="N126">
            <v>1699.33</v>
          </cell>
          <cell r="P126">
            <v>3708.34</v>
          </cell>
          <cell r="Q126">
            <v>16536.009999999998</v>
          </cell>
          <cell r="R126">
            <v>27232.57</v>
          </cell>
        </row>
        <row r="127">
          <cell r="A127">
            <v>134</v>
          </cell>
          <cell r="B127">
            <v>76109.850000000006</v>
          </cell>
          <cell r="C127">
            <v>30914.11</v>
          </cell>
          <cell r="F127">
            <v>2197.96</v>
          </cell>
          <cell r="H127">
            <v>326.20999999999998</v>
          </cell>
          <cell r="I127">
            <v>24.08</v>
          </cell>
          <cell r="J127">
            <v>200.31</v>
          </cell>
          <cell r="K127">
            <v>171.4</v>
          </cell>
          <cell r="L127">
            <v>8666.91</v>
          </cell>
          <cell r="N127">
            <v>9205.9699999999993</v>
          </cell>
          <cell r="P127">
            <v>243.28</v>
          </cell>
          <cell r="Q127">
            <v>1322.94</v>
          </cell>
        </row>
        <row r="128">
          <cell r="A128">
            <v>135</v>
          </cell>
          <cell r="B128">
            <v>1323.26</v>
          </cell>
          <cell r="C128">
            <v>240</v>
          </cell>
          <cell r="F128">
            <v>20</v>
          </cell>
          <cell r="H128">
            <v>24.57</v>
          </cell>
          <cell r="P128">
            <v>10</v>
          </cell>
        </row>
        <row r="129">
          <cell r="A129">
            <v>150</v>
          </cell>
          <cell r="B129">
            <v>44665.55</v>
          </cell>
          <cell r="C129">
            <v>22457.77</v>
          </cell>
          <cell r="D129">
            <v>126.66</v>
          </cell>
          <cell r="F129">
            <v>1596.02</v>
          </cell>
          <cell r="H129">
            <v>3668.18</v>
          </cell>
          <cell r="I129">
            <v>9382.1</v>
          </cell>
          <cell r="J129">
            <v>15165.54</v>
          </cell>
          <cell r="K129">
            <v>1266.8699999999999</v>
          </cell>
          <cell r="L129">
            <v>1419.6</v>
          </cell>
          <cell r="M129">
            <v>1679.55</v>
          </cell>
          <cell r="P129">
            <v>2723.79</v>
          </cell>
          <cell r="Q129">
            <v>14606.8</v>
          </cell>
        </row>
        <row r="130">
          <cell r="A130">
            <v>202</v>
          </cell>
          <cell r="I130">
            <v>98.97</v>
          </cell>
          <cell r="L130">
            <v>2431.2199999999998</v>
          </cell>
        </row>
        <row r="131">
          <cell r="A131">
            <v>203</v>
          </cell>
          <cell r="B131">
            <v>2573</v>
          </cell>
          <cell r="C131">
            <v>1768.98</v>
          </cell>
          <cell r="H131">
            <v>427.96</v>
          </cell>
          <cell r="I131">
            <v>298.49</v>
          </cell>
          <cell r="J131">
            <v>1629.46</v>
          </cell>
          <cell r="K131">
            <v>5.48</v>
          </cell>
          <cell r="L131">
            <v>308.45999999999998</v>
          </cell>
          <cell r="M131">
            <v>281.18</v>
          </cell>
          <cell r="P131">
            <v>46.5</v>
          </cell>
          <cell r="Q131">
            <v>791.28</v>
          </cell>
        </row>
        <row r="132">
          <cell r="A132">
            <v>204</v>
          </cell>
          <cell r="B132">
            <v>10609.1</v>
          </cell>
          <cell r="C132">
            <v>5323.83</v>
          </cell>
          <cell r="F132">
            <v>191.98</v>
          </cell>
          <cell r="H132">
            <v>784.49</v>
          </cell>
          <cell r="I132">
            <v>564.92999999999995</v>
          </cell>
          <cell r="J132">
            <v>5415.08</v>
          </cell>
          <cell r="K132">
            <v>16.46</v>
          </cell>
          <cell r="L132">
            <v>6678.49</v>
          </cell>
          <cell r="M132">
            <v>460.94</v>
          </cell>
          <cell r="P132">
            <v>4184.29</v>
          </cell>
          <cell r="Q132">
            <v>2032.61</v>
          </cell>
          <cell r="R132">
            <v>483.81</v>
          </cell>
        </row>
        <row r="133">
          <cell r="A133">
            <v>205</v>
          </cell>
          <cell r="B133">
            <v>13331.83</v>
          </cell>
          <cell r="C133">
            <v>7608.36</v>
          </cell>
          <cell r="D133">
            <v>31.5</v>
          </cell>
          <cell r="F133">
            <v>62.28</v>
          </cell>
          <cell r="H133">
            <v>1427.59</v>
          </cell>
          <cell r="I133">
            <v>3354.96</v>
          </cell>
          <cell r="J133">
            <v>6496.03</v>
          </cell>
          <cell r="K133">
            <v>24.7</v>
          </cell>
          <cell r="L133">
            <v>207.01</v>
          </cell>
          <cell r="M133">
            <v>941.34</v>
          </cell>
          <cell r="P133">
            <v>4863.6499999999996</v>
          </cell>
          <cell r="Q133">
            <v>9344.98</v>
          </cell>
        </row>
        <row r="134">
          <cell r="A134">
            <v>206</v>
          </cell>
          <cell r="B134">
            <v>3015</v>
          </cell>
          <cell r="C134">
            <v>1922.85</v>
          </cell>
          <cell r="H134">
            <v>144.13</v>
          </cell>
          <cell r="I134">
            <v>78.66</v>
          </cell>
          <cell r="J134">
            <v>1416.3</v>
          </cell>
          <cell r="K134">
            <v>2.74</v>
          </cell>
          <cell r="M134">
            <v>303.27999999999997</v>
          </cell>
          <cell r="P134">
            <v>1.1399999999999999</v>
          </cell>
          <cell r="Q134">
            <v>401.09</v>
          </cell>
        </row>
        <row r="135">
          <cell r="A135">
            <v>207</v>
          </cell>
          <cell r="B135">
            <v>3435</v>
          </cell>
          <cell r="C135">
            <v>2010.99</v>
          </cell>
          <cell r="H135">
            <v>98.23</v>
          </cell>
          <cell r="I135">
            <v>128.24</v>
          </cell>
          <cell r="J135">
            <v>1811.64</v>
          </cell>
          <cell r="M135">
            <v>251.49</v>
          </cell>
          <cell r="P135">
            <v>0.12</v>
          </cell>
          <cell r="Q135">
            <v>356.28</v>
          </cell>
        </row>
        <row r="136">
          <cell r="A136">
            <v>208</v>
          </cell>
          <cell r="B136">
            <v>5331.45</v>
          </cell>
          <cell r="C136">
            <v>3072.84</v>
          </cell>
          <cell r="D136">
            <v>32</v>
          </cell>
          <cell r="F136">
            <v>160</v>
          </cell>
          <cell r="H136">
            <v>348.74</v>
          </cell>
          <cell r="I136">
            <v>367.09</v>
          </cell>
          <cell r="J136">
            <v>2114.9499999999998</v>
          </cell>
          <cell r="L136">
            <v>322.39</v>
          </cell>
          <cell r="M136">
            <v>264.02999999999997</v>
          </cell>
          <cell r="P136">
            <v>2196.0100000000002</v>
          </cell>
          <cell r="Q136">
            <v>975.42</v>
          </cell>
        </row>
        <row r="137">
          <cell r="A137">
            <v>209</v>
          </cell>
          <cell r="B137">
            <v>3355</v>
          </cell>
          <cell r="C137">
            <v>2141.56</v>
          </cell>
          <cell r="H137">
            <v>269.62</v>
          </cell>
          <cell r="I137">
            <v>154.29</v>
          </cell>
          <cell r="J137">
            <v>1615.14</v>
          </cell>
          <cell r="K137">
            <v>7.05</v>
          </cell>
          <cell r="L137">
            <v>216.12</v>
          </cell>
          <cell r="M137">
            <v>373.07</v>
          </cell>
          <cell r="P137">
            <v>143.41</v>
          </cell>
          <cell r="Q137">
            <v>267.82</v>
          </cell>
        </row>
        <row r="138">
          <cell r="A138">
            <v>212</v>
          </cell>
          <cell r="B138">
            <v>4886.26</v>
          </cell>
          <cell r="C138">
            <v>3456.08</v>
          </cell>
          <cell r="H138">
            <v>371.58</v>
          </cell>
          <cell r="I138">
            <v>571.45000000000005</v>
          </cell>
          <cell r="J138">
            <v>3838.03</v>
          </cell>
          <cell r="K138">
            <v>10.98</v>
          </cell>
          <cell r="L138">
            <v>2243.9499999999998</v>
          </cell>
          <cell r="M138">
            <v>365.72</v>
          </cell>
          <cell r="P138">
            <v>2092.08</v>
          </cell>
          <cell r="Q138">
            <v>1068.96</v>
          </cell>
        </row>
        <row r="139">
          <cell r="A139">
            <v>213</v>
          </cell>
          <cell r="B139">
            <v>32936.019999999997</v>
          </cell>
          <cell r="C139">
            <v>17800.84</v>
          </cell>
          <cell r="D139">
            <v>64</v>
          </cell>
          <cell r="H139">
            <v>3238.35</v>
          </cell>
          <cell r="I139">
            <v>801.57</v>
          </cell>
          <cell r="J139">
            <v>5126.3100000000004</v>
          </cell>
          <cell r="K139">
            <v>38.409999999999997</v>
          </cell>
          <cell r="L139">
            <v>46485.69</v>
          </cell>
          <cell r="M139">
            <v>1364.48</v>
          </cell>
          <cell r="P139">
            <v>4378.9799999999996</v>
          </cell>
          <cell r="Q139">
            <v>2510.11</v>
          </cell>
          <cell r="R139">
            <v>4604.34</v>
          </cell>
        </row>
        <row r="140">
          <cell r="A140">
            <v>214</v>
          </cell>
          <cell r="B140">
            <v>8078.87</v>
          </cell>
          <cell r="C140">
            <v>5032.43</v>
          </cell>
          <cell r="D140">
            <v>22.33</v>
          </cell>
          <cell r="H140">
            <v>498.5</v>
          </cell>
          <cell r="I140">
            <v>262.77999999999997</v>
          </cell>
          <cell r="J140">
            <v>1979.31</v>
          </cell>
          <cell r="K140">
            <v>8.23</v>
          </cell>
          <cell r="M140">
            <v>272.55</v>
          </cell>
          <cell r="P140">
            <v>48.06</v>
          </cell>
          <cell r="Q140">
            <v>367.02</v>
          </cell>
        </row>
        <row r="141">
          <cell r="A141">
            <v>216</v>
          </cell>
          <cell r="B141">
            <v>7678</v>
          </cell>
          <cell r="C141">
            <v>5326.58</v>
          </cell>
          <cell r="H141">
            <v>470.03</v>
          </cell>
          <cell r="I141">
            <v>756.39</v>
          </cell>
          <cell r="J141">
            <v>3668.55</v>
          </cell>
          <cell r="K141">
            <v>38.76</v>
          </cell>
          <cell r="L141">
            <v>4364.3599999999997</v>
          </cell>
          <cell r="M141">
            <v>317.04000000000002</v>
          </cell>
          <cell r="P141">
            <v>5066.78</v>
          </cell>
          <cell r="Q141">
            <v>1467.57</v>
          </cell>
        </row>
        <row r="142">
          <cell r="A142">
            <v>217</v>
          </cell>
          <cell r="B142">
            <v>4658.95</v>
          </cell>
          <cell r="C142">
            <v>2765.61</v>
          </cell>
          <cell r="D142">
            <v>26</v>
          </cell>
          <cell r="F142">
            <v>5.72</v>
          </cell>
          <cell r="H142">
            <v>237.09</v>
          </cell>
          <cell r="I142">
            <v>288.16000000000003</v>
          </cell>
          <cell r="J142">
            <v>3278.65</v>
          </cell>
          <cell r="L142">
            <v>440.68</v>
          </cell>
          <cell r="M142">
            <v>245.51</v>
          </cell>
          <cell r="P142">
            <v>2167.2800000000002</v>
          </cell>
          <cell r="Q142">
            <v>1242.68</v>
          </cell>
        </row>
        <row r="143">
          <cell r="A143">
            <v>218</v>
          </cell>
          <cell r="I143">
            <v>72.62</v>
          </cell>
        </row>
        <row r="144">
          <cell r="A144">
            <v>221</v>
          </cell>
          <cell r="R144">
            <v>694.62</v>
          </cell>
        </row>
        <row r="145">
          <cell r="A145">
            <v>222</v>
          </cell>
          <cell r="B145">
            <v>519.95000000000005</v>
          </cell>
          <cell r="C145">
            <v>517.77</v>
          </cell>
          <cell r="H145">
            <v>23.63</v>
          </cell>
          <cell r="I145">
            <v>34.119999999999997</v>
          </cell>
          <cell r="J145">
            <v>8.9700000000000006</v>
          </cell>
          <cell r="L145">
            <v>1068.55</v>
          </cell>
          <cell r="M145">
            <v>177.63</v>
          </cell>
          <cell r="P145">
            <v>690.62</v>
          </cell>
          <cell r="Q145">
            <v>99.96</v>
          </cell>
        </row>
        <row r="146">
          <cell r="A146">
            <v>224</v>
          </cell>
          <cell r="I146">
            <v>37.1</v>
          </cell>
        </row>
        <row r="147">
          <cell r="A147">
            <v>225</v>
          </cell>
          <cell r="B147">
            <v>4160.3</v>
          </cell>
          <cell r="C147">
            <v>2391.91</v>
          </cell>
          <cell r="H147">
            <v>138.18</v>
          </cell>
          <cell r="I147">
            <v>162.96</v>
          </cell>
          <cell r="J147">
            <v>1592.32</v>
          </cell>
          <cell r="K147">
            <v>0.55000000000000004</v>
          </cell>
          <cell r="L147">
            <v>17.989999999999998</v>
          </cell>
          <cell r="M147">
            <v>118.26</v>
          </cell>
          <cell r="P147">
            <v>68.45</v>
          </cell>
          <cell r="Q147">
            <v>571.91999999999996</v>
          </cell>
        </row>
        <row r="148">
          <cell r="A148">
            <v>226</v>
          </cell>
          <cell r="B148">
            <v>7207.9</v>
          </cell>
          <cell r="C148">
            <v>3542.14</v>
          </cell>
          <cell r="H148">
            <v>361.32</v>
          </cell>
          <cell r="I148">
            <v>336.39</v>
          </cell>
          <cell r="J148">
            <v>2397.8000000000002</v>
          </cell>
          <cell r="K148">
            <v>27.43</v>
          </cell>
          <cell r="L148">
            <v>1337.06</v>
          </cell>
          <cell r="M148">
            <v>452.52</v>
          </cell>
          <cell r="P148">
            <v>29.41</v>
          </cell>
          <cell r="Q148">
            <v>1205.55</v>
          </cell>
        </row>
        <row r="149">
          <cell r="A149">
            <v>227</v>
          </cell>
          <cell r="R149">
            <v>3451.44</v>
          </cell>
        </row>
        <row r="150">
          <cell r="A150">
            <v>228</v>
          </cell>
          <cell r="B150">
            <v>14067.05</v>
          </cell>
          <cell r="C150">
            <v>7830.84</v>
          </cell>
          <cell r="F150">
            <v>24.29</v>
          </cell>
          <cell r="H150">
            <v>1837.59</v>
          </cell>
          <cell r="I150">
            <v>667.09</v>
          </cell>
          <cell r="J150">
            <v>2158.7199999999998</v>
          </cell>
          <cell r="K150">
            <v>10.97</v>
          </cell>
          <cell r="L150">
            <v>15275.2</v>
          </cell>
          <cell r="M150">
            <v>850.53</v>
          </cell>
          <cell r="P150">
            <v>3366.44</v>
          </cell>
          <cell r="Q150">
            <v>2213.4499999999998</v>
          </cell>
        </row>
        <row r="151">
          <cell r="A151">
            <v>229</v>
          </cell>
          <cell r="B151">
            <v>25622.19</v>
          </cell>
          <cell r="C151">
            <v>13370.67</v>
          </cell>
          <cell r="D151">
            <v>46.5</v>
          </cell>
          <cell r="H151">
            <v>2679.12</v>
          </cell>
          <cell r="I151">
            <v>8027.39</v>
          </cell>
          <cell r="J151">
            <v>6398.89</v>
          </cell>
          <cell r="K151">
            <v>696.2</v>
          </cell>
          <cell r="L151">
            <v>125.45</v>
          </cell>
          <cell r="M151">
            <v>1868.25</v>
          </cell>
          <cell r="P151">
            <v>4626.82</v>
          </cell>
          <cell r="Q151">
            <v>7421.04</v>
          </cell>
        </row>
        <row r="152">
          <cell r="A152">
            <v>231</v>
          </cell>
          <cell r="B152">
            <v>10474.549999999999</v>
          </cell>
          <cell r="C152">
            <v>6314.22</v>
          </cell>
          <cell r="F152">
            <v>1328.42</v>
          </cell>
          <cell r="H152">
            <v>2392.83</v>
          </cell>
          <cell r="I152">
            <v>872.89</v>
          </cell>
          <cell r="J152">
            <v>4861.8500000000004</v>
          </cell>
          <cell r="K152">
            <v>5.49</v>
          </cell>
          <cell r="L152">
            <v>4744.5600000000004</v>
          </cell>
          <cell r="M152">
            <v>1126.26</v>
          </cell>
          <cell r="P152">
            <v>169.46</v>
          </cell>
          <cell r="Q152">
            <v>923.92</v>
          </cell>
          <cell r="R152">
            <v>700.97</v>
          </cell>
        </row>
        <row r="153">
          <cell r="A153">
            <v>232</v>
          </cell>
          <cell r="B153">
            <v>7850.6</v>
          </cell>
          <cell r="C153">
            <v>3612.71</v>
          </cell>
          <cell r="F153">
            <v>100.89</v>
          </cell>
          <cell r="H153">
            <v>356.78</v>
          </cell>
          <cell r="I153">
            <v>593.32000000000005</v>
          </cell>
          <cell r="J153">
            <v>2020.02</v>
          </cell>
          <cell r="L153">
            <v>1196.8800000000001</v>
          </cell>
          <cell r="M153">
            <v>227.32</v>
          </cell>
          <cell r="P153">
            <v>2151.42</v>
          </cell>
          <cell r="Q153">
            <v>561.20000000000005</v>
          </cell>
        </row>
        <row r="154">
          <cell r="A154">
            <v>235</v>
          </cell>
          <cell r="B154">
            <v>3271</v>
          </cell>
          <cell r="C154">
            <v>2256.37</v>
          </cell>
          <cell r="H154">
            <v>182.47</v>
          </cell>
          <cell r="I154">
            <v>241.17</v>
          </cell>
          <cell r="J154">
            <v>1524.95</v>
          </cell>
          <cell r="K154">
            <v>5.49</v>
          </cell>
          <cell r="L154">
            <v>377.16</v>
          </cell>
          <cell r="M154">
            <v>221.4</v>
          </cell>
          <cell r="P154">
            <v>34.29</v>
          </cell>
          <cell r="Q154">
            <v>634.92999999999995</v>
          </cell>
        </row>
        <row r="155">
          <cell r="A155">
            <v>237</v>
          </cell>
          <cell r="B155">
            <v>3402.6</v>
          </cell>
          <cell r="C155">
            <v>1868.62</v>
          </cell>
          <cell r="F155">
            <v>2.86</v>
          </cell>
          <cell r="H155">
            <v>147.74</v>
          </cell>
          <cell r="I155">
            <v>228.99</v>
          </cell>
          <cell r="J155">
            <v>1811.64</v>
          </cell>
          <cell r="L155">
            <v>416.69</v>
          </cell>
          <cell r="M155">
            <v>158.62</v>
          </cell>
          <cell r="P155">
            <v>2144.0300000000002</v>
          </cell>
          <cell r="Q155">
            <v>526.32000000000005</v>
          </cell>
        </row>
        <row r="156">
          <cell r="A156">
            <v>238</v>
          </cell>
          <cell r="B156">
            <v>2608.5</v>
          </cell>
          <cell r="C156">
            <v>1569.82</v>
          </cell>
          <cell r="H156">
            <v>192.14</v>
          </cell>
          <cell r="I156">
            <v>252.54</v>
          </cell>
          <cell r="J156">
            <v>2049.2800000000002</v>
          </cell>
          <cell r="M156">
            <v>161.66</v>
          </cell>
          <cell r="P156">
            <v>40</v>
          </cell>
          <cell r="Q156">
            <v>318.3</v>
          </cell>
        </row>
        <row r="157">
          <cell r="A157">
            <v>241</v>
          </cell>
          <cell r="B157">
            <v>5796.1</v>
          </cell>
          <cell r="C157">
            <v>3076.35</v>
          </cell>
          <cell r="H157">
            <v>434.6</v>
          </cell>
          <cell r="I157">
            <v>210.98</v>
          </cell>
          <cell r="J157">
            <v>2211.4899999999998</v>
          </cell>
          <cell r="K157">
            <v>10.97</v>
          </cell>
          <cell r="L157">
            <v>252.1</v>
          </cell>
          <cell r="M157">
            <v>416.28</v>
          </cell>
          <cell r="Q157">
            <v>785.43</v>
          </cell>
        </row>
        <row r="158">
          <cell r="A158">
            <v>242</v>
          </cell>
          <cell r="B158">
            <v>3846.22</v>
          </cell>
          <cell r="C158">
            <v>2726.19</v>
          </cell>
          <cell r="H158">
            <v>219.84</v>
          </cell>
          <cell r="I158">
            <v>280.57</v>
          </cell>
          <cell r="J158">
            <v>2644.89</v>
          </cell>
          <cell r="L158">
            <v>332.28</v>
          </cell>
          <cell r="M158">
            <v>259.20999999999998</v>
          </cell>
          <cell r="P158">
            <v>4195.1899999999996</v>
          </cell>
          <cell r="Q158">
            <v>297.72000000000003</v>
          </cell>
        </row>
        <row r="159">
          <cell r="A159">
            <v>243</v>
          </cell>
          <cell r="B159">
            <v>4143</v>
          </cell>
          <cell r="C159">
            <v>1925.73</v>
          </cell>
          <cell r="F159">
            <v>219.48</v>
          </cell>
          <cell r="H159">
            <v>429.49</v>
          </cell>
          <cell r="I159">
            <v>349.84</v>
          </cell>
          <cell r="J159">
            <v>1625.76</v>
          </cell>
          <cell r="K159">
            <v>5.49</v>
          </cell>
          <cell r="L159">
            <v>378.07</v>
          </cell>
          <cell r="M159">
            <v>250.93</v>
          </cell>
          <cell r="P159">
            <v>2412.7399999999998</v>
          </cell>
          <cell r="Q159">
            <v>603.16</v>
          </cell>
        </row>
        <row r="160">
          <cell r="A160">
            <v>244</v>
          </cell>
          <cell r="B160">
            <v>10104.25</v>
          </cell>
          <cell r="C160">
            <v>9710.2999999999993</v>
          </cell>
          <cell r="D160">
            <v>21.33</v>
          </cell>
          <cell r="H160">
            <v>854.45</v>
          </cell>
          <cell r="I160">
            <v>668.23</v>
          </cell>
          <cell r="J160">
            <v>4308.05</v>
          </cell>
          <cell r="K160">
            <v>21.96</v>
          </cell>
          <cell r="L160">
            <v>10512.35</v>
          </cell>
          <cell r="M160">
            <v>498.81</v>
          </cell>
          <cell r="P160">
            <v>3714.06</v>
          </cell>
          <cell r="Q160">
            <v>1474.36</v>
          </cell>
        </row>
        <row r="161">
          <cell r="A161">
            <v>245</v>
          </cell>
          <cell r="R161">
            <v>795.06</v>
          </cell>
        </row>
        <row r="162">
          <cell r="A162">
            <v>246</v>
          </cell>
          <cell r="R162">
            <v>2211.48</v>
          </cell>
        </row>
        <row r="163">
          <cell r="A163">
            <v>247</v>
          </cell>
          <cell r="B163">
            <v>5174.8</v>
          </cell>
          <cell r="C163">
            <v>2633.65</v>
          </cell>
          <cell r="F163">
            <v>5.71</v>
          </cell>
          <cell r="H163">
            <v>698.32</v>
          </cell>
          <cell r="I163">
            <v>461.71</v>
          </cell>
          <cell r="J163">
            <v>4974.92</v>
          </cell>
          <cell r="K163">
            <v>19.2</v>
          </cell>
          <cell r="L163">
            <v>3721</v>
          </cell>
          <cell r="M163">
            <v>347.95</v>
          </cell>
          <cell r="P163">
            <v>2697.16</v>
          </cell>
          <cell r="Q163">
            <v>880.98</v>
          </cell>
        </row>
        <row r="164">
          <cell r="A164">
            <v>248</v>
          </cell>
          <cell r="B164">
            <v>2175.65</v>
          </cell>
          <cell r="C164">
            <v>1517.04</v>
          </cell>
          <cell r="H164">
            <v>201.62</v>
          </cell>
          <cell r="I164">
            <v>140.32</v>
          </cell>
          <cell r="J164">
            <v>2061.7399999999998</v>
          </cell>
          <cell r="L164">
            <v>356.16</v>
          </cell>
          <cell r="M164">
            <v>285.17</v>
          </cell>
          <cell r="P164">
            <v>2080.02</v>
          </cell>
          <cell r="Q164">
            <v>634.62</v>
          </cell>
        </row>
        <row r="165">
          <cell r="A165">
            <v>249</v>
          </cell>
          <cell r="B165">
            <v>2610</v>
          </cell>
          <cell r="C165">
            <v>1584.63</v>
          </cell>
          <cell r="F165">
            <v>27.41</v>
          </cell>
          <cell r="H165">
            <v>287.58999999999997</v>
          </cell>
          <cell r="I165">
            <v>1488.51</v>
          </cell>
          <cell r="J165">
            <v>1599.63</v>
          </cell>
          <cell r="K165">
            <v>85.41</v>
          </cell>
          <cell r="L165">
            <v>278.81</v>
          </cell>
          <cell r="M165">
            <v>172.9</v>
          </cell>
          <cell r="P165">
            <v>279.54000000000002</v>
          </cell>
          <cell r="Q165">
            <v>980.08</v>
          </cell>
        </row>
        <row r="166">
          <cell r="A166">
            <v>251</v>
          </cell>
          <cell r="B166">
            <v>2662.6</v>
          </cell>
          <cell r="C166">
            <v>1506.88</v>
          </cell>
          <cell r="F166">
            <v>366.21</v>
          </cell>
          <cell r="H166">
            <v>553.12</v>
          </cell>
          <cell r="I166">
            <v>1050.1600000000001</v>
          </cell>
          <cell r="J166">
            <v>2098</v>
          </cell>
          <cell r="K166">
            <v>18.73</v>
          </cell>
          <cell r="L166">
            <v>1882.72</v>
          </cell>
          <cell r="M166">
            <v>279.18</v>
          </cell>
          <cell r="P166">
            <v>158.58000000000001</v>
          </cell>
          <cell r="Q166">
            <v>536.94000000000005</v>
          </cell>
        </row>
        <row r="167">
          <cell r="A167">
            <v>252</v>
          </cell>
          <cell r="M167">
            <v>63.66</v>
          </cell>
          <cell r="Q167">
            <v>1763.57</v>
          </cell>
          <cell r="R167">
            <v>2287.38</v>
          </cell>
        </row>
        <row r="168">
          <cell r="A168">
            <v>253</v>
          </cell>
          <cell r="B168">
            <v>30410.53</v>
          </cell>
          <cell r="C168">
            <v>18418.59</v>
          </cell>
          <cell r="H168">
            <v>3734.93</v>
          </cell>
          <cell r="I168">
            <v>5089.63</v>
          </cell>
          <cell r="J168">
            <v>6218.4</v>
          </cell>
          <cell r="K168">
            <v>337.08</v>
          </cell>
          <cell r="M168">
            <v>2219.2399999999998</v>
          </cell>
          <cell r="P168">
            <v>4027.47</v>
          </cell>
          <cell r="Q168">
            <v>15144.3</v>
          </cell>
          <cell r="R168">
            <v>2199.1799999999998</v>
          </cell>
        </row>
        <row r="169">
          <cell r="A169">
            <v>254</v>
          </cell>
          <cell r="P169">
            <v>0.64</v>
          </cell>
        </row>
        <row r="170">
          <cell r="A170">
            <v>257</v>
          </cell>
          <cell r="B170">
            <v>7365.95</v>
          </cell>
          <cell r="C170">
            <v>4099.0600000000004</v>
          </cell>
          <cell r="H170">
            <v>210.7</v>
          </cell>
          <cell r="I170">
            <v>693.13</v>
          </cell>
          <cell r="J170">
            <v>2310.27</v>
          </cell>
          <cell r="L170">
            <v>392.3</v>
          </cell>
          <cell r="M170">
            <v>332.12</v>
          </cell>
          <cell r="P170">
            <v>395.56</v>
          </cell>
          <cell r="Q170">
            <v>1245</v>
          </cell>
          <cell r="R170">
            <v>1682.28</v>
          </cell>
        </row>
        <row r="171">
          <cell r="A171">
            <v>259</v>
          </cell>
          <cell r="B171">
            <v>7453.3</v>
          </cell>
          <cell r="C171">
            <v>3973.68</v>
          </cell>
          <cell r="F171">
            <v>1169.1500000000001</v>
          </cell>
          <cell r="H171">
            <v>439.04</v>
          </cell>
          <cell r="I171">
            <v>341.16</v>
          </cell>
          <cell r="J171">
            <v>2046.3</v>
          </cell>
          <cell r="L171">
            <v>308.45999999999998</v>
          </cell>
          <cell r="M171">
            <v>419.6</v>
          </cell>
          <cell r="P171">
            <v>2099.7600000000002</v>
          </cell>
          <cell r="Q171">
            <v>858.9</v>
          </cell>
        </row>
        <row r="172">
          <cell r="A172">
            <v>262</v>
          </cell>
          <cell r="M172">
            <v>9.41</v>
          </cell>
        </row>
        <row r="173">
          <cell r="A173">
            <v>263</v>
          </cell>
          <cell r="B173">
            <v>27320.16</v>
          </cell>
          <cell r="C173">
            <v>15462.94</v>
          </cell>
          <cell r="D173">
            <v>14</v>
          </cell>
          <cell r="F173">
            <v>482.14</v>
          </cell>
          <cell r="H173">
            <v>2615.84</v>
          </cell>
          <cell r="I173">
            <v>2462.5100000000002</v>
          </cell>
          <cell r="J173">
            <v>6640.49</v>
          </cell>
          <cell r="K173">
            <v>1292.75</v>
          </cell>
          <cell r="L173">
            <v>10470.620000000001</v>
          </cell>
          <cell r="M173">
            <v>976.92</v>
          </cell>
          <cell r="P173">
            <v>787.22</v>
          </cell>
          <cell r="Q173">
            <v>4544.68</v>
          </cell>
          <cell r="R173">
            <v>2009.48</v>
          </cell>
        </row>
        <row r="174">
          <cell r="A174">
            <v>264</v>
          </cell>
          <cell r="B174">
            <v>15723.83</v>
          </cell>
          <cell r="C174">
            <v>9291.7800000000007</v>
          </cell>
          <cell r="F174">
            <v>97.18</v>
          </cell>
          <cell r="H174">
            <v>1928.34</v>
          </cell>
          <cell r="I174">
            <v>3217.98</v>
          </cell>
          <cell r="J174">
            <v>7411.12</v>
          </cell>
          <cell r="K174">
            <v>10.97</v>
          </cell>
          <cell r="L174">
            <v>925.21</v>
          </cell>
          <cell r="M174">
            <v>1418.55</v>
          </cell>
          <cell r="P174">
            <v>2089.64</v>
          </cell>
          <cell r="Q174">
            <v>6931.84</v>
          </cell>
          <cell r="R174">
            <v>788.22</v>
          </cell>
        </row>
        <row r="175">
          <cell r="A175">
            <v>265</v>
          </cell>
          <cell r="B175">
            <v>17924.88</v>
          </cell>
          <cell r="C175">
            <v>9646.17</v>
          </cell>
          <cell r="D175">
            <v>119</v>
          </cell>
          <cell r="F175">
            <v>191.15</v>
          </cell>
          <cell r="H175">
            <v>2429.92</v>
          </cell>
          <cell r="I175">
            <v>6207.47</v>
          </cell>
          <cell r="J175">
            <v>5878.6</v>
          </cell>
          <cell r="K175">
            <v>642.96</v>
          </cell>
          <cell r="L175">
            <v>1074.07</v>
          </cell>
          <cell r="M175">
            <v>2078.3200000000002</v>
          </cell>
          <cell r="P175">
            <v>208.04</v>
          </cell>
          <cell r="Q175">
            <v>8070.37</v>
          </cell>
          <cell r="R175">
            <v>697.8</v>
          </cell>
        </row>
        <row r="176">
          <cell r="A176">
            <v>270</v>
          </cell>
          <cell r="B176">
            <v>3275</v>
          </cell>
          <cell r="C176">
            <v>2027.44</v>
          </cell>
          <cell r="H176">
            <v>226.55</v>
          </cell>
          <cell r="I176">
            <v>155.1</v>
          </cell>
          <cell r="J176">
            <v>186.48</v>
          </cell>
          <cell r="M176">
            <v>219.21</v>
          </cell>
          <cell r="P176">
            <v>23</v>
          </cell>
          <cell r="Q176">
            <v>832.2</v>
          </cell>
        </row>
        <row r="177">
          <cell r="A177">
            <v>273</v>
          </cell>
          <cell r="B177">
            <v>2952</v>
          </cell>
          <cell r="C177">
            <v>1694.05</v>
          </cell>
          <cell r="H177">
            <v>106.56</v>
          </cell>
          <cell r="I177">
            <v>206.49</v>
          </cell>
          <cell r="J177">
            <v>1222.8900000000001</v>
          </cell>
          <cell r="M177">
            <v>109.62</v>
          </cell>
          <cell r="Q177">
            <v>248.64</v>
          </cell>
        </row>
        <row r="178">
          <cell r="A178">
            <v>274</v>
          </cell>
          <cell r="C178">
            <v>3.44</v>
          </cell>
          <cell r="F178">
            <v>22.86</v>
          </cell>
        </row>
        <row r="179">
          <cell r="A179">
            <v>275</v>
          </cell>
          <cell r="J179">
            <v>125.01</v>
          </cell>
        </row>
        <row r="180">
          <cell r="A180">
            <v>276</v>
          </cell>
          <cell r="B180">
            <v>2833</v>
          </cell>
          <cell r="C180">
            <v>1724.58</v>
          </cell>
          <cell r="F180">
            <v>33.799999999999997</v>
          </cell>
          <cell r="H180">
            <v>107.7</v>
          </cell>
          <cell r="I180">
            <v>182.95</v>
          </cell>
          <cell r="J180">
            <v>2395.69</v>
          </cell>
          <cell r="L180">
            <v>1874.18</v>
          </cell>
          <cell r="M180">
            <v>174.81</v>
          </cell>
          <cell r="P180">
            <v>4135.75</v>
          </cell>
          <cell r="Q180">
            <v>522.9</v>
          </cell>
        </row>
        <row r="181">
          <cell r="A181">
            <v>277</v>
          </cell>
          <cell r="B181">
            <v>12960</v>
          </cell>
          <cell r="C181">
            <v>6886.4</v>
          </cell>
          <cell r="H181">
            <v>1622.26</v>
          </cell>
          <cell r="I181">
            <v>1147.72</v>
          </cell>
          <cell r="J181">
            <v>7257.85</v>
          </cell>
          <cell r="K181">
            <v>199.55</v>
          </cell>
          <cell r="L181">
            <v>14952.78</v>
          </cell>
          <cell r="M181">
            <v>489.79</v>
          </cell>
          <cell r="P181">
            <v>164.25</v>
          </cell>
          <cell r="Q181">
            <v>1556.94</v>
          </cell>
        </row>
        <row r="182">
          <cell r="A182">
            <v>282</v>
          </cell>
          <cell r="B182">
            <v>3238.4</v>
          </cell>
          <cell r="C182">
            <v>1647.28</v>
          </cell>
          <cell r="H182">
            <v>144.78</v>
          </cell>
          <cell r="I182">
            <v>528.99</v>
          </cell>
          <cell r="J182">
            <v>1924.43</v>
          </cell>
          <cell r="L182">
            <v>377.16</v>
          </cell>
          <cell r="M182">
            <v>592.66999999999996</v>
          </cell>
          <cell r="P182">
            <v>34.979999999999997</v>
          </cell>
          <cell r="Q182">
            <v>648.29999999999995</v>
          </cell>
        </row>
        <row r="183">
          <cell r="A183">
            <v>283</v>
          </cell>
          <cell r="B183">
            <v>4263.3</v>
          </cell>
          <cell r="C183">
            <v>2421.6</v>
          </cell>
          <cell r="F183">
            <v>5.71</v>
          </cell>
          <cell r="H183">
            <v>254.13</v>
          </cell>
          <cell r="I183">
            <v>478.59</v>
          </cell>
          <cell r="J183">
            <v>1993.99</v>
          </cell>
          <cell r="L183">
            <v>2131.63</v>
          </cell>
          <cell r="M183">
            <v>236.48</v>
          </cell>
          <cell r="P183">
            <v>2672.42</v>
          </cell>
          <cell r="Q183">
            <v>1095.67</v>
          </cell>
          <cell r="R183">
            <v>2120.0700000000002</v>
          </cell>
        </row>
        <row r="184">
          <cell r="A184">
            <v>284</v>
          </cell>
          <cell r="B184">
            <v>19659.71</v>
          </cell>
          <cell r="C184">
            <v>10323.77</v>
          </cell>
          <cell r="F184">
            <v>80.58</v>
          </cell>
          <cell r="H184">
            <v>1573.42</v>
          </cell>
          <cell r="I184">
            <v>3223.32</v>
          </cell>
          <cell r="J184">
            <v>4479.6000000000004</v>
          </cell>
          <cell r="K184">
            <v>44.44</v>
          </cell>
          <cell r="L184">
            <v>3922.1</v>
          </cell>
          <cell r="M184">
            <v>596.45000000000005</v>
          </cell>
          <cell r="P184">
            <v>704.54</v>
          </cell>
          <cell r="Q184">
            <v>2440.66</v>
          </cell>
        </row>
        <row r="185">
          <cell r="A185">
            <v>285</v>
          </cell>
          <cell r="B185">
            <v>54714.02</v>
          </cell>
          <cell r="C185">
            <v>27677.35</v>
          </cell>
          <cell r="D185">
            <v>33</v>
          </cell>
          <cell r="F185">
            <v>570.66</v>
          </cell>
          <cell r="H185">
            <v>3891.5</v>
          </cell>
          <cell r="I185">
            <v>4648.99</v>
          </cell>
          <cell r="J185">
            <v>12082.14</v>
          </cell>
          <cell r="K185">
            <v>1546.03</v>
          </cell>
          <cell r="L185">
            <v>731.64</v>
          </cell>
          <cell r="M185">
            <v>5672.94</v>
          </cell>
          <cell r="P185">
            <v>1256.19</v>
          </cell>
          <cell r="Q185">
            <v>6296.4</v>
          </cell>
          <cell r="R185">
            <v>2155.19</v>
          </cell>
        </row>
        <row r="186">
          <cell r="A186">
            <v>290</v>
          </cell>
          <cell r="P186">
            <v>13</v>
          </cell>
        </row>
        <row r="187">
          <cell r="A187">
            <v>300</v>
          </cell>
          <cell r="B187">
            <v>2370.85</v>
          </cell>
          <cell r="C187">
            <v>1632.24</v>
          </cell>
          <cell r="H187">
            <v>290.64</v>
          </cell>
          <cell r="I187">
            <v>147.85</v>
          </cell>
          <cell r="J187">
            <v>2086.63</v>
          </cell>
          <cell r="M187">
            <v>272.19</v>
          </cell>
          <cell r="P187">
            <v>1931.35</v>
          </cell>
          <cell r="Q187">
            <v>383.64</v>
          </cell>
        </row>
        <row r="188">
          <cell r="A188">
            <v>302</v>
          </cell>
          <cell r="B188">
            <v>5220</v>
          </cell>
          <cell r="C188">
            <v>2913.44</v>
          </cell>
          <cell r="H188">
            <v>527.91</v>
          </cell>
          <cell r="I188">
            <v>212.75</v>
          </cell>
          <cell r="J188">
            <v>1512.63</v>
          </cell>
          <cell r="M188">
            <v>312.7</v>
          </cell>
          <cell r="P188">
            <v>1304.17</v>
          </cell>
          <cell r="Q188">
            <v>546.66</v>
          </cell>
        </row>
        <row r="189">
          <cell r="A189">
            <v>305</v>
          </cell>
          <cell r="B189">
            <v>5284.28</v>
          </cell>
          <cell r="C189">
            <v>3288.41</v>
          </cell>
          <cell r="D189">
            <v>60.5</v>
          </cell>
          <cell r="H189">
            <v>232.61</v>
          </cell>
          <cell r="I189">
            <v>491.89</v>
          </cell>
          <cell r="J189">
            <v>2119.19</v>
          </cell>
          <cell r="K189">
            <v>1.37</v>
          </cell>
          <cell r="L189">
            <v>22.12</v>
          </cell>
          <cell r="M189">
            <v>196.47</v>
          </cell>
          <cell r="P189">
            <v>80.16</v>
          </cell>
          <cell r="Q189">
            <v>814.45</v>
          </cell>
        </row>
        <row r="190">
          <cell r="A190">
            <v>308</v>
          </cell>
          <cell r="B190">
            <v>3150</v>
          </cell>
          <cell r="C190">
            <v>1853.08</v>
          </cell>
          <cell r="F190">
            <v>5.71</v>
          </cell>
          <cell r="H190">
            <v>185.77</v>
          </cell>
          <cell r="I190">
            <v>84.72</v>
          </cell>
          <cell r="J190">
            <v>2132.23</v>
          </cell>
          <cell r="K190">
            <v>2.74</v>
          </cell>
          <cell r="P190">
            <v>36.71</v>
          </cell>
          <cell r="Q190">
            <v>1251.0899999999999</v>
          </cell>
        </row>
        <row r="191">
          <cell r="A191">
            <v>309</v>
          </cell>
          <cell r="B191">
            <v>5423.35</v>
          </cell>
          <cell r="C191">
            <v>2153.4899999999998</v>
          </cell>
          <cell r="F191">
            <v>644.85</v>
          </cell>
          <cell r="H191">
            <v>210.98</v>
          </cell>
          <cell r="I191">
            <v>149.6</v>
          </cell>
          <cell r="J191">
            <v>2309.21</v>
          </cell>
          <cell r="K191">
            <v>2.74</v>
          </cell>
          <cell r="L191">
            <v>377.16</v>
          </cell>
          <cell r="M191">
            <v>286.63</v>
          </cell>
          <cell r="P191">
            <v>1717.51</v>
          </cell>
          <cell r="Q191">
            <v>1162.75</v>
          </cell>
        </row>
        <row r="192">
          <cell r="A192">
            <v>310</v>
          </cell>
          <cell r="B192">
            <v>6666.7</v>
          </cell>
          <cell r="C192">
            <v>3478.13</v>
          </cell>
          <cell r="F192">
            <v>20</v>
          </cell>
          <cell r="H192">
            <v>230.27</v>
          </cell>
          <cell r="I192">
            <v>310.27</v>
          </cell>
          <cell r="J192">
            <v>3978.67</v>
          </cell>
          <cell r="K192">
            <v>847.74</v>
          </cell>
          <cell r="L192">
            <v>377.16</v>
          </cell>
          <cell r="M192">
            <v>258.12</v>
          </cell>
          <cell r="P192">
            <v>2220.39</v>
          </cell>
          <cell r="Q192">
            <v>1743.6</v>
          </cell>
        </row>
        <row r="193">
          <cell r="A193">
            <v>312</v>
          </cell>
          <cell r="B193">
            <v>1935</v>
          </cell>
          <cell r="C193">
            <v>1885.36</v>
          </cell>
          <cell r="H193">
            <v>36.130000000000003</v>
          </cell>
          <cell r="M193">
            <v>285.27999999999997</v>
          </cell>
          <cell r="P193">
            <v>74.67</v>
          </cell>
          <cell r="Q193">
            <v>52.62</v>
          </cell>
        </row>
        <row r="194">
          <cell r="A194">
            <v>314</v>
          </cell>
          <cell r="K194">
            <v>57.14</v>
          </cell>
        </row>
        <row r="195">
          <cell r="A195">
            <v>316</v>
          </cell>
          <cell r="C195">
            <v>21.51</v>
          </cell>
          <cell r="J195">
            <v>155.82</v>
          </cell>
          <cell r="L195">
            <v>1.34</v>
          </cell>
          <cell r="Q195">
            <v>351.53</v>
          </cell>
        </row>
        <row r="196">
          <cell r="A196">
            <v>317</v>
          </cell>
          <cell r="L196">
            <v>1.34</v>
          </cell>
          <cell r="Q196">
            <v>270.60000000000002</v>
          </cell>
          <cell r="R196">
            <v>700.44</v>
          </cell>
        </row>
        <row r="197">
          <cell r="A197">
            <v>318</v>
          </cell>
          <cell r="B197">
            <v>4363.45</v>
          </cell>
          <cell r="C197">
            <v>2518.09</v>
          </cell>
          <cell r="D197">
            <v>33.5</v>
          </cell>
          <cell r="H197">
            <v>332.22</v>
          </cell>
          <cell r="I197">
            <v>473.13</v>
          </cell>
          <cell r="J197">
            <v>2198.61</v>
          </cell>
          <cell r="L197">
            <v>5818.31</v>
          </cell>
          <cell r="M197">
            <v>334.99</v>
          </cell>
          <cell r="P197">
            <v>1334.87</v>
          </cell>
          <cell r="Q197">
            <v>1245.6500000000001</v>
          </cell>
        </row>
        <row r="198">
          <cell r="A198">
            <v>319</v>
          </cell>
          <cell r="J198">
            <v>500</v>
          </cell>
          <cell r="Q198">
            <v>251.57</v>
          </cell>
          <cell r="R198">
            <v>687.06</v>
          </cell>
        </row>
        <row r="199">
          <cell r="A199">
            <v>320</v>
          </cell>
          <cell r="C199">
            <v>11.65</v>
          </cell>
          <cell r="Q199">
            <v>77.459999999999994</v>
          </cell>
        </row>
        <row r="200">
          <cell r="A200">
            <v>321</v>
          </cell>
          <cell r="B200">
            <v>177.85</v>
          </cell>
          <cell r="R200">
            <v>699.6</v>
          </cell>
        </row>
        <row r="201">
          <cell r="A201">
            <v>322</v>
          </cell>
          <cell r="Q201">
            <v>548.74</v>
          </cell>
        </row>
        <row r="202">
          <cell r="A202">
            <v>325</v>
          </cell>
          <cell r="B202">
            <v>3026.75</v>
          </cell>
          <cell r="C202">
            <v>1900.18</v>
          </cell>
          <cell r="H202">
            <v>280.72000000000003</v>
          </cell>
          <cell r="I202">
            <v>303.95</v>
          </cell>
          <cell r="J202">
            <v>1852.73</v>
          </cell>
          <cell r="K202">
            <v>15.98</v>
          </cell>
          <cell r="L202">
            <v>336</v>
          </cell>
          <cell r="M202">
            <v>171.32</v>
          </cell>
          <cell r="P202">
            <v>1665.15</v>
          </cell>
          <cell r="Q202">
            <v>620.46</v>
          </cell>
          <cell r="R202">
            <v>345.57</v>
          </cell>
        </row>
        <row r="203">
          <cell r="A203">
            <v>327</v>
          </cell>
          <cell r="R203">
            <v>2303.4</v>
          </cell>
        </row>
        <row r="204">
          <cell r="A204">
            <v>328</v>
          </cell>
          <cell r="I204">
            <v>214.2</v>
          </cell>
        </row>
        <row r="205">
          <cell r="A205">
            <v>329</v>
          </cell>
          <cell r="B205">
            <v>17082.63</v>
          </cell>
          <cell r="C205">
            <v>9786.18</v>
          </cell>
          <cell r="H205">
            <v>440.25</v>
          </cell>
          <cell r="I205">
            <v>263.45</v>
          </cell>
          <cell r="J205">
            <v>3137.36</v>
          </cell>
          <cell r="L205">
            <v>1389.79</v>
          </cell>
          <cell r="M205">
            <v>391.68</v>
          </cell>
          <cell r="P205">
            <v>962.76</v>
          </cell>
          <cell r="Q205">
            <v>400.8</v>
          </cell>
        </row>
        <row r="206">
          <cell r="A206">
            <v>330</v>
          </cell>
          <cell r="B206">
            <v>23985.5</v>
          </cell>
          <cell r="C206">
            <v>12080.26</v>
          </cell>
          <cell r="D206">
            <v>419.5</v>
          </cell>
          <cell r="F206">
            <v>5.14</v>
          </cell>
          <cell r="H206">
            <v>1697.1</v>
          </cell>
          <cell r="I206">
            <v>363.27</v>
          </cell>
          <cell r="J206">
            <v>159.22999999999999</v>
          </cell>
          <cell r="K206">
            <v>25.82</v>
          </cell>
          <cell r="M206">
            <v>43.91</v>
          </cell>
          <cell r="P206">
            <v>74.739999999999995</v>
          </cell>
          <cell r="Q206">
            <v>1862.41</v>
          </cell>
        </row>
        <row r="207">
          <cell r="A207">
            <v>331</v>
          </cell>
          <cell r="B207">
            <v>3685.5</v>
          </cell>
          <cell r="C207">
            <v>2101.83</v>
          </cell>
          <cell r="D207">
            <v>63</v>
          </cell>
          <cell r="F207">
            <v>14.16</v>
          </cell>
          <cell r="H207">
            <v>201.41</v>
          </cell>
          <cell r="I207">
            <v>89.88</v>
          </cell>
          <cell r="J207">
            <v>2654.7</v>
          </cell>
          <cell r="M207">
            <v>187.14</v>
          </cell>
          <cell r="P207">
            <v>34.29</v>
          </cell>
          <cell r="Q207">
            <v>333.87</v>
          </cell>
        </row>
        <row r="208">
          <cell r="A208">
            <v>333</v>
          </cell>
          <cell r="B208">
            <v>3625.25</v>
          </cell>
          <cell r="C208">
            <v>1737.52</v>
          </cell>
          <cell r="F208">
            <v>441.13</v>
          </cell>
          <cell r="H208">
            <v>228.38</v>
          </cell>
          <cell r="I208">
            <v>261.67</v>
          </cell>
          <cell r="J208">
            <v>2833.89</v>
          </cell>
          <cell r="K208">
            <v>5.49</v>
          </cell>
          <cell r="L208">
            <v>2441.98</v>
          </cell>
          <cell r="M208">
            <v>292.69</v>
          </cell>
          <cell r="P208">
            <v>77.239999999999995</v>
          </cell>
          <cell r="Q208">
            <v>1111.8</v>
          </cell>
          <cell r="R208">
            <v>707.4</v>
          </cell>
        </row>
        <row r="209">
          <cell r="A209">
            <v>334</v>
          </cell>
          <cell r="B209">
            <v>18603.099999999999</v>
          </cell>
          <cell r="C209">
            <v>10291.34</v>
          </cell>
          <cell r="D209">
            <v>93.5</v>
          </cell>
          <cell r="F209">
            <v>8</v>
          </cell>
          <cell r="H209">
            <v>1247.67</v>
          </cell>
          <cell r="I209">
            <v>10882.31</v>
          </cell>
          <cell r="J209">
            <v>9633.3799999999992</v>
          </cell>
          <cell r="K209">
            <v>1835.29</v>
          </cell>
          <cell r="M209">
            <v>3000.38</v>
          </cell>
          <cell r="P209">
            <v>3902.52</v>
          </cell>
          <cell r="Q209">
            <v>23763.79</v>
          </cell>
          <cell r="R209">
            <v>118.83</v>
          </cell>
        </row>
        <row r="210">
          <cell r="A210">
            <v>335</v>
          </cell>
          <cell r="B210">
            <v>8945.85</v>
          </cell>
          <cell r="C210">
            <v>5170.8999999999996</v>
          </cell>
          <cell r="F210">
            <v>944.04</v>
          </cell>
          <cell r="H210">
            <v>1280.47</v>
          </cell>
          <cell r="I210">
            <v>1090.31</v>
          </cell>
          <cell r="J210">
            <v>5200.5</v>
          </cell>
          <cell r="K210">
            <v>61.71</v>
          </cell>
          <cell r="L210">
            <v>6154.16</v>
          </cell>
          <cell r="M210">
            <v>710.67</v>
          </cell>
          <cell r="P210">
            <v>5648.18</v>
          </cell>
          <cell r="Q210">
            <v>4067.28</v>
          </cell>
          <cell r="R210">
            <v>3812.88</v>
          </cell>
        </row>
        <row r="211">
          <cell r="A211">
            <v>336</v>
          </cell>
          <cell r="B211">
            <v>16.5</v>
          </cell>
          <cell r="C211">
            <v>21.51</v>
          </cell>
          <cell r="F211">
            <v>16</v>
          </cell>
          <cell r="I211">
            <v>29.68</v>
          </cell>
          <cell r="L211">
            <v>1142.8599999999999</v>
          </cell>
          <cell r="P211">
            <v>3.84</v>
          </cell>
          <cell r="Q211">
            <v>563.1</v>
          </cell>
          <cell r="R211">
            <v>879.6</v>
          </cell>
        </row>
        <row r="212">
          <cell r="A212">
            <v>337</v>
          </cell>
          <cell r="B212">
            <v>18574.23</v>
          </cell>
          <cell r="C212">
            <v>11091.9</v>
          </cell>
          <cell r="H212">
            <v>1650.88</v>
          </cell>
          <cell r="I212">
            <v>724.95</v>
          </cell>
          <cell r="J212">
            <v>4549.66</v>
          </cell>
          <cell r="K212">
            <v>547.36</v>
          </cell>
          <cell r="L212">
            <v>17575.28</v>
          </cell>
          <cell r="M212">
            <v>523.82000000000005</v>
          </cell>
          <cell r="P212">
            <v>3916.64</v>
          </cell>
          <cell r="Q212">
            <v>3524.88</v>
          </cell>
          <cell r="R212">
            <v>1578.9</v>
          </cell>
        </row>
        <row r="213">
          <cell r="A213">
            <v>338</v>
          </cell>
          <cell r="B213">
            <v>3465.48</v>
          </cell>
          <cell r="C213">
            <v>2031.82</v>
          </cell>
          <cell r="D213">
            <v>38.67</v>
          </cell>
          <cell r="H213">
            <v>174.36</v>
          </cell>
          <cell r="I213">
            <v>143.02000000000001</v>
          </cell>
          <cell r="J213">
            <v>3309.58</v>
          </cell>
          <cell r="M213">
            <v>221.86</v>
          </cell>
          <cell r="P213">
            <v>2068.9699999999998</v>
          </cell>
          <cell r="Q213">
            <v>679.77</v>
          </cell>
        </row>
        <row r="214">
          <cell r="A214">
            <v>339</v>
          </cell>
          <cell r="B214">
            <v>2482.8000000000002</v>
          </cell>
          <cell r="C214">
            <v>1553.59</v>
          </cell>
          <cell r="F214">
            <v>4</v>
          </cell>
          <cell r="H214">
            <v>152.11000000000001</v>
          </cell>
          <cell r="I214">
            <v>371.86</v>
          </cell>
          <cell r="J214">
            <v>2701.42</v>
          </cell>
          <cell r="L214">
            <v>315.8</v>
          </cell>
          <cell r="M214">
            <v>224.9</v>
          </cell>
          <cell r="P214">
            <v>7.41</v>
          </cell>
          <cell r="Q214">
            <v>691.19</v>
          </cell>
          <cell r="R214">
            <v>694.02</v>
          </cell>
        </row>
        <row r="215">
          <cell r="A215">
            <v>344</v>
          </cell>
          <cell r="B215">
            <v>9339.99</v>
          </cell>
          <cell r="C215">
            <v>5715.94</v>
          </cell>
          <cell r="F215">
            <v>391.38</v>
          </cell>
          <cell r="H215">
            <v>1619.32</v>
          </cell>
          <cell r="I215">
            <v>1185.94</v>
          </cell>
          <cell r="J215">
            <v>6113.32</v>
          </cell>
          <cell r="K215">
            <v>84.57</v>
          </cell>
          <cell r="L215">
            <v>5710.23</v>
          </cell>
          <cell r="M215">
            <v>674.46</v>
          </cell>
          <cell r="P215">
            <v>4396.3999999999996</v>
          </cell>
          <cell r="Q215">
            <v>2313.59</v>
          </cell>
          <cell r="R215">
            <v>3865.2</v>
          </cell>
        </row>
        <row r="216">
          <cell r="A216">
            <v>345</v>
          </cell>
          <cell r="B216">
            <v>2898.5</v>
          </cell>
          <cell r="C216">
            <v>1806.36</v>
          </cell>
          <cell r="H216">
            <v>266.24</v>
          </cell>
          <cell r="I216">
            <v>263.14999999999998</v>
          </cell>
          <cell r="J216">
            <v>2922.37</v>
          </cell>
          <cell r="K216">
            <v>5.48</v>
          </cell>
          <cell r="L216">
            <v>9034.27</v>
          </cell>
          <cell r="M216">
            <v>383.53</v>
          </cell>
          <cell r="P216">
            <v>1972.51</v>
          </cell>
          <cell r="Q216">
            <v>1605.2</v>
          </cell>
        </row>
        <row r="217">
          <cell r="A217">
            <v>346</v>
          </cell>
          <cell r="B217">
            <v>2548.5500000000002</v>
          </cell>
          <cell r="C217">
            <v>1157.3</v>
          </cell>
          <cell r="H217">
            <v>44.18</v>
          </cell>
          <cell r="I217">
            <v>36.31</v>
          </cell>
          <cell r="J217">
            <v>183.33</v>
          </cell>
          <cell r="L217">
            <v>412.52</v>
          </cell>
          <cell r="M217">
            <v>235.24</v>
          </cell>
          <cell r="P217">
            <v>94.83</v>
          </cell>
          <cell r="Q217">
            <v>18.27</v>
          </cell>
        </row>
        <row r="218">
          <cell r="A218">
            <v>347</v>
          </cell>
          <cell r="J218">
            <v>138.15</v>
          </cell>
        </row>
        <row r="219">
          <cell r="A219">
            <v>348</v>
          </cell>
          <cell r="B219">
            <v>2636.6</v>
          </cell>
          <cell r="C219">
            <v>1549.34</v>
          </cell>
          <cell r="H219">
            <v>222.49</v>
          </cell>
          <cell r="I219">
            <v>48.57</v>
          </cell>
          <cell r="J219">
            <v>524.57000000000005</v>
          </cell>
          <cell r="M219">
            <v>282.26</v>
          </cell>
          <cell r="P219">
            <v>1988.5</v>
          </cell>
          <cell r="Q219">
            <v>449.4</v>
          </cell>
        </row>
        <row r="220">
          <cell r="A220">
            <v>349</v>
          </cell>
          <cell r="B220">
            <v>22195.99</v>
          </cell>
          <cell r="C220">
            <v>12003.99</v>
          </cell>
          <cell r="H220">
            <v>2232.02</v>
          </cell>
          <cell r="I220">
            <v>1097.17</v>
          </cell>
          <cell r="J220">
            <v>6225.89</v>
          </cell>
          <cell r="K220">
            <v>366.94</v>
          </cell>
          <cell r="L220">
            <v>24158.240000000002</v>
          </cell>
          <cell r="M220">
            <v>670.4</v>
          </cell>
          <cell r="P220">
            <v>4974.07</v>
          </cell>
          <cell r="Q220">
            <v>3442.69</v>
          </cell>
          <cell r="R220">
            <v>1116.78</v>
          </cell>
        </row>
        <row r="221">
          <cell r="A221">
            <v>350</v>
          </cell>
          <cell r="M221">
            <v>245.48</v>
          </cell>
        </row>
        <row r="222">
          <cell r="A222">
            <v>351</v>
          </cell>
          <cell r="B222">
            <v>14991.94</v>
          </cell>
          <cell r="C222">
            <v>7434.16</v>
          </cell>
          <cell r="F222">
            <v>81.72</v>
          </cell>
          <cell r="H222">
            <v>204.89</v>
          </cell>
          <cell r="I222">
            <v>536.45000000000005</v>
          </cell>
          <cell r="J222">
            <v>4081.8</v>
          </cell>
          <cell r="K222">
            <v>10.98</v>
          </cell>
          <cell r="L222">
            <v>816.44</v>
          </cell>
          <cell r="M222">
            <v>534.61</v>
          </cell>
          <cell r="P222">
            <v>3801.4</v>
          </cell>
          <cell r="Q222">
            <v>1735.67</v>
          </cell>
          <cell r="R222">
            <v>2890.68</v>
          </cell>
        </row>
        <row r="223">
          <cell r="A223">
            <v>352</v>
          </cell>
          <cell r="B223">
            <v>5361.85</v>
          </cell>
          <cell r="C223">
            <v>3382.64</v>
          </cell>
          <cell r="F223">
            <v>23.42</v>
          </cell>
          <cell r="H223">
            <v>202.77</v>
          </cell>
          <cell r="I223">
            <v>520.67999999999995</v>
          </cell>
          <cell r="J223">
            <v>4459.88</v>
          </cell>
          <cell r="L223">
            <v>3237.33</v>
          </cell>
          <cell r="M223">
            <v>623.92999999999995</v>
          </cell>
          <cell r="P223">
            <v>3178.66</v>
          </cell>
          <cell r="Q223">
            <v>1688.53</v>
          </cell>
          <cell r="R223">
            <v>1877.4</v>
          </cell>
        </row>
        <row r="224">
          <cell r="A224">
            <v>353</v>
          </cell>
          <cell r="B224">
            <v>13669.61</v>
          </cell>
          <cell r="C224">
            <v>7779.97</v>
          </cell>
          <cell r="D224">
            <v>9.67</v>
          </cell>
          <cell r="F224">
            <v>175.98</v>
          </cell>
          <cell r="H224">
            <v>832.13</v>
          </cell>
          <cell r="I224">
            <v>779.64</v>
          </cell>
          <cell r="J224">
            <v>6712.51</v>
          </cell>
          <cell r="K224">
            <v>75.89</v>
          </cell>
          <cell r="L224">
            <v>6942.16</v>
          </cell>
          <cell r="M224">
            <v>652.01</v>
          </cell>
          <cell r="P224">
            <v>4383.57</v>
          </cell>
          <cell r="Q224">
            <v>2553.4899999999998</v>
          </cell>
        </row>
        <row r="225">
          <cell r="A225">
            <v>354</v>
          </cell>
          <cell r="B225">
            <v>16245.98</v>
          </cell>
          <cell r="C225">
            <v>9540.26</v>
          </cell>
          <cell r="D225">
            <v>160.66999999999999</v>
          </cell>
          <cell r="H225">
            <v>1311.77</v>
          </cell>
          <cell r="I225">
            <v>1576.13</v>
          </cell>
          <cell r="J225">
            <v>4167.88</v>
          </cell>
          <cell r="K225">
            <v>43.88</v>
          </cell>
          <cell r="L225">
            <v>5225.68</v>
          </cell>
          <cell r="M225">
            <v>667.07</v>
          </cell>
          <cell r="P225">
            <v>5208.1899999999996</v>
          </cell>
          <cell r="Q225">
            <v>2580.21</v>
          </cell>
          <cell r="R225">
            <v>1690.08</v>
          </cell>
        </row>
        <row r="226">
          <cell r="A226">
            <v>355</v>
          </cell>
          <cell r="B226">
            <v>6619.56</v>
          </cell>
          <cell r="C226">
            <v>4055.95</v>
          </cell>
          <cell r="F226">
            <v>40.549999999999997</v>
          </cell>
          <cell r="H226">
            <v>289.08999999999997</v>
          </cell>
          <cell r="I226">
            <v>833.91</v>
          </cell>
          <cell r="J226">
            <v>3545.84</v>
          </cell>
          <cell r="L226">
            <v>761.41</v>
          </cell>
          <cell r="M226">
            <v>328.8</v>
          </cell>
          <cell r="P226">
            <v>3843.19</v>
          </cell>
          <cell r="Q226">
            <v>1074.01</v>
          </cell>
          <cell r="R226">
            <v>2116.92</v>
          </cell>
        </row>
        <row r="227">
          <cell r="A227">
            <v>356</v>
          </cell>
          <cell r="B227">
            <v>16858</v>
          </cell>
          <cell r="C227">
            <v>10063.76</v>
          </cell>
          <cell r="D227">
            <v>124</v>
          </cell>
          <cell r="F227">
            <v>385.58</v>
          </cell>
          <cell r="H227">
            <v>1462.93</v>
          </cell>
          <cell r="I227">
            <v>1244.6099999999999</v>
          </cell>
          <cell r="J227">
            <v>5250.87</v>
          </cell>
          <cell r="K227">
            <v>505.33</v>
          </cell>
          <cell r="L227">
            <v>10187.15</v>
          </cell>
          <cell r="M227">
            <v>961.94</v>
          </cell>
          <cell r="P227">
            <v>4358.8999999999996</v>
          </cell>
          <cell r="Q227">
            <v>2962.36</v>
          </cell>
          <cell r="R227">
            <v>8044.56</v>
          </cell>
        </row>
        <row r="228">
          <cell r="A228">
            <v>358</v>
          </cell>
          <cell r="B228">
            <v>2612.5</v>
          </cell>
          <cell r="C228">
            <v>2077.7800000000002</v>
          </cell>
          <cell r="H228">
            <v>201.09</v>
          </cell>
          <cell r="I228">
            <v>55.9</v>
          </cell>
          <cell r="J228">
            <v>1966.17</v>
          </cell>
          <cell r="L228">
            <v>11.65</v>
          </cell>
          <cell r="P228">
            <v>68.5</v>
          </cell>
          <cell r="Q228">
            <v>538.79999999999995</v>
          </cell>
        </row>
        <row r="229">
          <cell r="A229">
            <v>359</v>
          </cell>
          <cell r="B229">
            <v>43082.39</v>
          </cell>
          <cell r="C229">
            <v>21752.17</v>
          </cell>
          <cell r="D229">
            <v>103</v>
          </cell>
          <cell r="F229">
            <v>1191.07</v>
          </cell>
          <cell r="H229">
            <v>3349.89</v>
          </cell>
          <cell r="I229">
            <v>9173.42</v>
          </cell>
          <cell r="J229">
            <v>15992.13</v>
          </cell>
          <cell r="K229">
            <v>1003.47</v>
          </cell>
          <cell r="M229">
            <v>5869.65</v>
          </cell>
          <cell r="N229">
            <v>40</v>
          </cell>
          <cell r="P229">
            <v>3487.97</v>
          </cell>
          <cell r="Q229">
            <v>8208.92</v>
          </cell>
          <cell r="R229">
            <v>822.28</v>
          </cell>
        </row>
        <row r="230">
          <cell r="A230">
            <v>360</v>
          </cell>
          <cell r="B230">
            <v>7195.72</v>
          </cell>
          <cell r="C230">
            <v>4358.17</v>
          </cell>
          <cell r="F230">
            <v>17.13</v>
          </cell>
          <cell r="Q230">
            <v>1153.5</v>
          </cell>
        </row>
        <row r="231">
          <cell r="A231">
            <v>361</v>
          </cell>
          <cell r="B231">
            <v>9871.1</v>
          </cell>
          <cell r="C231">
            <v>5655.98</v>
          </cell>
          <cell r="D231">
            <v>20.5</v>
          </cell>
          <cell r="F231">
            <v>2.86</v>
          </cell>
          <cell r="H231">
            <v>886.46</v>
          </cell>
          <cell r="I231">
            <v>794.86</v>
          </cell>
          <cell r="J231">
            <v>4268.16</v>
          </cell>
          <cell r="K231">
            <v>21.95</v>
          </cell>
          <cell r="L231">
            <v>687.22</v>
          </cell>
          <cell r="M231">
            <v>197.58</v>
          </cell>
          <cell r="P231">
            <v>3982.19</v>
          </cell>
          <cell r="Q231">
            <v>3763.2</v>
          </cell>
          <cell r="R231">
            <v>1839.12</v>
          </cell>
        </row>
        <row r="232">
          <cell r="A232">
            <v>362</v>
          </cell>
          <cell r="B232">
            <v>1828</v>
          </cell>
          <cell r="C232">
            <v>1384.12</v>
          </cell>
          <cell r="I232">
            <v>312.27</v>
          </cell>
          <cell r="J232">
            <v>187.23</v>
          </cell>
          <cell r="L232">
            <v>292.89</v>
          </cell>
          <cell r="M232">
            <v>18.82</v>
          </cell>
          <cell r="Q232">
            <v>4.5999999999999996</v>
          </cell>
        </row>
        <row r="233">
          <cell r="A233">
            <v>363</v>
          </cell>
          <cell r="B233">
            <v>5272.75</v>
          </cell>
          <cell r="C233">
            <v>2977.34</v>
          </cell>
          <cell r="F233">
            <v>17.13</v>
          </cell>
          <cell r="I233">
            <v>171.43</v>
          </cell>
          <cell r="L233">
            <v>296.95</v>
          </cell>
          <cell r="M233">
            <v>28.23</v>
          </cell>
          <cell r="P233">
            <v>1.7</v>
          </cell>
          <cell r="Q233">
            <v>21.41</v>
          </cell>
        </row>
        <row r="234">
          <cell r="A234">
            <v>364</v>
          </cell>
          <cell r="B234">
            <v>9776.5499999999993</v>
          </cell>
          <cell r="C234">
            <v>7976.97</v>
          </cell>
          <cell r="F234">
            <v>96.39</v>
          </cell>
          <cell r="H234">
            <v>2420.14</v>
          </cell>
          <cell r="I234">
            <v>7575.52</v>
          </cell>
          <cell r="J234">
            <v>6208.77</v>
          </cell>
          <cell r="K234">
            <v>317.73</v>
          </cell>
          <cell r="L234">
            <v>18.27</v>
          </cell>
          <cell r="M234">
            <v>299.31</v>
          </cell>
          <cell r="P234">
            <v>6079.17</v>
          </cell>
          <cell r="Q234">
            <v>4810.38</v>
          </cell>
          <cell r="R234">
            <v>2237.58</v>
          </cell>
        </row>
        <row r="235">
          <cell r="A235">
            <v>365</v>
          </cell>
          <cell r="H235">
            <v>47.65</v>
          </cell>
        </row>
        <row r="236">
          <cell r="A236">
            <v>366</v>
          </cell>
          <cell r="B236">
            <v>14765.4</v>
          </cell>
          <cell r="C236">
            <v>7945.09</v>
          </cell>
          <cell r="F236">
            <v>158.26</v>
          </cell>
          <cell r="H236">
            <v>880.86</v>
          </cell>
          <cell r="I236">
            <v>337.7</v>
          </cell>
          <cell r="J236">
            <v>4001.57</v>
          </cell>
          <cell r="K236">
            <v>58.21</v>
          </cell>
          <cell r="L236">
            <v>6455.23</v>
          </cell>
          <cell r="M236">
            <v>566.5</v>
          </cell>
          <cell r="P236">
            <v>4719.3</v>
          </cell>
          <cell r="Q236">
            <v>1982.33</v>
          </cell>
          <cell r="R236">
            <v>2565.48</v>
          </cell>
        </row>
        <row r="237">
          <cell r="A237">
            <v>367</v>
          </cell>
          <cell r="B237">
            <v>4834.45</v>
          </cell>
          <cell r="C237">
            <v>3066.2</v>
          </cell>
          <cell r="F237">
            <v>112.56</v>
          </cell>
          <cell r="H237">
            <v>148.69</v>
          </cell>
          <cell r="I237">
            <v>1050.78</v>
          </cell>
          <cell r="J237">
            <v>5324.59</v>
          </cell>
          <cell r="L237">
            <v>5527.98</v>
          </cell>
          <cell r="M237">
            <v>307.37</v>
          </cell>
          <cell r="P237">
            <v>1683.52</v>
          </cell>
          <cell r="Q237">
            <v>1230.3399999999999</v>
          </cell>
          <cell r="R237">
            <v>1655.82</v>
          </cell>
        </row>
        <row r="238">
          <cell r="A238">
            <v>369</v>
          </cell>
          <cell r="B238">
            <v>16350.12</v>
          </cell>
          <cell r="C238">
            <v>9845.31</v>
          </cell>
          <cell r="D238">
            <v>56.83</v>
          </cell>
          <cell r="H238">
            <v>1021.5</v>
          </cell>
          <cell r="I238">
            <v>521.70000000000005</v>
          </cell>
          <cell r="J238">
            <v>2336.83</v>
          </cell>
          <cell r="K238">
            <v>16.47</v>
          </cell>
          <cell r="L238">
            <v>1380.57</v>
          </cell>
          <cell r="M238">
            <v>553.63</v>
          </cell>
          <cell r="P238">
            <v>2014.11</v>
          </cell>
          <cell r="Q238">
            <v>1932.69</v>
          </cell>
          <cell r="R238">
            <v>1429.32</v>
          </cell>
        </row>
        <row r="239">
          <cell r="A239">
            <v>370</v>
          </cell>
          <cell r="B239">
            <v>2310</v>
          </cell>
          <cell r="C239">
            <v>1438.05</v>
          </cell>
          <cell r="H239">
            <v>131.36000000000001</v>
          </cell>
          <cell r="I239">
            <v>361.16</v>
          </cell>
          <cell r="L239">
            <v>70.39</v>
          </cell>
          <cell r="Q239">
            <v>82.61</v>
          </cell>
        </row>
        <row r="240">
          <cell r="A240">
            <v>404</v>
          </cell>
          <cell r="C240">
            <v>992.83</v>
          </cell>
        </row>
        <row r="241">
          <cell r="A241">
            <v>999</v>
          </cell>
          <cell r="Q241">
            <v>0.09</v>
          </cell>
        </row>
      </sheetData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>
        <row r="27433">
          <cell r="A27433">
            <v>84</v>
          </cell>
        </row>
        <row r="27434">
          <cell r="A27434">
            <v>84</v>
          </cell>
          <cell r="C27434" t="str">
            <v>CUENTA</v>
          </cell>
        </row>
        <row r="27435">
          <cell r="A27435">
            <v>84</v>
          </cell>
        </row>
        <row r="27436">
          <cell r="A27436">
            <v>84</v>
          </cell>
        </row>
        <row r="27437">
          <cell r="A27437">
            <v>84</v>
          </cell>
        </row>
        <row r="27438">
          <cell r="A27438">
            <v>84</v>
          </cell>
        </row>
        <row r="27439">
          <cell r="A27439">
            <v>84</v>
          </cell>
        </row>
        <row r="27440">
          <cell r="A27440">
            <v>84</v>
          </cell>
        </row>
        <row r="27441">
          <cell r="A27441">
            <v>84</v>
          </cell>
        </row>
      </sheetData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ties"/>
      <sheetName val="FX rate"/>
      <sheetName val="lines"/>
      <sheetName val="Mapping Pivot"/>
      <sheetName val="Mapping Table"/>
      <sheetName val="Reason code"/>
      <sheetName val="Reference"/>
      <sheetName val="ADJ_Entry"/>
      <sheetName val="Adjustment Map"/>
      <sheetName val="Adjustments"/>
      <sheetName val="Instructions"/>
      <sheetName val="SV_13331_13338_TEMP_OCT"/>
    </sheetNames>
    <sheetDataSet>
      <sheetData sheetId="0" refreshError="1"/>
      <sheetData sheetId="1">
        <row r="7">
          <cell r="J7" t="str">
            <v>COUNTRY</v>
          </cell>
          <cell r="K7" t="str">
            <v>RATE</v>
          </cell>
        </row>
        <row r="8">
          <cell r="J8" t="str">
            <v>SV</v>
          </cell>
          <cell r="K8">
            <v>1</v>
          </cell>
        </row>
        <row r="9">
          <cell r="J9" t="str">
            <v>PA</v>
          </cell>
          <cell r="K9">
            <v>1</v>
          </cell>
        </row>
        <row r="10">
          <cell r="J10" t="str">
            <v>BS</v>
          </cell>
          <cell r="K10">
            <v>1</v>
          </cell>
        </row>
        <row r="11">
          <cell r="J11" t="str">
            <v>HN</v>
          </cell>
          <cell r="K11">
            <v>18.895101388279784</v>
          </cell>
        </row>
        <row r="12">
          <cell r="J12" t="str">
            <v>GT</v>
          </cell>
          <cell r="K12">
            <v>7.7539600249243286</v>
          </cell>
        </row>
        <row r="13">
          <cell r="J13" t="str">
            <v>CR</v>
          </cell>
          <cell r="K13">
            <v>516.33956555188956</v>
          </cell>
        </row>
      </sheetData>
      <sheetData sheetId="2">
        <row r="1">
          <cell r="A1" t="str">
            <v>f1_line</v>
          </cell>
          <cell r="B1" t="str">
            <v>f1_line_desc</v>
          </cell>
          <cell r="C1" t="str">
            <v>line_type</v>
          </cell>
          <cell r="D1" t="str">
            <v>Account_type</v>
          </cell>
          <cell r="E1" t="str">
            <v>Balance_Income</v>
          </cell>
          <cell r="F1" t="str">
            <v>Account_order Order</v>
          </cell>
        </row>
        <row r="2">
          <cell r="A2" t="str">
            <v>BS01010000</v>
          </cell>
          <cell r="B2" t="str">
            <v>Cash/Non-Int Bear Bals Frm Bnks</v>
          </cell>
          <cell r="C2">
            <v>80</v>
          </cell>
          <cell r="D2" t="str">
            <v>Assets</v>
          </cell>
          <cell r="E2" t="str">
            <v>BS</v>
          </cell>
          <cell r="F2">
            <v>4</v>
          </cell>
        </row>
        <row r="3">
          <cell r="A3" t="str">
            <v>BS01020000</v>
          </cell>
          <cell r="B3" t="str">
            <v>Non Accrual Bank Placements</v>
          </cell>
          <cell r="C3">
            <v>80</v>
          </cell>
          <cell r="D3" t="str">
            <v>Assets</v>
          </cell>
          <cell r="E3" t="str">
            <v>BS</v>
          </cell>
          <cell r="F3">
            <v>4</v>
          </cell>
        </row>
        <row r="4">
          <cell r="A4" t="str">
            <v>BS01030000</v>
          </cell>
          <cell r="B4" t="str">
            <v>Plcmnts/Int Bear Bals Frm Bnks</v>
          </cell>
          <cell r="C4">
            <v>80</v>
          </cell>
          <cell r="D4" t="str">
            <v>Assets</v>
          </cell>
          <cell r="E4" t="str">
            <v>BS</v>
          </cell>
          <cell r="F4">
            <v>4</v>
          </cell>
        </row>
        <row r="5">
          <cell r="A5" t="str">
            <v>BS01040000</v>
          </cell>
          <cell r="B5" t="str">
            <v>Def G/L Placements</v>
          </cell>
          <cell r="C5">
            <v>80</v>
          </cell>
          <cell r="D5" t="str">
            <v>Assets</v>
          </cell>
          <cell r="E5" t="str">
            <v>BS</v>
          </cell>
          <cell r="F5">
            <v>4</v>
          </cell>
        </row>
        <row r="6">
          <cell r="A6" t="str">
            <v>BS01070000</v>
          </cell>
          <cell r="B6" t="str">
            <v>Currency and Coin</v>
          </cell>
          <cell r="C6">
            <v>80</v>
          </cell>
          <cell r="D6" t="str">
            <v>Assets</v>
          </cell>
          <cell r="E6" t="str">
            <v>BS</v>
          </cell>
          <cell r="F6">
            <v>4</v>
          </cell>
        </row>
        <row r="7">
          <cell r="A7" t="str">
            <v>BS01080000</v>
          </cell>
          <cell r="B7" t="str">
            <v>CashItemsInProcessOfCollection</v>
          </cell>
          <cell r="C7">
            <v>80</v>
          </cell>
          <cell r="D7" t="str">
            <v>Assets</v>
          </cell>
          <cell r="E7" t="str">
            <v>BS</v>
          </cell>
          <cell r="F7">
            <v>4</v>
          </cell>
        </row>
        <row r="8">
          <cell r="A8" t="str">
            <v>BS01090000</v>
          </cell>
          <cell r="B8" t="str">
            <v>NIB Dem Deps Due From HO Staar</v>
          </cell>
          <cell r="C8">
            <v>80</v>
          </cell>
          <cell r="D8" t="str">
            <v>Assets</v>
          </cell>
          <cell r="E8" t="str">
            <v>BS</v>
          </cell>
          <cell r="F8">
            <v>4</v>
          </cell>
        </row>
        <row r="9">
          <cell r="A9" t="str">
            <v>BS03000000</v>
          </cell>
          <cell r="B9" t="str">
            <v>Us Treasury Secs Investment A/C</v>
          </cell>
          <cell r="C9">
            <v>80</v>
          </cell>
          <cell r="D9" t="str">
            <v>Assets</v>
          </cell>
          <cell r="E9" t="str">
            <v>BS</v>
          </cell>
          <cell r="F9">
            <v>4</v>
          </cell>
        </row>
        <row r="10">
          <cell r="A10" t="str">
            <v>BS03010000</v>
          </cell>
          <cell r="B10" t="str">
            <v>Us Fed Agency Secs Invest A/C</v>
          </cell>
          <cell r="C10">
            <v>80</v>
          </cell>
          <cell r="D10" t="str">
            <v>Assets</v>
          </cell>
          <cell r="E10" t="str">
            <v>BS</v>
          </cell>
          <cell r="F10">
            <v>4</v>
          </cell>
        </row>
        <row r="11">
          <cell r="A11" t="str">
            <v>BS03020000</v>
          </cell>
          <cell r="B11" t="str">
            <v>Secs Us States Investment A/C</v>
          </cell>
          <cell r="C11">
            <v>80</v>
          </cell>
          <cell r="D11" t="str">
            <v>Assets</v>
          </cell>
          <cell r="E11" t="str">
            <v>BS</v>
          </cell>
          <cell r="F11">
            <v>4</v>
          </cell>
        </row>
        <row r="12">
          <cell r="A12" t="str">
            <v>BS03030000</v>
          </cell>
          <cell r="B12" t="str">
            <v>Other Bonds Invest A/C</v>
          </cell>
          <cell r="C12">
            <v>80</v>
          </cell>
          <cell r="D12" t="str">
            <v>Assets</v>
          </cell>
          <cell r="E12" t="str">
            <v>BS</v>
          </cell>
          <cell r="F12">
            <v>4</v>
          </cell>
        </row>
        <row r="13">
          <cell r="A13" t="str">
            <v>BS03040000</v>
          </cell>
          <cell r="B13" t="str">
            <v>Mtg Backed US Fed AgncySecs, HTM</v>
          </cell>
          <cell r="C13">
            <v>80</v>
          </cell>
          <cell r="D13" t="str">
            <v>Assets</v>
          </cell>
          <cell r="E13" t="str">
            <v>BS</v>
          </cell>
          <cell r="F13">
            <v>4</v>
          </cell>
        </row>
        <row r="14">
          <cell r="A14" t="str">
            <v>BS03050000</v>
          </cell>
          <cell r="B14" t="str">
            <v>Other US Fed AgncySecs, HTM</v>
          </cell>
          <cell r="C14">
            <v>80</v>
          </cell>
          <cell r="D14" t="str">
            <v>Assets</v>
          </cell>
          <cell r="E14" t="str">
            <v>BS</v>
          </cell>
          <cell r="F14">
            <v>4</v>
          </cell>
        </row>
        <row r="15">
          <cell r="A15" t="str">
            <v>BS03060000</v>
          </cell>
          <cell r="B15" t="str">
            <v>Corporate Stock</v>
          </cell>
          <cell r="C15">
            <v>80</v>
          </cell>
          <cell r="D15" t="str">
            <v>Assets</v>
          </cell>
          <cell r="E15" t="str">
            <v>BS</v>
          </cell>
          <cell r="F15">
            <v>4</v>
          </cell>
        </row>
        <row r="16">
          <cell r="A16" t="str">
            <v>BS03070000</v>
          </cell>
          <cell r="B16" t="str">
            <v>Non-Mktble EqSecs</v>
          </cell>
          <cell r="C16">
            <v>80</v>
          </cell>
          <cell r="D16" t="str">
            <v>Assets</v>
          </cell>
          <cell r="E16" t="str">
            <v>BS</v>
          </cell>
          <cell r="F16">
            <v>4</v>
          </cell>
        </row>
        <row r="17">
          <cell r="A17" t="str">
            <v>BS03100000</v>
          </cell>
          <cell r="B17" t="str">
            <v>US Trsy Secs, Held For Sale</v>
          </cell>
          <cell r="C17">
            <v>80</v>
          </cell>
          <cell r="D17" t="str">
            <v>Assets</v>
          </cell>
          <cell r="E17" t="str">
            <v>BS</v>
          </cell>
          <cell r="F17">
            <v>4</v>
          </cell>
        </row>
        <row r="18">
          <cell r="A18" t="str">
            <v>BS03110000</v>
          </cell>
          <cell r="B18" t="str">
            <v>US Federal Agency Secs H F Sale</v>
          </cell>
          <cell r="C18">
            <v>80</v>
          </cell>
          <cell r="D18" t="str">
            <v>Assets</v>
          </cell>
          <cell r="E18" t="str">
            <v>BS</v>
          </cell>
          <cell r="F18">
            <v>4</v>
          </cell>
        </row>
        <row r="19">
          <cell r="A19" t="str">
            <v>BS03120000</v>
          </cell>
          <cell r="B19" t="str">
            <v>Secs of States,US, Held for Sale</v>
          </cell>
          <cell r="C19">
            <v>80</v>
          </cell>
          <cell r="D19" t="str">
            <v>Assets</v>
          </cell>
          <cell r="E19" t="str">
            <v>BS</v>
          </cell>
          <cell r="F19">
            <v>4</v>
          </cell>
        </row>
        <row r="20">
          <cell r="A20" t="str">
            <v>BS03130000</v>
          </cell>
          <cell r="B20" t="str">
            <v>Other Bonds,Notes, Held for Sale</v>
          </cell>
          <cell r="C20">
            <v>80</v>
          </cell>
          <cell r="D20" t="str">
            <v>Assets</v>
          </cell>
          <cell r="E20" t="str">
            <v>BS</v>
          </cell>
          <cell r="F20">
            <v>4</v>
          </cell>
        </row>
        <row r="21">
          <cell r="A21" t="str">
            <v>BS03200000</v>
          </cell>
          <cell r="B21" t="str">
            <v>US Tsy, HFS- MtM</v>
          </cell>
          <cell r="C21">
            <v>80</v>
          </cell>
          <cell r="D21" t="str">
            <v>Assets</v>
          </cell>
          <cell r="E21" t="str">
            <v>BS</v>
          </cell>
          <cell r="F21">
            <v>4</v>
          </cell>
        </row>
        <row r="22">
          <cell r="A22" t="str">
            <v>BS03200100</v>
          </cell>
          <cell r="B22" t="str">
            <v>Net hedge Reval G/L US Tsy, HFS</v>
          </cell>
          <cell r="C22">
            <v>80</v>
          </cell>
          <cell r="D22" t="str">
            <v>Assets</v>
          </cell>
          <cell r="E22" t="str">
            <v>BS</v>
          </cell>
          <cell r="F22">
            <v>4</v>
          </cell>
        </row>
        <row r="23">
          <cell r="A23" t="str">
            <v>BS03220000</v>
          </cell>
          <cell r="B23" t="str">
            <v>Secs Sts &amp; Munips in US,HFS-MV</v>
          </cell>
          <cell r="C23">
            <v>80</v>
          </cell>
          <cell r="D23" t="str">
            <v>Assets</v>
          </cell>
          <cell r="E23" t="str">
            <v>BS</v>
          </cell>
          <cell r="F23">
            <v>4</v>
          </cell>
        </row>
        <row r="24">
          <cell r="A24" t="str">
            <v>BS03220100</v>
          </cell>
          <cell r="B24" t="str">
            <v>Net Hdg RevG/L-Sts&amp;Munips US-HFS</v>
          </cell>
          <cell r="C24">
            <v>80</v>
          </cell>
          <cell r="D24" t="str">
            <v>Assets</v>
          </cell>
          <cell r="E24" t="str">
            <v>BS</v>
          </cell>
          <cell r="F24">
            <v>4</v>
          </cell>
        </row>
        <row r="25">
          <cell r="A25" t="str">
            <v>BS03230000</v>
          </cell>
          <cell r="B25" t="str">
            <v>Oth Bnds,Nts&amp;Debs AV SL-MK</v>
          </cell>
          <cell r="C25">
            <v>80</v>
          </cell>
          <cell r="D25" t="str">
            <v>Assets</v>
          </cell>
          <cell r="E25" t="str">
            <v>BS</v>
          </cell>
          <cell r="F25">
            <v>4</v>
          </cell>
        </row>
        <row r="26">
          <cell r="A26" t="str">
            <v>BS03230100</v>
          </cell>
          <cell r="B26" t="str">
            <v>Net hedge Reval G/L- OB&amp;S,HFS</v>
          </cell>
          <cell r="C26">
            <v>80</v>
          </cell>
          <cell r="D26" t="str">
            <v>Assets</v>
          </cell>
          <cell r="E26" t="str">
            <v>BS</v>
          </cell>
          <cell r="F26">
            <v>4</v>
          </cell>
        </row>
        <row r="27">
          <cell r="A27" t="str">
            <v>BS03240000</v>
          </cell>
          <cell r="B27" t="str">
            <v>Mtg Bckd US FedAgcy Secs,HFS-MtM</v>
          </cell>
          <cell r="C27">
            <v>80</v>
          </cell>
          <cell r="D27" t="str">
            <v>Assets</v>
          </cell>
          <cell r="E27" t="str">
            <v>BS</v>
          </cell>
          <cell r="F27">
            <v>4</v>
          </cell>
        </row>
        <row r="28">
          <cell r="A28" t="str">
            <v>BS03240100</v>
          </cell>
          <cell r="B28" t="str">
            <v>HdgRvlG/L-M/Bkd USFedAgcyScs-HFS</v>
          </cell>
          <cell r="C28">
            <v>80</v>
          </cell>
          <cell r="D28" t="str">
            <v>Assets</v>
          </cell>
          <cell r="E28" t="str">
            <v>BS</v>
          </cell>
          <cell r="F28">
            <v>4</v>
          </cell>
        </row>
        <row r="29">
          <cell r="A29" t="str">
            <v>BS03250000</v>
          </cell>
          <cell r="B29" t="str">
            <v>Other US Fed AgncySecs, HFS-MtM</v>
          </cell>
          <cell r="C29">
            <v>80</v>
          </cell>
          <cell r="D29" t="str">
            <v>Assets</v>
          </cell>
          <cell r="E29" t="str">
            <v>BS</v>
          </cell>
          <cell r="F29">
            <v>4</v>
          </cell>
        </row>
        <row r="30">
          <cell r="A30" t="str">
            <v>BS03250100</v>
          </cell>
          <cell r="B30" t="str">
            <v>HdgRvlG/L-Other USFedAgcyScs-HFS</v>
          </cell>
          <cell r="C30">
            <v>80</v>
          </cell>
          <cell r="D30" t="str">
            <v>Assets</v>
          </cell>
          <cell r="E30" t="str">
            <v>BS</v>
          </cell>
          <cell r="F30">
            <v>4</v>
          </cell>
        </row>
        <row r="31">
          <cell r="A31" t="str">
            <v>BS03260000</v>
          </cell>
          <cell r="B31" t="str">
            <v>Marketable Equity Secs - MtM</v>
          </cell>
          <cell r="C31">
            <v>80</v>
          </cell>
          <cell r="D31" t="str">
            <v>Assets</v>
          </cell>
          <cell r="E31" t="str">
            <v>BS</v>
          </cell>
          <cell r="F31">
            <v>4</v>
          </cell>
        </row>
        <row r="32">
          <cell r="A32" t="str">
            <v>BS03260100</v>
          </cell>
          <cell r="B32" t="str">
            <v>Net hedge Reval G/L-MktbleEqSecs</v>
          </cell>
          <cell r="C32">
            <v>80</v>
          </cell>
          <cell r="D32" t="str">
            <v>Assets</v>
          </cell>
          <cell r="E32" t="str">
            <v>BS</v>
          </cell>
          <cell r="F32">
            <v>4</v>
          </cell>
        </row>
        <row r="33">
          <cell r="A33" t="str">
            <v>BS03270000</v>
          </cell>
          <cell r="B33" t="str">
            <v>OthBndsNoteDebAFSHybFinInstUnenc</v>
          </cell>
          <cell r="C33">
            <v>80</v>
          </cell>
          <cell r="D33" t="str">
            <v>Assets</v>
          </cell>
          <cell r="E33" t="str">
            <v>BS</v>
          </cell>
          <cell r="F33">
            <v>4</v>
          </cell>
        </row>
        <row r="34">
          <cell r="A34" t="str">
            <v>BS03320000</v>
          </cell>
          <cell r="B34" t="str">
            <v>NonMktEquSecurHldByVentCapMktVal</v>
          </cell>
          <cell r="C34">
            <v>80</v>
          </cell>
          <cell r="D34" t="str">
            <v>Assets</v>
          </cell>
          <cell r="E34" t="str">
            <v>BS</v>
          </cell>
          <cell r="F34">
            <v>4</v>
          </cell>
        </row>
        <row r="35">
          <cell r="A35" t="str">
            <v>BS03330000</v>
          </cell>
          <cell r="B35" t="str">
            <v>InvsHeldVentureCap(ExNonMkEqSec)</v>
          </cell>
          <cell r="C35">
            <v>80</v>
          </cell>
          <cell r="D35" t="str">
            <v>Assets</v>
          </cell>
          <cell r="E35" t="str">
            <v>BS</v>
          </cell>
          <cell r="F35">
            <v>4</v>
          </cell>
        </row>
        <row r="36">
          <cell r="A36" t="str">
            <v>BS03340000</v>
          </cell>
          <cell r="B36" t="str">
            <v>RealEstateJointVentures</v>
          </cell>
          <cell r="C36">
            <v>80</v>
          </cell>
          <cell r="D36" t="str">
            <v>Assets</v>
          </cell>
          <cell r="E36" t="str">
            <v>BS</v>
          </cell>
          <cell r="F36">
            <v>4</v>
          </cell>
        </row>
        <row r="37">
          <cell r="A37" t="str">
            <v>BS03350000</v>
          </cell>
          <cell r="B37" t="str">
            <v>Security Partnerships</v>
          </cell>
          <cell r="C37">
            <v>80</v>
          </cell>
          <cell r="D37" t="str">
            <v>Assets</v>
          </cell>
          <cell r="E37" t="str">
            <v>BS</v>
          </cell>
          <cell r="F37">
            <v>4</v>
          </cell>
        </row>
        <row r="38">
          <cell r="A38" t="str">
            <v>BS03360000</v>
          </cell>
          <cell r="B38" t="str">
            <v>OthInv(NotAvailForSaleSec)</v>
          </cell>
          <cell r="C38">
            <v>80</v>
          </cell>
          <cell r="D38" t="str">
            <v>Assets</v>
          </cell>
          <cell r="E38" t="str">
            <v>BS</v>
          </cell>
          <cell r="F38">
            <v>4</v>
          </cell>
        </row>
        <row r="39">
          <cell r="A39" t="str">
            <v>BS03400000</v>
          </cell>
          <cell r="B39" t="str">
            <v>InvCitigrpRedeemPrefStkCost</v>
          </cell>
          <cell r="C39">
            <v>80</v>
          </cell>
          <cell r="D39" t="str">
            <v>Assets</v>
          </cell>
          <cell r="E39" t="str">
            <v>BS</v>
          </cell>
          <cell r="F39">
            <v>4</v>
          </cell>
        </row>
        <row r="40">
          <cell r="A40" t="str">
            <v>BS03410000</v>
          </cell>
          <cell r="B40" t="str">
            <v>InvCitigrpRedeemPrefStkUnrealGai</v>
          </cell>
          <cell r="C40">
            <v>80</v>
          </cell>
          <cell r="D40" t="str">
            <v>Assets</v>
          </cell>
          <cell r="E40" t="str">
            <v>BS</v>
          </cell>
          <cell r="F40">
            <v>4</v>
          </cell>
        </row>
        <row r="41">
          <cell r="A41" t="str">
            <v>BS03420000</v>
          </cell>
          <cell r="B41" t="str">
            <v>InvCitigrpPerpetualPrefStkCost</v>
          </cell>
          <cell r="C41">
            <v>80</v>
          </cell>
          <cell r="D41" t="str">
            <v>Assets</v>
          </cell>
          <cell r="E41" t="str">
            <v>BS</v>
          </cell>
          <cell r="F41">
            <v>4</v>
          </cell>
        </row>
        <row r="42">
          <cell r="A42" t="str">
            <v>BS03430000</v>
          </cell>
          <cell r="B42" t="str">
            <v>InvCitigrpPerpetualPrefStkUnreal</v>
          </cell>
          <cell r="C42">
            <v>80</v>
          </cell>
          <cell r="D42" t="str">
            <v>Assets</v>
          </cell>
          <cell r="E42" t="str">
            <v>BS</v>
          </cell>
          <cell r="F42">
            <v>4</v>
          </cell>
        </row>
        <row r="43">
          <cell r="A43" t="str">
            <v>BS03440000</v>
          </cell>
          <cell r="B43" t="str">
            <v>InvCitigrpCommonStock-Cost</v>
          </cell>
          <cell r="C43">
            <v>80</v>
          </cell>
          <cell r="D43" t="str">
            <v>Assets</v>
          </cell>
          <cell r="E43" t="str">
            <v>BS</v>
          </cell>
          <cell r="F43">
            <v>4</v>
          </cell>
        </row>
        <row r="44">
          <cell r="A44" t="str">
            <v>BS03450000</v>
          </cell>
          <cell r="B44" t="str">
            <v>InvCitigrpCommonStkUnrealGain/Lo</v>
          </cell>
          <cell r="C44">
            <v>80</v>
          </cell>
          <cell r="D44" t="str">
            <v>Assets</v>
          </cell>
          <cell r="E44" t="str">
            <v>BS</v>
          </cell>
          <cell r="F44">
            <v>4</v>
          </cell>
        </row>
        <row r="45">
          <cell r="A45" t="str">
            <v>BS03460000</v>
          </cell>
          <cell r="B45" t="str">
            <v>InvCitigrpTreasStk-Cost-SSB Unit</v>
          </cell>
          <cell r="C45">
            <v>80</v>
          </cell>
          <cell r="D45" t="str">
            <v>Assets</v>
          </cell>
          <cell r="E45" t="str">
            <v>BS</v>
          </cell>
          <cell r="F45">
            <v>4</v>
          </cell>
        </row>
        <row r="46">
          <cell r="A46" t="str">
            <v>BS03470000</v>
          </cell>
          <cell r="B46" t="str">
            <v>InvCitigrpTreaStkUnreaGain/Loss-</v>
          </cell>
          <cell r="C46">
            <v>80</v>
          </cell>
          <cell r="D46" t="str">
            <v>Assets</v>
          </cell>
          <cell r="E46" t="str">
            <v>BS</v>
          </cell>
          <cell r="F46">
            <v>4</v>
          </cell>
        </row>
        <row r="47">
          <cell r="A47" t="str">
            <v>BS03500000</v>
          </cell>
          <cell r="B47" t="str">
            <v>US Treasury Secs AFS Encumbered</v>
          </cell>
          <cell r="C47">
            <v>80</v>
          </cell>
          <cell r="D47" t="str">
            <v>Assets</v>
          </cell>
          <cell r="E47" t="str">
            <v>BS</v>
          </cell>
          <cell r="F47">
            <v>4</v>
          </cell>
        </row>
        <row r="48">
          <cell r="A48" t="str">
            <v>BS03520000</v>
          </cell>
          <cell r="B48" t="str">
            <v>State &amp; Muni Secs US AFS Encumb</v>
          </cell>
          <cell r="C48">
            <v>80</v>
          </cell>
          <cell r="D48" t="str">
            <v>Assets</v>
          </cell>
          <cell r="E48" t="str">
            <v>BS</v>
          </cell>
          <cell r="F48">
            <v>4</v>
          </cell>
        </row>
        <row r="49">
          <cell r="A49" t="str">
            <v>BS03530000</v>
          </cell>
          <cell r="B49" t="str">
            <v>Oth Bnds,Nts&amp;Debs AFS Encumbered</v>
          </cell>
          <cell r="C49">
            <v>80</v>
          </cell>
          <cell r="D49" t="str">
            <v>Assets</v>
          </cell>
          <cell r="E49" t="str">
            <v>BS</v>
          </cell>
          <cell r="F49">
            <v>4</v>
          </cell>
        </row>
        <row r="50">
          <cell r="A50" t="str">
            <v>BS03540000</v>
          </cell>
          <cell r="B50" t="str">
            <v>MtgBckd &amp; USFedAgcySecs AFS Enc</v>
          </cell>
          <cell r="C50">
            <v>80</v>
          </cell>
          <cell r="D50" t="str">
            <v>Assets</v>
          </cell>
          <cell r="E50" t="str">
            <v>BS</v>
          </cell>
          <cell r="F50">
            <v>4</v>
          </cell>
        </row>
        <row r="51">
          <cell r="A51" t="str">
            <v>BS03550000</v>
          </cell>
          <cell r="B51" t="str">
            <v>Other US Fed AgncySecs, AFS Enc</v>
          </cell>
          <cell r="C51">
            <v>80</v>
          </cell>
          <cell r="D51" t="str">
            <v>Assets</v>
          </cell>
          <cell r="E51" t="str">
            <v>BS</v>
          </cell>
          <cell r="F51">
            <v>4</v>
          </cell>
        </row>
        <row r="52">
          <cell r="A52" t="str">
            <v>BS03560000</v>
          </cell>
          <cell r="B52" t="str">
            <v>Marketable Equity Secs AFS Encum</v>
          </cell>
          <cell r="C52">
            <v>80</v>
          </cell>
          <cell r="D52" t="str">
            <v>Assets</v>
          </cell>
          <cell r="E52" t="str">
            <v>BS</v>
          </cell>
          <cell r="F52">
            <v>4</v>
          </cell>
        </row>
        <row r="53">
          <cell r="A53" t="str">
            <v>BS03570000</v>
          </cell>
          <cell r="B53" t="str">
            <v>Non-Mktble EqSecs AFS Encumbered</v>
          </cell>
          <cell r="C53">
            <v>80</v>
          </cell>
          <cell r="D53" t="str">
            <v>Assets</v>
          </cell>
          <cell r="E53" t="str">
            <v>BS</v>
          </cell>
          <cell r="F53">
            <v>4</v>
          </cell>
        </row>
        <row r="54">
          <cell r="A54" t="str">
            <v>BS05010000</v>
          </cell>
          <cell r="B54" t="str">
            <v>Us Treasury Secs Trading A/C</v>
          </cell>
          <cell r="C54">
            <v>80</v>
          </cell>
          <cell r="D54" t="str">
            <v>Assets</v>
          </cell>
          <cell r="E54" t="str">
            <v>BS</v>
          </cell>
          <cell r="F54">
            <v>4</v>
          </cell>
        </row>
        <row r="55">
          <cell r="A55" t="str">
            <v>BS05020000</v>
          </cell>
          <cell r="B55" t="str">
            <v>Secs Us States  Trading A/C</v>
          </cell>
          <cell r="C55">
            <v>80</v>
          </cell>
          <cell r="D55" t="str">
            <v>Assets</v>
          </cell>
          <cell r="E55" t="str">
            <v>BS</v>
          </cell>
          <cell r="F55">
            <v>4</v>
          </cell>
        </row>
        <row r="56">
          <cell r="A56" t="str">
            <v>BS05030000</v>
          </cell>
          <cell r="B56" t="str">
            <v>Other Assets, Trading Account</v>
          </cell>
          <cell r="C56">
            <v>80</v>
          </cell>
          <cell r="D56" t="str">
            <v>Assets</v>
          </cell>
          <cell r="E56" t="str">
            <v>BS</v>
          </cell>
          <cell r="F56">
            <v>4</v>
          </cell>
        </row>
        <row r="57">
          <cell r="A57" t="str">
            <v>BS05040000</v>
          </cell>
          <cell r="B57" t="str">
            <v>Own Acceps Dis Trading A/C</v>
          </cell>
          <cell r="C57">
            <v>80</v>
          </cell>
          <cell r="D57" t="str">
            <v>Assets</v>
          </cell>
          <cell r="E57" t="str">
            <v>BS</v>
          </cell>
          <cell r="F57">
            <v>4</v>
          </cell>
        </row>
        <row r="58">
          <cell r="A58" t="str">
            <v>BS05050000</v>
          </cell>
          <cell r="B58" t="str">
            <v>Receivables fm Brkrs-Trdg Assets</v>
          </cell>
          <cell r="C58">
            <v>80</v>
          </cell>
          <cell r="D58" t="str">
            <v>Assets</v>
          </cell>
          <cell r="E58" t="str">
            <v>BS</v>
          </cell>
          <cell r="F58">
            <v>4</v>
          </cell>
        </row>
        <row r="59">
          <cell r="A59" t="str">
            <v>BS05090000</v>
          </cell>
          <cell r="B59" t="str">
            <v>FAS125 Trading Asset Adjustment</v>
          </cell>
          <cell r="C59">
            <v>80</v>
          </cell>
          <cell r="D59" t="str">
            <v>Assets</v>
          </cell>
          <cell r="E59" t="str">
            <v>BS</v>
          </cell>
          <cell r="F59">
            <v>4</v>
          </cell>
        </row>
        <row r="60">
          <cell r="A60" t="str">
            <v>BS05100000</v>
          </cell>
          <cell r="B60" t="str">
            <v>Us Treasury Secs Trading A/C</v>
          </cell>
          <cell r="C60">
            <v>80</v>
          </cell>
          <cell r="D60" t="str">
            <v>Assets</v>
          </cell>
          <cell r="E60" t="str">
            <v>BS</v>
          </cell>
          <cell r="F60">
            <v>4</v>
          </cell>
        </row>
        <row r="61">
          <cell r="A61" t="str">
            <v>BS05110000</v>
          </cell>
          <cell r="B61" t="str">
            <v>US Gov Agy &amp; Corp Trd A/C</v>
          </cell>
          <cell r="C61">
            <v>80</v>
          </cell>
          <cell r="D61" t="str">
            <v>Assets</v>
          </cell>
          <cell r="E61" t="str">
            <v>BS</v>
          </cell>
          <cell r="F61">
            <v>4</v>
          </cell>
        </row>
        <row r="62">
          <cell r="A62" t="str">
            <v>BS05120000</v>
          </cell>
          <cell r="B62" t="str">
            <v>PassTruSecFNMA/FHLM/GNMA-Trd A/C</v>
          </cell>
          <cell r="C62">
            <v>80</v>
          </cell>
          <cell r="D62" t="str">
            <v>Assets</v>
          </cell>
          <cell r="E62" t="str">
            <v>BS</v>
          </cell>
          <cell r="F62">
            <v>4</v>
          </cell>
        </row>
        <row r="63">
          <cell r="A63" t="str">
            <v>BS05130000</v>
          </cell>
          <cell r="B63" t="str">
            <v>CMO&amp;RemicFNMAorFHLMC</v>
          </cell>
          <cell r="C63">
            <v>80</v>
          </cell>
          <cell r="D63" t="str">
            <v>Assets</v>
          </cell>
          <cell r="E63" t="str">
            <v>BS</v>
          </cell>
          <cell r="F63">
            <v>4</v>
          </cell>
        </row>
        <row r="64">
          <cell r="A64" t="str">
            <v>BS05140000</v>
          </cell>
          <cell r="B64" t="str">
            <v>OthBndsNotes&amp;DebentTrdA/C</v>
          </cell>
          <cell r="C64">
            <v>80</v>
          </cell>
          <cell r="D64" t="str">
            <v>Assets</v>
          </cell>
          <cell r="E64" t="str">
            <v>BS</v>
          </cell>
          <cell r="F64">
            <v>4</v>
          </cell>
        </row>
        <row r="65">
          <cell r="A65" t="str">
            <v>BS05150000</v>
          </cell>
          <cell r="B65" t="str">
            <v>Certificates of Dep.-Trd A/C</v>
          </cell>
          <cell r="C65">
            <v>80</v>
          </cell>
          <cell r="D65" t="str">
            <v>Assets</v>
          </cell>
          <cell r="E65" t="str">
            <v>BS</v>
          </cell>
          <cell r="F65">
            <v>4</v>
          </cell>
        </row>
        <row r="66">
          <cell r="A66" t="str">
            <v>BS05160000</v>
          </cell>
          <cell r="B66" t="str">
            <v>Commercial Paper-Trd A/C</v>
          </cell>
          <cell r="C66">
            <v>80</v>
          </cell>
          <cell r="D66" t="str">
            <v>Assets</v>
          </cell>
          <cell r="E66" t="str">
            <v>BS</v>
          </cell>
          <cell r="F66">
            <v>4</v>
          </cell>
        </row>
        <row r="67">
          <cell r="A67" t="str">
            <v>BS05170000</v>
          </cell>
          <cell r="B67" t="str">
            <v>BankAccOthBanks-Trd A/C</v>
          </cell>
          <cell r="C67">
            <v>80</v>
          </cell>
          <cell r="D67" t="str">
            <v>Assets</v>
          </cell>
          <cell r="E67" t="str">
            <v>BS</v>
          </cell>
          <cell r="F67">
            <v>4</v>
          </cell>
        </row>
        <row r="68">
          <cell r="A68" t="str">
            <v>BS05180000</v>
          </cell>
          <cell r="B68" t="str">
            <v>Other Trading Account Assets</v>
          </cell>
          <cell r="C68">
            <v>80</v>
          </cell>
          <cell r="D68" t="str">
            <v>Assets</v>
          </cell>
          <cell r="E68" t="str">
            <v>BS</v>
          </cell>
          <cell r="F68">
            <v>4</v>
          </cell>
        </row>
        <row r="69">
          <cell r="A69" t="str">
            <v>BS05190000</v>
          </cell>
          <cell r="B69" t="str">
            <v>Mtg-BackedSec-TrdA/C</v>
          </cell>
          <cell r="C69">
            <v>80</v>
          </cell>
          <cell r="D69" t="str">
            <v>Assets</v>
          </cell>
          <cell r="E69" t="str">
            <v>BS</v>
          </cell>
          <cell r="F69">
            <v>4</v>
          </cell>
        </row>
        <row r="70">
          <cell r="A70" t="str">
            <v>BS05200000</v>
          </cell>
          <cell r="B70" t="str">
            <v>States&amp;PoliticalSubDivInUS</v>
          </cell>
          <cell r="C70">
            <v>80</v>
          </cell>
          <cell r="D70" t="str">
            <v>Assets</v>
          </cell>
          <cell r="E70" t="str">
            <v>BS</v>
          </cell>
          <cell r="F70">
            <v>4</v>
          </cell>
        </row>
        <row r="71">
          <cell r="A71" t="str">
            <v>BS05210000</v>
          </cell>
          <cell r="B71" t="str">
            <v>SecOfNon-USGovt's&amp;Inst</v>
          </cell>
          <cell r="C71">
            <v>80</v>
          </cell>
          <cell r="D71" t="str">
            <v>Assets</v>
          </cell>
          <cell r="E71" t="str">
            <v>BS</v>
          </cell>
          <cell r="F71">
            <v>4</v>
          </cell>
        </row>
        <row r="72">
          <cell r="A72" t="str">
            <v>BS05220000</v>
          </cell>
          <cell r="B72" t="str">
            <v>Equity Securities-Trd A/C</v>
          </cell>
          <cell r="C72">
            <v>80</v>
          </cell>
          <cell r="D72" t="str">
            <v>Assets</v>
          </cell>
          <cell r="E72" t="str">
            <v>BS</v>
          </cell>
          <cell r="F72">
            <v>4</v>
          </cell>
        </row>
        <row r="73">
          <cell r="A73" t="str">
            <v>BS05230000</v>
          </cell>
          <cell r="B73" t="str">
            <v>CorpBondsNotesDebentures</v>
          </cell>
          <cell r="C73">
            <v>80</v>
          </cell>
          <cell r="D73" t="str">
            <v>Assets</v>
          </cell>
          <cell r="E73" t="str">
            <v>BS</v>
          </cell>
          <cell r="F73">
            <v>4</v>
          </cell>
        </row>
        <row r="74">
          <cell r="A74" t="str">
            <v>BS05240000</v>
          </cell>
          <cell r="B74" t="str">
            <v>CommPaper&amp;RemainOthAss</v>
          </cell>
          <cell r="C74">
            <v>80</v>
          </cell>
          <cell r="D74" t="str">
            <v>Assets</v>
          </cell>
          <cell r="E74" t="str">
            <v>BS</v>
          </cell>
          <cell r="F74">
            <v>4</v>
          </cell>
        </row>
        <row r="75">
          <cell r="A75" t="str">
            <v>BS05300000</v>
          </cell>
          <cell r="B75" t="str">
            <v>Us Treasury Secs Trading A/C Enc</v>
          </cell>
          <cell r="C75">
            <v>80</v>
          </cell>
          <cell r="D75" t="str">
            <v>Assets</v>
          </cell>
          <cell r="E75" t="str">
            <v>BS</v>
          </cell>
          <cell r="F75">
            <v>4</v>
          </cell>
        </row>
        <row r="76">
          <cell r="A76" t="str">
            <v>BS05310000</v>
          </cell>
          <cell r="B76" t="str">
            <v>US Govt Agency Secs Trd A/C Enc</v>
          </cell>
          <cell r="C76">
            <v>80</v>
          </cell>
          <cell r="D76" t="str">
            <v>Assets</v>
          </cell>
          <cell r="E76" t="str">
            <v>BS</v>
          </cell>
          <cell r="F76">
            <v>4</v>
          </cell>
        </row>
        <row r="77">
          <cell r="A77" t="str">
            <v>BS05320000</v>
          </cell>
          <cell r="B77" t="str">
            <v>PassThruSecuritiesTrd A/C Enc</v>
          </cell>
          <cell r="C77">
            <v>80</v>
          </cell>
          <cell r="D77" t="str">
            <v>Assets</v>
          </cell>
          <cell r="E77" t="str">
            <v>BS</v>
          </cell>
          <cell r="F77">
            <v>4</v>
          </cell>
        </row>
        <row r="78">
          <cell r="A78" t="str">
            <v>BS05330000</v>
          </cell>
          <cell r="B78" t="str">
            <v>CMO&amp;Remic Trad Enc</v>
          </cell>
          <cell r="C78">
            <v>80</v>
          </cell>
          <cell r="D78" t="str">
            <v>Assets</v>
          </cell>
          <cell r="E78" t="str">
            <v>BS</v>
          </cell>
          <cell r="F78">
            <v>4</v>
          </cell>
        </row>
        <row r="79">
          <cell r="A79" t="str">
            <v>BS05340000</v>
          </cell>
          <cell r="B79" t="str">
            <v>OthBndsNotes&amp;DebentTrdA/C Enc</v>
          </cell>
          <cell r="C79">
            <v>80</v>
          </cell>
          <cell r="D79" t="str">
            <v>Assets</v>
          </cell>
          <cell r="E79" t="str">
            <v>BS</v>
          </cell>
          <cell r="F79">
            <v>4</v>
          </cell>
        </row>
        <row r="80">
          <cell r="A80" t="str">
            <v>BS05350000</v>
          </cell>
          <cell r="B80" t="str">
            <v>Certificates of Dep.-Trd A/C Enc</v>
          </cell>
          <cell r="C80">
            <v>80</v>
          </cell>
          <cell r="D80" t="str">
            <v>Assets</v>
          </cell>
          <cell r="E80" t="str">
            <v>BS</v>
          </cell>
          <cell r="F80">
            <v>4</v>
          </cell>
        </row>
        <row r="81">
          <cell r="A81" t="str">
            <v>BS05360000</v>
          </cell>
          <cell r="B81" t="str">
            <v>Commercial Paper-Trd A/C Enc</v>
          </cell>
          <cell r="C81">
            <v>80</v>
          </cell>
          <cell r="D81" t="str">
            <v>Assets</v>
          </cell>
          <cell r="E81" t="str">
            <v>BS</v>
          </cell>
          <cell r="F81">
            <v>4</v>
          </cell>
        </row>
        <row r="82">
          <cell r="A82" t="str">
            <v>BS05370000</v>
          </cell>
          <cell r="B82" t="str">
            <v>BankersAcceptances-Trad A/C Enc</v>
          </cell>
          <cell r="C82">
            <v>80</v>
          </cell>
          <cell r="D82" t="str">
            <v>Assets</v>
          </cell>
          <cell r="E82" t="str">
            <v>BS</v>
          </cell>
          <cell r="F82">
            <v>4</v>
          </cell>
        </row>
        <row r="83">
          <cell r="A83" t="str">
            <v>BS05390000</v>
          </cell>
          <cell r="B83" t="str">
            <v>Mtg-BackedSec-TrdA/C(Encumbered)</v>
          </cell>
          <cell r="C83">
            <v>80</v>
          </cell>
          <cell r="D83" t="str">
            <v>Assets</v>
          </cell>
          <cell r="E83" t="str">
            <v>BS</v>
          </cell>
          <cell r="F83">
            <v>4</v>
          </cell>
        </row>
        <row r="84">
          <cell r="A84" t="str">
            <v>BS05400000</v>
          </cell>
          <cell r="B84" t="str">
            <v>States&amp;PoliticalSubDivs Trad Enc</v>
          </cell>
          <cell r="C84">
            <v>80</v>
          </cell>
          <cell r="D84" t="str">
            <v>Assets</v>
          </cell>
          <cell r="E84" t="str">
            <v>BS</v>
          </cell>
          <cell r="F84">
            <v>4</v>
          </cell>
        </row>
        <row r="85">
          <cell r="A85" t="str">
            <v>BS05410000</v>
          </cell>
          <cell r="B85" t="str">
            <v>ForeignGovt SecsTradEnc</v>
          </cell>
          <cell r="C85">
            <v>80</v>
          </cell>
          <cell r="D85" t="str">
            <v>Assets</v>
          </cell>
          <cell r="E85" t="str">
            <v>BS</v>
          </cell>
          <cell r="F85">
            <v>4</v>
          </cell>
        </row>
        <row r="86">
          <cell r="A86" t="str">
            <v>BS05420000</v>
          </cell>
          <cell r="B86" t="str">
            <v>Equity Securities-Trd A/C Enc</v>
          </cell>
          <cell r="C86">
            <v>80</v>
          </cell>
          <cell r="D86" t="str">
            <v>Assets</v>
          </cell>
          <cell r="E86" t="str">
            <v>BS</v>
          </cell>
          <cell r="F86">
            <v>4</v>
          </cell>
        </row>
        <row r="87">
          <cell r="A87" t="str">
            <v>BS05440000</v>
          </cell>
          <cell r="B87" t="str">
            <v>OtherAssetsTradingEncum</v>
          </cell>
          <cell r="C87">
            <v>80</v>
          </cell>
          <cell r="D87" t="str">
            <v>Assets</v>
          </cell>
          <cell r="E87" t="str">
            <v>BS</v>
          </cell>
          <cell r="F87">
            <v>4</v>
          </cell>
        </row>
        <row r="88">
          <cell r="A88" t="str">
            <v>BS07000000</v>
          </cell>
          <cell r="B88" t="str">
            <v>Consumer Loans</v>
          </cell>
          <cell r="C88">
            <v>80</v>
          </cell>
          <cell r="D88" t="str">
            <v>Assets</v>
          </cell>
          <cell r="E88" t="str">
            <v>BS</v>
          </cell>
          <cell r="F88">
            <v>4</v>
          </cell>
        </row>
        <row r="89">
          <cell r="A89" t="str">
            <v>BS07010000</v>
          </cell>
          <cell r="B89" t="str">
            <v>Loans--Commercial</v>
          </cell>
          <cell r="C89">
            <v>80</v>
          </cell>
          <cell r="D89" t="str">
            <v>Assets</v>
          </cell>
          <cell r="E89" t="str">
            <v>BS</v>
          </cell>
          <cell r="F89">
            <v>4</v>
          </cell>
        </row>
        <row r="90">
          <cell r="A90" t="str">
            <v>BS07020000</v>
          </cell>
          <cell r="B90" t="str">
            <v>Commercial Non - Accrual Loans</v>
          </cell>
          <cell r="C90">
            <v>80</v>
          </cell>
          <cell r="D90" t="str">
            <v>Assets</v>
          </cell>
          <cell r="E90" t="str">
            <v>BS</v>
          </cell>
          <cell r="F90">
            <v>4</v>
          </cell>
        </row>
        <row r="91">
          <cell r="A91" t="str">
            <v>BS07030000</v>
          </cell>
          <cell r="B91" t="str">
            <v>Own Acceptances Discounted</v>
          </cell>
          <cell r="C91">
            <v>80</v>
          </cell>
          <cell r="D91" t="str">
            <v>Assets</v>
          </cell>
          <cell r="E91" t="str">
            <v>BS</v>
          </cell>
          <cell r="F91">
            <v>4</v>
          </cell>
        </row>
        <row r="92">
          <cell r="A92" t="str">
            <v>BS07040000</v>
          </cell>
          <cell r="B92" t="str">
            <v>Renegotiated Commercial Loans</v>
          </cell>
          <cell r="C92">
            <v>80</v>
          </cell>
          <cell r="D92" t="str">
            <v>Assets</v>
          </cell>
          <cell r="E92" t="str">
            <v>BS</v>
          </cell>
          <cell r="F92">
            <v>4</v>
          </cell>
        </row>
        <row r="93">
          <cell r="A93" t="str">
            <v>BS07050000</v>
          </cell>
          <cell r="B93" t="str">
            <v>Bks Their Acct O/Drawn</v>
          </cell>
          <cell r="C93">
            <v>80</v>
          </cell>
          <cell r="D93" t="str">
            <v>Assets</v>
          </cell>
          <cell r="E93" t="str">
            <v>BS</v>
          </cell>
          <cell r="F93">
            <v>4</v>
          </cell>
        </row>
        <row r="94">
          <cell r="A94" t="str">
            <v>BS07060000</v>
          </cell>
          <cell r="B94" t="str">
            <v>Factored Accounts Recievable</v>
          </cell>
          <cell r="C94">
            <v>80</v>
          </cell>
          <cell r="D94" t="str">
            <v>Assets</v>
          </cell>
          <cell r="E94" t="str">
            <v>BS</v>
          </cell>
          <cell r="F94">
            <v>4</v>
          </cell>
        </row>
        <row r="95">
          <cell r="A95" t="str">
            <v>BS07070000</v>
          </cell>
          <cell r="B95" t="str">
            <v>Def G/L  Consumer Loans</v>
          </cell>
          <cell r="C95">
            <v>80</v>
          </cell>
          <cell r="D95" t="str">
            <v>Assets</v>
          </cell>
          <cell r="E95" t="str">
            <v>BS</v>
          </cell>
          <cell r="F95">
            <v>4</v>
          </cell>
        </row>
        <row r="96">
          <cell r="A96" t="str">
            <v>BS07080000</v>
          </cell>
          <cell r="B96" t="str">
            <v>Def G/L Com Loans</v>
          </cell>
          <cell r="C96">
            <v>80</v>
          </cell>
          <cell r="D96" t="str">
            <v>Assets</v>
          </cell>
          <cell r="E96" t="str">
            <v>BS</v>
          </cell>
          <cell r="F96">
            <v>4</v>
          </cell>
        </row>
        <row r="97">
          <cell r="A97" t="str">
            <v>BS07090000</v>
          </cell>
          <cell r="B97" t="str">
            <v>Overdrafts Of Non-Int-Brg DDA-</v>
          </cell>
          <cell r="C97">
            <v>80</v>
          </cell>
          <cell r="D97" t="str">
            <v>Assets</v>
          </cell>
          <cell r="E97" t="str">
            <v>BS</v>
          </cell>
          <cell r="F97">
            <v>4</v>
          </cell>
        </row>
        <row r="98">
          <cell r="A98" t="str">
            <v>BS07090100</v>
          </cell>
          <cell r="B98" t="str">
            <v>STARROverdraftNon-IntBearingDDA</v>
          </cell>
          <cell r="C98">
            <v>80</v>
          </cell>
          <cell r="D98" t="str">
            <v>Assets</v>
          </cell>
          <cell r="E98" t="str">
            <v>BS</v>
          </cell>
          <cell r="F98">
            <v>4</v>
          </cell>
        </row>
        <row r="99">
          <cell r="A99" t="str">
            <v>BS07100000</v>
          </cell>
          <cell r="B99" t="str">
            <v>Consumer Cash Basis Loans</v>
          </cell>
          <cell r="C99">
            <v>80</v>
          </cell>
          <cell r="D99" t="str">
            <v>Assets</v>
          </cell>
          <cell r="E99" t="str">
            <v>BS</v>
          </cell>
          <cell r="F99">
            <v>4</v>
          </cell>
        </row>
        <row r="100">
          <cell r="A100" t="str">
            <v>BS07110000</v>
          </cell>
          <cell r="B100" t="str">
            <v>Commercial Loans Cross Border</v>
          </cell>
          <cell r="C100">
            <v>80</v>
          </cell>
          <cell r="D100" t="str">
            <v>Assets</v>
          </cell>
          <cell r="E100" t="str">
            <v>BS</v>
          </cell>
          <cell r="F100">
            <v>4</v>
          </cell>
        </row>
        <row r="101">
          <cell r="A101" t="str">
            <v>BS07120000</v>
          </cell>
          <cell r="B101" t="str">
            <v>Comm Cash Basis Loans X Border</v>
          </cell>
          <cell r="C101">
            <v>80</v>
          </cell>
          <cell r="D101" t="str">
            <v>Assets</v>
          </cell>
          <cell r="E101" t="str">
            <v>BS</v>
          </cell>
          <cell r="F101">
            <v>4</v>
          </cell>
        </row>
        <row r="102">
          <cell r="A102" t="str">
            <v>BS07130000</v>
          </cell>
          <cell r="B102" t="str">
            <v>Cash Basis Commercial Real Est</v>
          </cell>
          <cell r="C102">
            <v>80</v>
          </cell>
          <cell r="D102" t="str">
            <v>Assets</v>
          </cell>
          <cell r="E102" t="str">
            <v>BS</v>
          </cell>
          <cell r="F102">
            <v>4</v>
          </cell>
        </row>
        <row r="103">
          <cell r="A103" t="str">
            <v>BS07140000</v>
          </cell>
          <cell r="B103" t="str">
            <v>Comm Renog Lns X Borders</v>
          </cell>
          <cell r="C103">
            <v>80</v>
          </cell>
          <cell r="D103" t="str">
            <v>Assets</v>
          </cell>
          <cell r="E103" t="str">
            <v>BS</v>
          </cell>
          <cell r="F103">
            <v>4</v>
          </cell>
        </row>
        <row r="104">
          <cell r="A104" t="str">
            <v>BS07150000</v>
          </cell>
          <cell r="B104" t="str">
            <v>Imp Coll Depen Cons Loan LC/FV</v>
          </cell>
          <cell r="C104">
            <v>80</v>
          </cell>
          <cell r="D104" t="str">
            <v>Assets</v>
          </cell>
          <cell r="E104" t="str">
            <v>BS</v>
          </cell>
          <cell r="F104">
            <v>4</v>
          </cell>
        </row>
        <row r="105">
          <cell r="A105" t="str">
            <v>BS07160000</v>
          </cell>
          <cell r="B105" t="str">
            <v>Imp Coll Depen Com Loans LC/FV</v>
          </cell>
          <cell r="C105">
            <v>80</v>
          </cell>
          <cell r="D105" t="str">
            <v>Assets</v>
          </cell>
          <cell r="E105" t="str">
            <v>BS</v>
          </cell>
          <cell r="F105">
            <v>4</v>
          </cell>
        </row>
        <row r="106">
          <cell r="A106" t="str">
            <v>BS07170000</v>
          </cell>
          <cell r="B106" t="str">
            <v>Imp Coll Depen RE Loans LC/FV</v>
          </cell>
          <cell r="C106">
            <v>80</v>
          </cell>
          <cell r="D106" t="str">
            <v>Assets</v>
          </cell>
          <cell r="E106" t="str">
            <v>BS</v>
          </cell>
          <cell r="F106">
            <v>4</v>
          </cell>
        </row>
        <row r="107">
          <cell r="A107" t="str">
            <v>BS07180000</v>
          </cell>
          <cell r="B107" t="str">
            <v>LnBalRecSOP03-3, CommercialLoans</v>
          </cell>
          <cell r="C107">
            <v>80</v>
          </cell>
          <cell r="D107" t="str">
            <v>Assets</v>
          </cell>
          <cell r="E107" t="str">
            <v>BS</v>
          </cell>
          <cell r="F107">
            <v>4</v>
          </cell>
        </row>
        <row r="108">
          <cell r="A108" t="str">
            <v>BS07190000</v>
          </cell>
          <cell r="B108" t="str">
            <v>CommercialLoansHybFinInstr</v>
          </cell>
          <cell r="C108">
            <v>80</v>
          </cell>
          <cell r="D108" t="str">
            <v>Assets</v>
          </cell>
          <cell r="E108" t="str">
            <v>BS</v>
          </cell>
          <cell r="F108">
            <v>4</v>
          </cell>
        </row>
        <row r="109">
          <cell r="A109" t="str">
            <v>BS07200000</v>
          </cell>
          <cell r="B109" t="str">
            <v>Consumer Loans Held for Sale</v>
          </cell>
          <cell r="C109">
            <v>80</v>
          </cell>
          <cell r="D109" t="str">
            <v>Assets</v>
          </cell>
          <cell r="E109" t="str">
            <v>BS</v>
          </cell>
          <cell r="F109">
            <v>4</v>
          </cell>
        </row>
        <row r="110">
          <cell r="A110" t="str">
            <v>BS07300000</v>
          </cell>
          <cell r="B110" t="str">
            <v>UNAMORTBULKACCTPURCHPREMDISCOU</v>
          </cell>
          <cell r="C110">
            <v>80</v>
          </cell>
          <cell r="D110" t="str">
            <v>Assets</v>
          </cell>
          <cell r="E110" t="str">
            <v>BS</v>
          </cell>
          <cell r="F110">
            <v>4</v>
          </cell>
        </row>
        <row r="111">
          <cell r="A111" t="str">
            <v>BS07320000</v>
          </cell>
          <cell r="B111" t="str">
            <v>Commercial Loans Held for Sale</v>
          </cell>
          <cell r="C111">
            <v>80</v>
          </cell>
          <cell r="D111" t="str">
            <v>Assets</v>
          </cell>
          <cell r="E111" t="str">
            <v>BS</v>
          </cell>
          <cell r="F111">
            <v>4</v>
          </cell>
        </row>
        <row r="112">
          <cell r="A112" t="str">
            <v>BS08010000</v>
          </cell>
          <cell r="B112" t="str">
            <v>Federal Funds Sold</v>
          </cell>
          <cell r="C112">
            <v>80</v>
          </cell>
          <cell r="D112" t="str">
            <v>Assets</v>
          </cell>
          <cell r="E112" t="str">
            <v>BS</v>
          </cell>
          <cell r="F112">
            <v>4</v>
          </cell>
        </row>
        <row r="113">
          <cell r="A113" t="str">
            <v>BS08020000</v>
          </cell>
          <cell r="B113" t="str">
            <v>Sec Pur Under Agree To Repur</v>
          </cell>
          <cell r="C113">
            <v>80</v>
          </cell>
          <cell r="D113" t="str">
            <v>Assets</v>
          </cell>
          <cell r="E113" t="str">
            <v>BS</v>
          </cell>
          <cell r="F113">
            <v>4</v>
          </cell>
        </row>
        <row r="114">
          <cell r="A114" t="str">
            <v>BS08030000</v>
          </cell>
          <cell r="B114" t="str">
            <v>SecsPurch ResaleAgrmts,Encumbrd</v>
          </cell>
          <cell r="C114">
            <v>80</v>
          </cell>
          <cell r="D114" t="str">
            <v>Assets</v>
          </cell>
          <cell r="E114" t="str">
            <v>BS</v>
          </cell>
          <cell r="F114">
            <v>4</v>
          </cell>
        </row>
        <row r="115">
          <cell r="A115" t="str">
            <v>BS08040000</v>
          </cell>
          <cell r="B115" t="str">
            <v>Securities Borrowed vs. Cash</v>
          </cell>
          <cell r="C115">
            <v>80</v>
          </cell>
          <cell r="D115" t="str">
            <v>Assets</v>
          </cell>
          <cell r="E115" t="str">
            <v>BS</v>
          </cell>
          <cell r="F115">
            <v>4</v>
          </cell>
        </row>
        <row r="116">
          <cell r="A116" t="str">
            <v>BS08050000</v>
          </cell>
          <cell r="B116" t="str">
            <v>SecPurUnderResalAgreeHybFinInstr</v>
          </cell>
          <cell r="C116">
            <v>80</v>
          </cell>
          <cell r="D116" t="str">
            <v>Assets</v>
          </cell>
          <cell r="E116" t="str">
            <v>BS</v>
          </cell>
          <cell r="F116">
            <v>4</v>
          </cell>
        </row>
        <row r="117">
          <cell r="A117" t="str">
            <v>BS08100000</v>
          </cell>
          <cell r="B117" t="str">
            <v>Insurance-Value of Ins. in Force</v>
          </cell>
          <cell r="C117">
            <v>80</v>
          </cell>
          <cell r="D117" t="str">
            <v>Assets</v>
          </cell>
          <cell r="E117" t="str">
            <v>BS</v>
          </cell>
          <cell r="F117">
            <v>4</v>
          </cell>
        </row>
        <row r="118">
          <cell r="A118" t="str">
            <v>BS08110000</v>
          </cell>
          <cell r="B118" t="str">
            <v>Insurance-Present Value Profits</v>
          </cell>
          <cell r="C118">
            <v>80</v>
          </cell>
          <cell r="D118" t="str">
            <v>Assets</v>
          </cell>
          <cell r="E118" t="str">
            <v>BS</v>
          </cell>
          <cell r="F118">
            <v>4</v>
          </cell>
        </row>
        <row r="119">
          <cell r="A119" t="str">
            <v>BS08200000</v>
          </cell>
          <cell r="B119" t="str">
            <v>Insur-Assets Hld in Separate Acc</v>
          </cell>
          <cell r="C119">
            <v>80</v>
          </cell>
          <cell r="D119" t="str">
            <v>Assets</v>
          </cell>
          <cell r="E119" t="str">
            <v>BS</v>
          </cell>
          <cell r="F119">
            <v>4</v>
          </cell>
        </row>
        <row r="120">
          <cell r="A120" t="str">
            <v>BS09000000</v>
          </cell>
          <cell r="B120" t="str">
            <v>Cust Liab For Acceptances</v>
          </cell>
          <cell r="C120">
            <v>80</v>
          </cell>
          <cell r="D120" t="str">
            <v>Assets</v>
          </cell>
          <cell r="E120" t="str">
            <v>BS</v>
          </cell>
          <cell r="F120">
            <v>4</v>
          </cell>
        </row>
        <row r="121">
          <cell r="A121" t="str">
            <v>BS11010000</v>
          </cell>
          <cell r="B121" t="str">
            <v>Premises And Installations</v>
          </cell>
          <cell r="C121">
            <v>80</v>
          </cell>
          <cell r="D121" t="str">
            <v>Assets</v>
          </cell>
          <cell r="E121" t="str">
            <v>BS</v>
          </cell>
          <cell r="F121">
            <v>4</v>
          </cell>
        </row>
        <row r="122">
          <cell r="A122" t="str">
            <v>BS11020000</v>
          </cell>
          <cell r="B122" t="str">
            <v>InvestInEquipUnderOperLeases</v>
          </cell>
          <cell r="C122">
            <v>80</v>
          </cell>
          <cell r="D122" t="str">
            <v>Assets</v>
          </cell>
          <cell r="E122" t="str">
            <v>BS</v>
          </cell>
          <cell r="F122">
            <v>4</v>
          </cell>
        </row>
        <row r="123">
          <cell r="A123" t="str">
            <v>BS11030000</v>
          </cell>
          <cell r="B123" t="str">
            <v>FAS143AssetDefRestObligation</v>
          </cell>
          <cell r="C123">
            <v>80</v>
          </cell>
          <cell r="D123" t="str">
            <v>Assets</v>
          </cell>
          <cell r="E123" t="str">
            <v>BS</v>
          </cell>
          <cell r="F123">
            <v>4</v>
          </cell>
        </row>
        <row r="124">
          <cell r="A124" t="str">
            <v>BS11040000</v>
          </cell>
          <cell r="B124" t="str">
            <v>Prems &amp; Instals, Adj To $ Basis</v>
          </cell>
          <cell r="C124">
            <v>80</v>
          </cell>
          <cell r="D124" t="str">
            <v>Assets</v>
          </cell>
          <cell r="E124" t="str">
            <v>BS</v>
          </cell>
          <cell r="F124">
            <v>4</v>
          </cell>
        </row>
        <row r="125">
          <cell r="A125" t="str">
            <v>BS11050000</v>
          </cell>
          <cell r="B125" t="str">
            <v>Furniture And Equipment</v>
          </cell>
          <cell r="C125">
            <v>80</v>
          </cell>
          <cell r="D125" t="str">
            <v>Assets</v>
          </cell>
          <cell r="E125" t="str">
            <v>BS</v>
          </cell>
          <cell r="F125">
            <v>4</v>
          </cell>
        </row>
        <row r="126">
          <cell r="A126" t="str">
            <v>BS11080000</v>
          </cell>
          <cell r="B126" t="str">
            <v>Capital Leases Premises</v>
          </cell>
          <cell r="C126">
            <v>80</v>
          </cell>
          <cell r="D126" t="str">
            <v>Assets</v>
          </cell>
          <cell r="E126" t="str">
            <v>BS</v>
          </cell>
          <cell r="F126">
            <v>4</v>
          </cell>
        </row>
        <row r="127">
          <cell r="A127" t="str">
            <v>BS11090000</v>
          </cell>
          <cell r="B127" t="str">
            <v>Capital Leases, F &amp; E</v>
          </cell>
          <cell r="C127">
            <v>80</v>
          </cell>
          <cell r="D127" t="str">
            <v>Assets</v>
          </cell>
          <cell r="E127" t="str">
            <v>BS</v>
          </cell>
          <cell r="F127">
            <v>4</v>
          </cell>
        </row>
        <row r="128">
          <cell r="A128" t="str">
            <v>BS13060000</v>
          </cell>
          <cell r="B128" t="str">
            <v>Bal To/From Subs/Parent, Net</v>
          </cell>
          <cell r="C128">
            <v>80</v>
          </cell>
          <cell r="D128" t="str">
            <v>Assets</v>
          </cell>
          <cell r="E128" t="str">
            <v>BS</v>
          </cell>
          <cell r="F128">
            <v>4</v>
          </cell>
        </row>
        <row r="129">
          <cell r="A129" t="str">
            <v>BS13070000</v>
          </cell>
          <cell r="B129" t="str">
            <v>Bal To/From  Brchs/Parent, Net</v>
          </cell>
          <cell r="C129">
            <v>80</v>
          </cell>
          <cell r="D129" t="str">
            <v>Assets</v>
          </cell>
          <cell r="E129" t="str">
            <v>BS</v>
          </cell>
          <cell r="F129">
            <v>4</v>
          </cell>
        </row>
        <row r="130">
          <cell r="A130" t="str">
            <v>BS13090000</v>
          </cell>
          <cell r="B130" t="str">
            <v>Intra-Splits Bal Due To/Fr</v>
          </cell>
          <cell r="C130">
            <v>80</v>
          </cell>
          <cell r="D130" t="str">
            <v>Assets</v>
          </cell>
          <cell r="E130" t="str">
            <v>BS</v>
          </cell>
          <cell r="F130">
            <v>4</v>
          </cell>
        </row>
        <row r="131">
          <cell r="A131" t="str">
            <v>BS13100000</v>
          </cell>
          <cell r="B131" t="str">
            <v>Intercompany Dividends</v>
          </cell>
          <cell r="C131">
            <v>80</v>
          </cell>
          <cell r="D131" t="str">
            <v>Assets</v>
          </cell>
          <cell r="E131" t="str">
            <v>BS</v>
          </cell>
          <cell r="F131">
            <v>4</v>
          </cell>
        </row>
        <row r="132">
          <cell r="A132" t="str">
            <v>BS13360000</v>
          </cell>
          <cell r="B132" t="str">
            <v>Inv In Cbk,Restrat'N Of Premium</v>
          </cell>
          <cell r="C132">
            <v>80</v>
          </cell>
          <cell r="D132" t="str">
            <v>Assets</v>
          </cell>
          <cell r="E132" t="str">
            <v>BS</v>
          </cell>
          <cell r="F132">
            <v>4</v>
          </cell>
        </row>
        <row r="133">
          <cell r="A133" t="str">
            <v>BS14500000</v>
          </cell>
          <cell r="B133" t="str">
            <v>Intercompany Investments</v>
          </cell>
          <cell r="C133">
            <v>80</v>
          </cell>
          <cell r="D133" t="str">
            <v>Assets</v>
          </cell>
          <cell r="E133" t="str">
            <v>BS</v>
          </cell>
          <cell r="F133">
            <v>4</v>
          </cell>
        </row>
        <row r="134">
          <cell r="A134" t="str">
            <v>BS14510000</v>
          </cell>
          <cell r="B134" t="str">
            <v>INVESTMENT IN SUBS BREAKAGE</v>
          </cell>
          <cell r="C134">
            <v>80</v>
          </cell>
          <cell r="D134" t="str">
            <v>Assets</v>
          </cell>
          <cell r="E134" t="str">
            <v>BS</v>
          </cell>
          <cell r="F134">
            <v>4</v>
          </cell>
        </row>
        <row r="135">
          <cell r="A135" t="str">
            <v>BS14520000</v>
          </cell>
          <cell r="B135" t="str">
            <v>INVSTMNT IN SBS-UNEARN CMP OOB</v>
          </cell>
          <cell r="C135">
            <v>80</v>
          </cell>
          <cell r="D135" t="str">
            <v>Assets</v>
          </cell>
          <cell r="E135" t="str">
            <v>BS</v>
          </cell>
          <cell r="F135">
            <v>4</v>
          </cell>
        </row>
        <row r="136">
          <cell r="A136" t="str">
            <v>BS14800000</v>
          </cell>
          <cell r="B136" t="str">
            <v>InvestInTrustPreferrSecVehi-Sub</v>
          </cell>
          <cell r="C136">
            <v>80</v>
          </cell>
          <cell r="D136" t="str">
            <v>Assets</v>
          </cell>
          <cell r="E136" t="str">
            <v>BS</v>
          </cell>
          <cell r="F136">
            <v>4</v>
          </cell>
        </row>
        <row r="137">
          <cell r="A137" t="str">
            <v>BS14850000</v>
          </cell>
          <cell r="B137" t="str">
            <v>InvestInTrustPreferredSecVeh-Par</v>
          </cell>
          <cell r="C137">
            <v>80</v>
          </cell>
          <cell r="D137" t="str">
            <v>Assets</v>
          </cell>
          <cell r="E137" t="str">
            <v>BS</v>
          </cell>
          <cell r="F137">
            <v>4</v>
          </cell>
        </row>
        <row r="138">
          <cell r="A138" t="str">
            <v>BS15010000</v>
          </cell>
          <cell r="B138" t="str">
            <v>Goodwill , Unallocated Premium</v>
          </cell>
          <cell r="C138">
            <v>80</v>
          </cell>
          <cell r="D138" t="str">
            <v>Assets</v>
          </cell>
          <cell r="E138" t="str">
            <v>BS</v>
          </cell>
          <cell r="F138">
            <v>4</v>
          </cell>
        </row>
        <row r="139">
          <cell r="A139" t="str">
            <v>BS15030000</v>
          </cell>
          <cell r="B139" t="str">
            <v>Alloc'D Premium On Subs &amp; Afils</v>
          </cell>
          <cell r="C139">
            <v>80</v>
          </cell>
          <cell r="D139" t="str">
            <v>Assets</v>
          </cell>
          <cell r="E139" t="str">
            <v>BS</v>
          </cell>
          <cell r="F139">
            <v>4</v>
          </cell>
        </row>
        <row r="140">
          <cell r="A140" t="str">
            <v>BS15040000</v>
          </cell>
          <cell r="B140" t="str">
            <v>Investment in Parent Company</v>
          </cell>
          <cell r="C140">
            <v>80</v>
          </cell>
          <cell r="D140" t="str">
            <v>Assets</v>
          </cell>
          <cell r="E140" t="str">
            <v>BS</v>
          </cell>
          <cell r="F140">
            <v>4</v>
          </cell>
        </row>
        <row r="141">
          <cell r="A141" t="str">
            <v>BS15050000</v>
          </cell>
          <cell r="B141" t="str">
            <v>Inv In Citicorp Com'l Paper</v>
          </cell>
          <cell r="C141">
            <v>80</v>
          </cell>
          <cell r="D141" t="str">
            <v>Assets</v>
          </cell>
          <cell r="E141" t="str">
            <v>BS</v>
          </cell>
          <cell r="F141">
            <v>4</v>
          </cell>
        </row>
        <row r="142">
          <cell r="A142" t="str">
            <v>BS15060000</v>
          </cell>
          <cell r="B142" t="str">
            <v>InvestInMinOwnedAffilNonMktSec</v>
          </cell>
          <cell r="C142">
            <v>80</v>
          </cell>
          <cell r="D142" t="str">
            <v>Assets</v>
          </cell>
          <cell r="E142" t="str">
            <v>BS</v>
          </cell>
          <cell r="F142">
            <v>4</v>
          </cell>
        </row>
        <row r="143">
          <cell r="A143" t="str">
            <v>BS15090000</v>
          </cell>
          <cell r="B143" t="str">
            <v>InvestInMinOwnedAffilsMktSec</v>
          </cell>
          <cell r="C143">
            <v>80</v>
          </cell>
          <cell r="D143" t="str">
            <v>Assets</v>
          </cell>
          <cell r="E143" t="str">
            <v>BS</v>
          </cell>
          <cell r="F143">
            <v>4</v>
          </cell>
        </row>
        <row r="144">
          <cell r="A144" t="str">
            <v>BS15110000</v>
          </cell>
          <cell r="B144" t="str">
            <v>Inv In CC Bkg Subs, Res Premium</v>
          </cell>
          <cell r="C144">
            <v>80</v>
          </cell>
          <cell r="D144" t="str">
            <v>Assets</v>
          </cell>
          <cell r="E144" t="str">
            <v>BS</v>
          </cell>
          <cell r="F144">
            <v>4</v>
          </cell>
        </row>
        <row r="145">
          <cell r="A145" t="str">
            <v>BS15130000</v>
          </cell>
          <cell r="B145" t="str">
            <v>Invest Uncons Subs Loc Outs US</v>
          </cell>
          <cell r="C145">
            <v>80</v>
          </cell>
          <cell r="D145" t="str">
            <v>Assets</v>
          </cell>
          <cell r="E145" t="str">
            <v>BS</v>
          </cell>
          <cell r="F145">
            <v>4</v>
          </cell>
        </row>
        <row r="146">
          <cell r="A146" t="str">
            <v>BS15140000</v>
          </cell>
          <cell r="B146" t="str">
            <v>Invest Uncons Sub Loc Inside US</v>
          </cell>
          <cell r="C146">
            <v>80</v>
          </cell>
          <cell r="D146" t="str">
            <v>Assets</v>
          </cell>
          <cell r="E146" t="str">
            <v>BS</v>
          </cell>
          <cell r="F146">
            <v>4</v>
          </cell>
        </row>
        <row r="147">
          <cell r="A147" t="str">
            <v>BS15150000</v>
          </cell>
          <cell r="B147" t="str">
            <v>Loans to Minority Owned Affils</v>
          </cell>
          <cell r="C147">
            <v>80</v>
          </cell>
          <cell r="D147" t="str">
            <v>Assets</v>
          </cell>
          <cell r="E147" t="str">
            <v>BS</v>
          </cell>
          <cell r="F147">
            <v>4</v>
          </cell>
        </row>
        <row r="148">
          <cell r="A148" t="str">
            <v>BS15160000</v>
          </cell>
          <cell r="B148" t="str">
            <v>GoodwillUnallocatedPrem-NonAmort</v>
          </cell>
          <cell r="C148">
            <v>80</v>
          </cell>
          <cell r="D148" t="str">
            <v>Assets</v>
          </cell>
          <cell r="E148" t="str">
            <v>BS</v>
          </cell>
          <cell r="F148">
            <v>4</v>
          </cell>
        </row>
        <row r="149">
          <cell r="A149" t="str">
            <v>BS15170000</v>
          </cell>
          <cell r="B149" t="str">
            <v>NetUnamortPurchCredCrdRelation</v>
          </cell>
          <cell r="C149">
            <v>80</v>
          </cell>
          <cell r="D149" t="str">
            <v>Assets</v>
          </cell>
          <cell r="E149" t="str">
            <v>BS</v>
          </cell>
          <cell r="F149">
            <v>4</v>
          </cell>
        </row>
        <row r="150">
          <cell r="A150" t="str">
            <v>BS15180000</v>
          </cell>
          <cell r="B150" t="str">
            <v>NetUnamortCustRelatIntangAsset</v>
          </cell>
          <cell r="C150">
            <v>80</v>
          </cell>
          <cell r="D150" t="str">
            <v>Assets</v>
          </cell>
          <cell r="E150" t="str">
            <v>BS</v>
          </cell>
          <cell r="F150">
            <v>4</v>
          </cell>
        </row>
        <row r="151">
          <cell r="A151" t="str">
            <v>BS15190000</v>
          </cell>
          <cell r="B151" t="str">
            <v>NetUnamortCoreDepositIntangibles</v>
          </cell>
          <cell r="C151">
            <v>80</v>
          </cell>
          <cell r="D151" t="str">
            <v>Assets</v>
          </cell>
          <cell r="E151" t="str">
            <v>BS</v>
          </cell>
          <cell r="F151">
            <v>4</v>
          </cell>
        </row>
        <row r="152">
          <cell r="A152" t="str">
            <v>BS15200000</v>
          </cell>
          <cell r="B152" t="str">
            <v>IntAssetsIndefiniteLivesNonamort</v>
          </cell>
          <cell r="C152">
            <v>80</v>
          </cell>
          <cell r="D152" t="str">
            <v>Assets</v>
          </cell>
          <cell r="E152" t="str">
            <v>BS</v>
          </cell>
          <cell r="F152">
            <v>4</v>
          </cell>
        </row>
        <row r="153">
          <cell r="A153" t="str">
            <v>BS15210000</v>
          </cell>
          <cell r="B153" t="str">
            <v>InvUnconsSubsLocOutsUSNonMktSec</v>
          </cell>
          <cell r="C153">
            <v>80</v>
          </cell>
          <cell r="D153" t="str">
            <v>Assets</v>
          </cell>
          <cell r="E153" t="str">
            <v>BS</v>
          </cell>
          <cell r="F153">
            <v>4</v>
          </cell>
        </row>
        <row r="154">
          <cell r="A154" t="str">
            <v>BS15220000</v>
          </cell>
          <cell r="B154" t="str">
            <v>InvUnconsSubsLocInsidUSNonMktSec</v>
          </cell>
          <cell r="C154">
            <v>80</v>
          </cell>
          <cell r="D154" t="str">
            <v>Assets</v>
          </cell>
          <cell r="E154" t="str">
            <v>BS</v>
          </cell>
          <cell r="F154">
            <v>4</v>
          </cell>
        </row>
        <row r="155">
          <cell r="A155" t="str">
            <v>BS17010000</v>
          </cell>
          <cell r="B155" t="str">
            <v>Investment In Leased Equipment</v>
          </cell>
          <cell r="C155">
            <v>80</v>
          </cell>
          <cell r="D155" t="str">
            <v>Assets</v>
          </cell>
          <cell r="E155" t="str">
            <v>BS</v>
          </cell>
          <cell r="F155">
            <v>4</v>
          </cell>
        </row>
        <row r="156">
          <cell r="A156" t="str">
            <v>BS17020000</v>
          </cell>
          <cell r="B156" t="str">
            <v>InvestInEquipUnderConsOperLease</v>
          </cell>
          <cell r="C156">
            <v>80</v>
          </cell>
          <cell r="D156" t="str">
            <v>Assets</v>
          </cell>
          <cell r="E156" t="str">
            <v>BS</v>
          </cell>
          <cell r="F156">
            <v>4</v>
          </cell>
        </row>
        <row r="157">
          <cell r="A157" t="str">
            <v>BS17030000</v>
          </cell>
          <cell r="B157" t="str">
            <v>Comm.Equipment Lease Receivable</v>
          </cell>
          <cell r="C157">
            <v>80</v>
          </cell>
          <cell r="D157" t="str">
            <v>Assets</v>
          </cell>
          <cell r="E157" t="str">
            <v>BS</v>
          </cell>
          <cell r="F157">
            <v>4</v>
          </cell>
        </row>
        <row r="158">
          <cell r="A158" t="str">
            <v>BS17050000</v>
          </cell>
          <cell r="B158" t="str">
            <v>Resid'L Val Of Comm Leasd Equip</v>
          </cell>
          <cell r="C158">
            <v>80</v>
          </cell>
          <cell r="D158" t="str">
            <v>Assets</v>
          </cell>
          <cell r="E158" t="str">
            <v>BS</v>
          </cell>
          <cell r="F158">
            <v>4</v>
          </cell>
        </row>
        <row r="159">
          <cell r="A159" t="str">
            <v>BS17060000</v>
          </cell>
          <cell r="B159" t="str">
            <v>Unearned Inc Residual Values</v>
          </cell>
          <cell r="C159">
            <v>80</v>
          </cell>
          <cell r="D159" t="str">
            <v>Assets</v>
          </cell>
          <cell r="E159" t="str">
            <v>BS</v>
          </cell>
          <cell r="F159">
            <v>4</v>
          </cell>
        </row>
        <row r="160">
          <cell r="A160" t="str">
            <v>BS17070000</v>
          </cell>
          <cell r="B160" t="str">
            <v>Reserve Cr Losses On Com Leases</v>
          </cell>
          <cell r="C160">
            <v>80</v>
          </cell>
          <cell r="D160" t="str">
            <v>Assets</v>
          </cell>
          <cell r="E160" t="str">
            <v>BS</v>
          </cell>
          <cell r="F160">
            <v>4</v>
          </cell>
        </row>
        <row r="161">
          <cell r="A161" t="str">
            <v>BS17080000</v>
          </cell>
          <cell r="B161" t="str">
            <v>Invest Tax Cr Recievable- Com</v>
          </cell>
          <cell r="C161">
            <v>80</v>
          </cell>
          <cell r="D161" t="str">
            <v>Assets</v>
          </cell>
          <cell r="E161" t="str">
            <v>BS</v>
          </cell>
          <cell r="F161">
            <v>4</v>
          </cell>
        </row>
        <row r="162">
          <cell r="A162" t="str">
            <v>BS17100000</v>
          </cell>
          <cell r="B162" t="str">
            <v>Cash Basis Commercial Leases</v>
          </cell>
          <cell r="C162">
            <v>80</v>
          </cell>
          <cell r="D162" t="str">
            <v>Assets</v>
          </cell>
          <cell r="E162" t="str">
            <v>BS</v>
          </cell>
          <cell r="F162">
            <v>4</v>
          </cell>
        </row>
        <row r="163">
          <cell r="A163" t="str">
            <v>BS17200000</v>
          </cell>
          <cell r="B163" t="str">
            <v>Reneg Commer EquipmtLease Reciev</v>
          </cell>
          <cell r="C163">
            <v>80</v>
          </cell>
          <cell r="D163" t="str">
            <v>Assets</v>
          </cell>
          <cell r="E163" t="str">
            <v>BS</v>
          </cell>
          <cell r="F163">
            <v>4</v>
          </cell>
        </row>
        <row r="164">
          <cell r="A164" t="str">
            <v>BS17300000</v>
          </cell>
          <cell r="B164" t="str">
            <v>RenegotiatedConsEquipLeaseRec</v>
          </cell>
          <cell r="C164">
            <v>80</v>
          </cell>
          <cell r="D164" t="str">
            <v>Assets</v>
          </cell>
          <cell r="E164" t="str">
            <v>BS</v>
          </cell>
          <cell r="F164">
            <v>4</v>
          </cell>
        </row>
        <row r="165">
          <cell r="A165" t="str">
            <v>BS18010000</v>
          </cell>
          <cell r="B165" t="str">
            <v>Inv In Leased Equip - Consumer</v>
          </cell>
          <cell r="C165">
            <v>80</v>
          </cell>
          <cell r="D165" t="str">
            <v>Assets</v>
          </cell>
          <cell r="E165" t="str">
            <v>BS</v>
          </cell>
          <cell r="F165">
            <v>4</v>
          </cell>
        </row>
        <row r="166">
          <cell r="A166" t="str">
            <v>BS18030000</v>
          </cell>
          <cell r="B166" t="str">
            <v>Con Equip Lease Receivable</v>
          </cell>
          <cell r="C166">
            <v>80</v>
          </cell>
          <cell r="D166" t="str">
            <v>Assets</v>
          </cell>
          <cell r="E166" t="str">
            <v>BS</v>
          </cell>
          <cell r="F166">
            <v>4</v>
          </cell>
        </row>
        <row r="167">
          <cell r="A167" t="str">
            <v>BS18070000</v>
          </cell>
          <cell r="B167" t="str">
            <v>Res Cr Losses On Con Leases</v>
          </cell>
          <cell r="C167">
            <v>80</v>
          </cell>
          <cell r="D167" t="str">
            <v>Assets</v>
          </cell>
          <cell r="E167" t="str">
            <v>BS</v>
          </cell>
          <cell r="F167">
            <v>4</v>
          </cell>
        </row>
        <row r="168">
          <cell r="A168" t="str">
            <v>BS18080000</v>
          </cell>
          <cell r="B168" t="str">
            <v>Inv Tx Cr Recievable- Consumer</v>
          </cell>
          <cell r="C168">
            <v>80</v>
          </cell>
          <cell r="D168" t="str">
            <v>Assets</v>
          </cell>
          <cell r="E168" t="str">
            <v>BS</v>
          </cell>
          <cell r="F168">
            <v>4</v>
          </cell>
        </row>
        <row r="169">
          <cell r="A169" t="str">
            <v>BS18100000</v>
          </cell>
          <cell r="B169" t="str">
            <v>Cash Basis Consumer Leases</v>
          </cell>
          <cell r="C169">
            <v>80</v>
          </cell>
          <cell r="D169" t="str">
            <v>Assets</v>
          </cell>
          <cell r="E169" t="str">
            <v>BS</v>
          </cell>
          <cell r="F169">
            <v>4</v>
          </cell>
        </row>
        <row r="170">
          <cell r="A170" t="str">
            <v>BS19010000</v>
          </cell>
          <cell r="B170" t="str">
            <v>Other Real Estate Owned</v>
          </cell>
          <cell r="C170">
            <v>80</v>
          </cell>
          <cell r="D170" t="str">
            <v>Assets</v>
          </cell>
          <cell r="E170" t="str">
            <v>BS</v>
          </cell>
          <cell r="F170">
            <v>4</v>
          </cell>
        </row>
        <row r="171">
          <cell r="A171" t="str">
            <v>BS19020000</v>
          </cell>
          <cell r="B171" t="str">
            <v>Oreo Adj To Us Dollar Basis</v>
          </cell>
          <cell r="C171">
            <v>80</v>
          </cell>
          <cell r="D171" t="str">
            <v>Assets</v>
          </cell>
          <cell r="E171" t="str">
            <v>BS</v>
          </cell>
          <cell r="F171">
            <v>4</v>
          </cell>
        </row>
        <row r="172">
          <cell r="A172" t="str">
            <v>BS19030000</v>
          </cell>
          <cell r="B172" t="str">
            <v>OREO VALUATION ALLOWANCE</v>
          </cell>
          <cell r="C172">
            <v>80</v>
          </cell>
          <cell r="D172" t="str">
            <v>Assets</v>
          </cell>
          <cell r="E172" t="str">
            <v>BS</v>
          </cell>
          <cell r="F172">
            <v>4</v>
          </cell>
        </row>
        <row r="173">
          <cell r="A173" t="str">
            <v>BS19040000</v>
          </cell>
          <cell r="B173" t="str">
            <v>Impaired Cons Assets Pend Disp</v>
          </cell>
          <cell r="C173">
            <v>80</v>
          </cell>
          <cell r="D173" t="str">
            <v>Assets</v>
          </cell>
          <cell r="E173" t="str">
            <v>BS</v>
          </cell>
          <cell r="F173">
            <v>4</v>
          </cell>
        </row>
        <row r="174">
          <cell r="A174" t="str">
            <v>BS19050000</v>
          </cell>
          <cell r="B174" t="str">
            <v>COLLATERAL HELD FOR RESALE</v>
          </cell>
          <cell r="C174">
            <v>80</v>
          </cell>
          <cell r="D174" t="str">
            <v>Assets</v>
          </cell>
          <cell r="E174" t="str">
            <v>BS</v>
          </cell>
          <cell r="F174">
            <v>4</v>
          </cell>
        </row>
        <row r="175">
          <cell r="A175" t="str">
            <v>BS19060000</v>
          </cell>
          <cell r="B175" t="str">
            <v>INTEREST REC ON LOANS -CARDS</v>
          </cell>
          <cell r="C175">
            <v>80</v>
          </cell>
          <cell r="D175" t="str">
            <v>Assets</v>
          </cell>
          <cell r="E175" t="str">
            <v>BS</v>
          </cell>
          <cell r="F175">
            <v>4</v>
          </cell>
        </row>
        <row r="176">
          <cell r="A176" t="str">
            <v>BS19070000</v>
          </cell>
          <cell r="B176" t="str">
            <v>Wht Rec X Border Lns Alt 4-6</v>
          </cell>
          <cell r="C176">
            <v>80</v>
          </cell>
          <cell r="D176" t="str">
            <v>Assets</v>
          </cell>
          <cell r="E176" t="str">
            <v>BS</v>
          </cell>
          <cell r="F176">
            <v>4</v>
          </cell>
        </row>
        <row r="177">
          <cell r="A177" t="str">
            <v>BS19080000</v>
          </cell>
          <cell r="B177" t="str">
            <v>Ienc Cross Border Loans</v>
          </cell>
          <cell r="C177">
            <v>80</v>
          </cell>
          <cell r="D177" t="str">
            <v>Assets</v>
          </cell>
          <cell r="E177" t="str">
            <v>BS</v>
          </cell>
          <cell r="F177">
            <v>4</v>
          </cell>
        </row>
        <row r="178">
          <cell r="A178" t="str">
            <v>BS19090000</v>
          </cell>
          <cell r="B178" t="str">
            <v>Loans General</v>
          </cell>
          <cell r="C178">
            <v>80</v>
          </cell>
          <cell r="D178" t="str">
            <v>Assets</v>
          </cell>
          <cell r="E178" t="str">
            <v>BS</v>
          </cell>
          <cell r="F178">
            <v>4</v>
          </cell>
        </row>
        <row r="179">
          <cell r="A179" t="str">
            <v>BS19100000</v>
          </cell>
          <cell r="B179" t="str">
            <v>Int Com &amp; Fees Earned</v>
          </cell>
          <cell r="C179">
            <v>80</v>
          </cell>
          <cell r="D179" t="str">
            <v>Assets</v>
          </cell>
          <cell r="E179" t="str">
            <v>BS</v>
          </cell>
          <cell r="F179">
            <v>4</v>
          </cell>
        </row>
        <row r="180">
          <cell r="A180" t="str">
            <v>BS19110000</v>
          </cell>
          <cell r="B180" t="str">
            <v>Premium Receivable</v>
          </cell>
          <cell r="C180">
            <v>80</v>
          </cell>
          <cell r="D180" t="str">
            <v>Assets</v>
          </cell>
          <cell r="E180" t="str">
            <v>BS</v>
          </cell>
          <cell r="F180">
            <v>4</v>
          </cell>
        </row>
        <row r="181">
          <cell r="A181" t="str">
            <v>BS19120000</v>
          </cell>
          <cell r="B181" t="str">
            <v>Insurance Commissions Recivable</v>
          </cell>
          <cell r="C181">
            <v>80</v>
          </cell>
          <cell r="D181" t="str">
            <v>Assets</v>
          </cell>
          <cell r="E181" t="str">
            <v>BS</v>
          </cell>
          <cell r="F181">
            <v>4</v>
          </cell>
        </row>
        <row r="182">
          <cell r="A182" t="str">
            <v>BS19130000</v>
          </cell>
          <cell r="B182" t="str">
            <v>Reinsurance Recoverable</v>
          </cell>
          <cell r="C182">
            <v>80</v>
          </cell>
          <cell r="D182" t="str">
            <v>Assets</v>
          </cell>
          <cell r="E182" t="str">
            <v>BS</v>
          </cell>
          <cell r="F182">
            <v>4</v>
          </cell>
        </row>
        <row r="183">
          <cell r="A183" t="str">
            <v>BS19140000</v>
          </cell>
          <cell r="B183" t="str">
            <v>Deferred Policy Acquisition Csts</v>
          </cell>
          <cell r="C183">
            <v>80</v>
          </cell>
          <cell r="D183" t="str">
            <v>Assets</v>
          </cell>
          <cell r="E183" t="str">
            <v>BS</v>
          </cell>
          <cell r="F183">
            <v>4</v>
          </cell>
        </row>
        <row r="184">
          <cell r="A184" t="str">
            <v>BS19150000</v>
          </cell>
          <cell r="B184" t="str">
            <v>IENC Trad Single Ccy IRCA</v>
          </cell>
          <cell r="C184">
            <v>80</v>
          </cell>
          <cell r="D184" t="str">
            <v>Assets</v>
          </cell>
          <cell r="E184" t="str">
            <v>BS</v>
          </cell>
          <cell r="F184">
            <v>4</v>
          </cell>
        </row>
        <row r="185">
          <cell r="A185" t="str">
            <v>BS19160000</v>
          </cell>
          <cell r="B185" t="str">
            <v>IENC Trading Cross Ccy Swap</v>
          </cell>
          <cell r="C185">
            <v>80</v>
          </cell>
          <cell r="D185" t="str">
            <v>Assets</v>
          </cell>
          <cell r="E185" t="str">
            <v>BS</v>
          </cell>
          <cell r="F185">
            <v>4</v>
          </cell>
        </row>
        <row r="186">
          <cell r="A186" t="str">
            <v>BS19170000</v>
          </cell>
          <cell r="B186" t="str">
            <v>Receivables fm Brkr-Int,Com,Fees</v>
          </cell>
          <cell r="C186">
            <v>80</v>
          </cell>
          <cell r="D186" t="str">
            <v>Assets</v>
          </cell>
          <cell r="E186" t="str">
            <v>BS</v>
          </cell>
          <cell r="F186">
            <v>4</v>
          </cell>
        </row>
        <row r="187">
          <cell r="A187" t="str">
            <v>BS19180000</v>
          </cell>
          <cell r="B187" t="str">
            <v>Chgback/Rcvb-Dealers/Manufact</v>
          </cell>
          <cell r="C187">
            <v>80</v>
          </cell>
          <cell r="D187" t="str">
            <v>Assets</v>
          </cell>
          <cell r="E187" t="str">
            <v>BS</v>
          </cell>
          <cell r="F187">
            <v>4</v>
          </cell>
        </row>
        <row r="188">
          <cell r="A188" t="str">
            <v>BS19190000</v>
          </cell>
          <cell r="B188" t="str">
            <v>OREO-TLA</v>
          </cell>
          <cell r="C188">
            <v>80</v>
          </cell>
          <cell r="D188" t="str">
            <v>Assets</v>
          </cell>
          <cell r="E188" t="str">
            <v>BS</v>
          </cell>
          <cell r="F188">
            <v>4</v>
          </cell>
        </row>
        <row r="189">
          <cell r="A189" t="str">
            <v>BS19200000</v>
          </cell>
          <cell r="B189" t="str">
            <v>Mortgage Loans - TLA</v>
          </cell>
          <cell r="C189">
            <v>80</v>
          </cell>
          <cell r="D189" t="str">
            <v>Assets</v>
          </cell>
          <cell r="E189" t="str">
            <v>BS</v>
          </cell>
          <cell r="F189">
            <v>4</v>
          </cell>
        </row>
        <row r="190">
          <cell r="A190" t="str">
            <v>BS19210000</v>
          </cell>
          <cell r="B190" t="str">
            <v>Deferred Comp Asset - CAM</v>
          </cell>
          <cell r="C190">
            <v>80</v>
          </cell>
          <cell r="D190" t="str">
            <v>Assets</v>
          </cell>
          <cell r="E190" t="str">
            <v>BS</v>
          </cell>
          <cell r="F190">
            <v>4</v>
          </cell>
        </row>
        <row r="191">
          <cell r="A191" t="str">
            <v>BS19220000</v>
          </cell>
          <cell r="B191" t="str">
            <v>Deferred Comp Asset-COP-YTD</v>
          </cell>
          <cell r="C191">
            <v>80</v>
          </cell>
          <cell r="D191" t="str">
            <v>Assets</v>
          </cell>
          <cell r="E191" t="str">
            <v>BS</v>
          </cell>
          <cell r="F191">
            <v>4</v>
          </cell>
        </row>
        <row r="192">
          <cell r="A192" t="str">
            <v>BS19230000</v>
          </cell>
          <cell r="B192" t="str">
            <v>Brkge Receivables from Customers</v>
          </cell>
          <cell r="C192">
            <v>80</v>
          </cell>
          <cell r="D192" t="str">
            <v>Assets</v>
          </cell>
          <cell r="E192" t="str">
            <v>BS</v>
          </cell>
          <cell r="F192">
            <v>4</v>
          </cell>
        </row>
        <row r="193">
          <cell r="A193" t="str">
            <v>BS19240000</v>
          </cell>
          <cell r="B193" t="str">
            <v>Receivables fm Brkrs-Oth Ass 3Pt</v>
          </cell>
          <cell r="C193">
            <v>80</v>
          </cell>
          <cell r="D193" t="str">
            <v>Assets</v>
          </cell>
          <cell r="E193" t="str">
            <v>BS</v>
          </cell>
          <cell r="F193">
            <v>4</v>
          </cell>
        </row>
        <row r="194">
          <cell r="A194" t="str">
            <v>BS19260000</v>
          </cell>
          <cell r="B194" t="str">
            <v>Unearned Compensation Asset</v>
          </cell>
          <cell r="C194">
            <v>80</v>
          </cell>
          <cell r="D194" t="str">
            <v>Assets</v>
          </cell>
          <cell r="E194" t="str">
            <v>BS</v>
          </cell>
          <cell r="F194">
            <v>4</v>
          </cell>
        </row>
        <row r="195">
          <cell r="A195" t="str">
            <v>BS19260100</v>
          </cell>
          <cell r="B195" t="str">
            <v>DefCompAssetsNonRetEligiEmployee</v>
          </cell>
          <cell r="C195">
            <v>80</v>
          </cell>
          <cell r="D195" t="str">
            <v>Assets</v>
          </cell>
          <cell r="E195" t="str">
            <v>BS</v>
          </cell>
          <cell r="F195">
            <v>4</v>
          </cell>
        </row>
        <row r="196">
          <cell r="A196" t="str">
            <v>BS19260200</v>
          </cell>
          <cell r="B196" t="str">
            <v>DefCompAssetsRetEligEmpRule60/75</v>
          </cell>
          <cell r="C196">
            <v>80</v>
          </cell>
          <cell r="D196" t="str">
            <v>Assets</v>
          </cell>
          <cell r="E196" t="str">
            <v>BS</v>
          </cell>
          <cell r="F196">
            <v>4</v>
          </cell>
        </row>
        <row r="197">
          <cell r="A197" t="str">
            <v>BS19260300</v>
          </cell>
          <cell r="B197" t="str">
            <v>ContraDeferredCompAssetsDAUOnly</v>
          </cell>
          <cell r="C197">
            <v>80</v>
          </cell>
          <cell r="D197" t="str">
            <v>Assets</v>
          </cell>
          <cell r="E197" t="str">
            <v>BS</v>
          </cell>
          <cell r="F197">
            <v>4</v>
          </cell>
        </row>
        <row r="198">
          <cell r="A198" t="str">
            <v>BS19270000</v>
          </cell>
          <cell r="B198" t="str">
            <v>Intang Assts.Mortgage Serv Rght</v>
          </cell>
          <cell r="C198">
            <v>80</v>
          </cell>
          <cell r="D198" t="str">
            <v>Assets</v>
          </cell>
          <cell r="E198" t="str">
            <v>BS</v>
          </cell>
          <cell r="F198">
            <v>4</v>
          </cell>
        </row>
        <row r="199">
          <cell r="A199" t="str">
            <v>BS19280000</v>
          </cell>
          <cell r="B199" t="str">
            <v>All Other Intangible Assets</v>
          </cell>
          <cell r="C199">
            <v>80</v>
          </cell>
          <cell r="D199" t="str">
            <v>Assets</v>
          </cell>
          <cell r="E199" t="str">
            <v>BS</v>
          </cell>
          <cell r="F199">
            <v>4</v>
          </cell>
        </row>
        <row r="200">
          <cell r="A200" t="str">
            <v>BS19290000</v>
          </cell>
          <cell r="B200" t="str">
            <v>Other Assets</v>
          </cell>
          <cell r="C200">
            <v>80</v>
          </cell>
          <cell r="D200" t="str">
            <v>Assets</v>
          </cell>
          <cell r="E200" t="str">
            <v>BS</v>
          </cell>
          <cell r="F200">
            <v>4</v>
          </cell>
        </row>
        <row r="201">
          <cell r="A201" t="str">
            <v>BS19300000</v>
          </cell>
          <cell r="B201" t="str">
            <v>NotesRecFromAffiliateForCCSubs</v>
          </cell>
          <cell r="C201">
            <v>80</v>
          </cell>
          <cell r="D201" t="str">
            <v>Assets</v>
          </cell>
          <cell r="E201" t="str">
            <v>BS</v>
          </cell>
          <cell r="F201">
            <v>4</v>
          </cell>
        </row>
        <row r="202">
          <cell r="A202" t="str">
            <v>BS19310000</v>
          </cell>
          <cell r="B202" t="str">
            <v>Def G/L Futures, Other Assets</v>
          </cell>
          <cell r="C202">
            <v>80</v>
          </cell>
          <cell r="D202" t="str">
            <v>Assets</v>
          </cell>
          <cell r="E202" t="str">
            <v>BS</v>
          </cell>
          <cell r="F202">
            <v>4</v>
          </cell>
        </row>
        <row r="203">
          <cell r="A203" t="str">
            <v>BS19320000</v>
          </cell>
          <cell r="B203" t="str">
            <v>PurSoftwareInUseAndBeingAmortize</v>
          </cell>
          <cell r="C203">
            <v>80</v>
          </cell>
          <cell r="D203" t="str">
            <v>Assets</v>
          </cell>
          <cell r="E203" t="str">
            <v>BS</v>
          </cell>
          <cell r="F203">
            <v>4</v>
          </cell>
        </row>
        <row r="204">
          <cell r="A204" t="str">
            <v>BS19330000</v>
          </cell>
          <cell r="B204" t="str">
            <v>PurchSoftwareNotBeingAmortized</v>
          </cell>
          <cell r="C204">
            <v>80</v>
          </cell>
          <cell r="D204" t="str">
            <v>Assets</v>
          </cell>
          <cell r="E204" t="str">
            <v>BS</v>
          </cell>
          <cell r="F204">
            <v>4</v>
          </cell>
        </row>
        <row r="205">
          <cell r="A205" t="str">
            <v>BS19340000</v>
          </cell>
          <cell r="B205" t="str">
            <v>DevelSoftwareBeingAmortized</v>
          </cell>
          <cell r="C205">
            <v>80</v>
          </cell>
          <cell r="D205" t="str">
            <v>Assets</v>
          </cell>
          <cell r="E205" t="str">
            <v>BS</v>
          </cell>
          <cell r="F205">
            <v>4</v>
          </cell>
        </row>
        <row r="206">
          <cell r="A206" t="str">
            <v>BS19350000</v>
          </cell>
          <cell r="B206" t="str">
            <v>Purch/Intl Application Software</v>
          </cell>
          <cell r="C206">
            <v>80</v>
          </cell>
          <cell r="D206" t="str">
            <v>Assets</v>
          </cell>
          <cell r="E206" t="str">
            <v>BS</v>
          </cell>
          <cell r="F206">
            <v>4</v>
          </cell>
        </row>
        <row r="207">
          <cell r="A207" t="str">
            <v>BS19360000</v>
          </cell>
          <cell r="B207" t="str">
            <v>DevelSoftwareNotBeingAmortized</v>
          </cell>
          <cell r="C207">
            <v>80</v>
          </cell>
          <cell r="D207" t="str">
            <v>Assets</v>
          </cell>
          <cell r="E207" t="str">
            <v>BS</v>
          </cell>
          <cell r="F207">
            <v>4</v>
          </cell>
        </row>
        <row r="208">
          <cell r="A208" t="str">
            <v>BS19370000</v>
          </cell>
          <cell r="B208" t="str">
            <v>Deferred Compensation Asset, CAI</v>
          </cell>
          <cell r="C208">
            <v>80</v>
          </cell>
          <cell r="D208" t="str">
            <v>Assets</v>
          </cell>
          <cell r="E208" t="str">
            <v>BS</v>
          </cell>
          <cell r="F208">
            <v>4</v>
          </cell>
        </row>
        <row r="209">
          <cell r="A209" t="str">
            <v>BS19380000</v>
          </cell>
          <cell r="B209" t="str">
            <v>Corp Stck Aqrd Setl Trbld Ln AFS</v>
          </cell>
          <cell r="C209">
            <v>80</v>
          </cell>
          <cell r="D209" t="str">
            <v>Assets</v>
          </cell>
          <cell r="E209" t="str">
            <v>BS</v>
          </cell>
          <cell r="F209">
            <v>4</v>
          </cell>
        </row>
        <row r="210">
          <cell r="A210" t="str">
            <v>BS19390000</v>
          </cell>
          <cell r="B210" t="str">
            <v>Othr Secs Aqrd Setl Trbld Ln AFS</v>
          </cell>
          <cell r="C210">
            <v>80</v>
          </cell>
          <cell r="D210" t="str">
            <v>Assets</v>
          </cell>
          <cell r="E210" t="str">
            <v>BS</v>
          </cell>
          <cell r="F210">
            <v>4</v>
          </cell>
        </row>
        <row r="211">
          <cell r="A211" t="str">
            <v>BS19400000</v>
          </cell>
          <cell r="B211" t="str">
            <v>Accrued Fgn Tax,Deferred Asset</v>
          </cell>
          <cell r="C211">
            <v>80</v>
          </cell>
          <cell r="D211" t="str">
            <v>Assets</v>
          </cell>
          <cell r="E211" t="str">
            <v>BS</v>
          </cell>
          <cell r="F211">
            <v>4</v>
          </cell>
        </row>
        <row r="212">
          <cell r="A212" t="str">
            <v>BS19410000</v>
          </cell>
          <cell r="B212" t="str">
            <v>Accrued Fgn Tax Deferred Asset</v>
          </cell>
          <cell r="C212">
            <v>80</v>
          </cell>
          <cell r="D212" t="str">
            <v>Assets</v>
          </cell>
          <cell r="E212" t="str">
            <v>BS</v>
          </cell>
          <cell r="F212">
            <v>4</v>
          </cell>
        </row>
        <row r="213">
          <cell r="A213" t="str">
            <v>BS19410100</v>
          </cell>
          <cell r="B213" t="str">
            <v>ACC FgnInc tax FAS115 reclass</v>
          </cell>
          <cell r="C213">
            <v>80</v>
          </cell>
          <cell r="D213" t="str">
            <v>Assets</v>
          </cell>
          <cell r="E213" t="str">
            <v>BS</v>
          </cell>
          <cell r="F213">
            <v>4</v>
          </cell>
        </row>
        <row r="214">
          <cell r="A214" t="str">
            <v>BS19410200</v>
          </cell>
          <cell r="B214" t="str">
            <v>Deferred Asset-Interest Related</v>
          </cell>
          <cell r="C214">
            <v>80</v>
          </cell>
          <cell r="D214" t="str">
            <v>Assets</v>
          </cell>
          <cell r="E214" t="str">
            <v>BS</v>
          </cell>
          <cell r="F214">
            <v>4</v>
          </cell>
        </row>
        <row r="215">
          <cell r="A215" t="str">
            <v>BS19410300</v>
          </cell>
          <cell r="B215" t="str">
            <v>Deferred Asset-Leasing</v>
          </cell>
          <cell r="C215">
            <v>80</v>
          </cell>
          <cell r="D215" t="str">
            <v>Assets</v>
          </cell>
          <cell r="E215" t="str">
            <v>BS</v>
          </cell>
          <cell r="F215">
            <v>4</v>
          </cell>
        </row>
        <row r="216">
          <cell r="A216" t="str">
            <v>BS19410400</v>
          </cell>
          <cell r="B216" t="str">
            <v>Deferred Asset-Derivative</v>
          </cell>
          <cell r="C216">
            <v>80</v>
          </cell>
          <cell r="D216" t="str">
            <v>Assets</v>
          </cell>
          <cell r="E216" t="str">
            <v>BS</v>
          </cell>
          <cell r="F216">
            <v>4</v>
          </cell>
        </row>
        <row r="217">
          <cell r="A217" t="str">
            <v>BS19410500</v>
          </cell>
          <cell r="B217" t="str">
            <v>Deferred Asset-Venture Capital</v>
          </cell>
          <cell r="C217">
            <v>80</v>
          </cell>
          <cell r="D217" t="str">
            <v>Assets</v>
          </cell>
          <cell r="E217" t="str">
            <v>BS</v>
          </cell>
          <cell r="F217">
            <v>4</v>
          </cell>
        </row>
        <row r="218">
          <cell r="A218" t="str">
            <v>BS19410600</v>
          </cell>
          <cell r="B218" t="str">
            <v>Deferred Asset-Restructure</v>
          </cell>
          <cell r="C218">
            <v>80</v>
          </cell>
          <cell r="D218" t="str">
            <v>Assets</v>
          </cell>
          <cell r="E218" t="str">
            <v>BS</v>
          </cell>
          <cell r="F218">
            <v>4</v>
          </cell>
        </row>
        <row r="219">
          <cell r="A219" t="str">
            <v>BS19410700</v>
          </cell>
          <cell r="B219" t="str">
            <v>Deferred Asset-Ins Reserves</v>
          </cell>
          <cell r="C219">
            <v>80</v>
          </cell>
          <cell r="D219" t="str">
            <v>Assets</v>
          </cell>
          <cell r="E219" t="str">
            <v>BS</v>
          </cell>
          <cell r="F219">
            <v>4</v>
          </cell>
        </row>
        <row r="220">
          <cell r="A220" t="str">
            <v>BS19410800</v>
          </cell>
          <cell r="B220" t="str">
            <v>Deferred Asset-Fixed Assets</v>
          </cell>
          <cell r="C220">
            <v>80</v>
          </cell>
          <cell r="D220" t="str">
            <v>Assets</v>
          </cell>
          <cell r="E220" t="str">
            <v>BS</v>
          </cell>
          <cell r="F220">
            <v>4</v>
          </cell>
        </row>
        <row r="221">
          <cell r="A221" t="str">
            <v>BS19410900</v>
          </cell>
          <cell r="B221" t="str">
            <v>Deferred Asset-Deferred Comp</v>
          </cell>
          <cell r="C221">
            <v>80</v>
          </cell>
          <cell r="D221" t="str">
            <v>Assets</v>
          </cell>
          <cell r="E221" t="str">
            <v>BS</v>
          </cell>
          <cell r="F221">
            <v>4</v>
          </cell>
        </row>
        <row r="222">
          <cell r="A222" t="str">
            <v>BS19411000</v>
          </cell>
          <cell r="B222" t="str">
            <v>Deferred Asset-Fees</v>
          </cell>
          <cell r="C222">
            <v>80</v>
          </cell>
          <cell r="D222" t="str">
            <v>Assets</v>
          </cell>
          <cell r="E222" t="str">
            <v>BS</v>
          </cell>
          <cell r="F222">
            <v>4</v>
          </cell>
        </row>
        <row r="223">
          <cell r="A223" t="str">
            <v>BS19411100</v>
          </cell>
          <cell r="B223" t="str">
            <v>Deferred Asset-Amort Intangibles</v>
          </cell>
          <cell r="C223">
            <v>80</v>
          </cell>
          <cell r="D223" t="str">
            <v>Assets</v>
          </cell>
          <cell r="E223" t="str">
            <v>BS</v>
          </cell>
          <cell r="F223">
            <v>4</v>
          </cell>
        </row>
        <row r="224">
          <cell r="A224" t="str">
            <v>BS19411200</v>
          </cell>
          <cell r="B224" t="str">
            <v>Deferred Asset-Other</v>
          </cell>
          <cell r="C224">
            <v>80</v>
          </cell>
          <cell r="D224" t="str">
            <v>Assets</v>
          </cell>
          <cell r="E224" t="str">
            <v>BS</v>
          </cell>
          <cell r="F224">
            <v>4</v>
          </cell>
        </row>
        <row r="225">
          <cell r="A225" t="str">
            <v>BS19411300</v>
          </cell>
          <cell r="B225" t="str">
            <v>Deferred Asset-Loss Carryforward</v>
          </cell>
          <cell r="C225">
            <v>80</v>
          </cell>
          <cell r="D225" t="str">
            <v>Assets</v>
          </cell>
          <cell r="E225" t="str">
            <v>BS</v>
          </cell>
          <cell r="F225">
            <v>4</v>
          </cell>
        </row>
        <row r="226">
          <cell r="A226" t="str">
            <v>BS19411400</v>
          </cell>
          <cell r="B226" t="str">
            <v>Deferred Asset-Translation</v>
          </cell>
          <cell r="C226">
            <v>80</v>
          </cell>
          <cell r="D226" t="str">
            <v>Assets</v>
          </cell>
          <cell r="E226" t="str">
            <v>BS</v>
          </cell>
          <cell r="F226">
            <v>4</v>
          </cell>
        </row>
        <row r="227">
          <cell r="A227" t="str">
            <v>BS19411500</v>
          </cell>
          <cell r="B227" t="str">
            <v>Deferred Asset-Unrem Fgn Inc</v>
          </cell>
          <cell r="C227">
            <v>80</v>
          </cell>
          <cell r="D227" t="str">
            <v>Assets</v>
          </cell>
          <cell r="E227" t="str">
            <v>BS</v>
          </cell>
          <cell r="F227">
            <v>4</v>
          </cell>
        </row>
        <row r="228">
          <cell r="A228" t="str">
            <v>BS19420000</v>
          </cell>
          <cell r="B228" t="str">
            <v>Accrued US Fed Inc Tax Cur Asset</v>
          </cell>
          <cell r="C228">
            <v>80</v>
          </cell>
          <cell r="D228" t="str">
            <v>Assets</v>
          </cell>
          <cell r="E228" t="str">
            <v>BS</v>
          </cell>
          <cell r="F228">
            <v>4</v>
          </cell>
        </row>
        <row r="229">
          <cell r="A229" t="str">
            <v>BS19430000</v>
          </cell>
          <cell r="B229" t="str">
            <v>Accrued US Fed Inc Tax Def Asset</v>
          </cell>
          <cell r="C229">
            <v>80</v>
          </cell>
          <cell r="D229" t="str">
            <v>Assets</v>
          </cell>
          <cell r="E229" t="str">
            <v>BS</v>
          </cell>
          <cell r="F229">
            <v>4</v>
          </cell>
        </row>
        <row r="230">
          <cell r="A230" t="str">
            <v>BS19440000</v>
          </cell>
          <cell r="B230" t="str">
            <v>Accrued US Fed Inc Tax Cur Asset</v>
          </cell>
          <cell r="C230">
            <v>80</v>
          </cell>
          <cell r="D230" t="str">
            <v>Assets</v>
          </cell>
          <cell r="E230" t="str">
            <v>BS</v>
          </cell>
          <cell r="F230">
            <v>4</v>
          </cell>
        </row>
        <row r="231">
          <cell r="A231" t="str">
            <v>BS19450000</v>
          </cell>
          <cell r="B231" t="str">
            <v>Accrued US Fed Inc Tax Def Asset</v>
          </cell>
          <cell r="C231">
            <v>80</v>
          </cell>
          <cell r="D231" t="str">
            <v>Assets</v>
          </cell>
          <cell r="E231" t="str">
            <v>BS</v>
          </cell>
          <cell r="F231">
            <v>4</v>
          </cell>
        </row>
        <row r="232">
          <cell r="A232" t="str">
            <v>BS19460000</v>
          </cell>
          <cell r="B232" t="str">
            <v>Accrued Oth Stat/LocTax CurAsset</v>
          </cell>
          <cell r="C232">
            <v>80</v>
          </cell>
          <cell r="D232" t="str">
            <v>Assets</v>
          </cell>
          <cell r="E232" t="str">
            <v>BS</v>
          </cell>
          <cell r="F232">
            <v>4</v>
          </cell>
        </row>
        <row r="233">
          <cell r="A233" t="str">
            <v>BS19470000</v>
          </cell>
          <cell r="B233" t="str">
            <v>Accrued Oth Stat/LocTax DefAsset</v>
          </cell>
          <cell r="C233">
            <v>80</v>
          </cell>
          <cell r="D233" t="str">
            <v>Assets</v>
          </cell>
          <cell r="E233" t="str">
            <v>BS</v>
          </cell>
          <cell r="F233">
            <v>4</v>
          </cell>
        </row>
        <row r="234">
          <cell r="A234" t="str">
            <v>BS19480000</v>
          </cell>
          <cell r="B234" t="str">
            <v>FAS109-Acc Inc Tax, Val Allow CA</v>
          </cell>
          <cell r="C234">
            <v>80</v>
          </cell>
          <cell r="D234" t="str">
            <v>Assets</v>
          </cell>
          <cell r="E234" t="str">
            <v>BS</v>
          </cell>
          <cell r="F234">
            <v>4</v>
          </cell>
        </row>
        <row r="235">
          <cell r="A235" t="str">
            <v>BS19500000</v>
          </cell>
          <cell r="B235" t="str">
            <v>Diff/Fine Deffered Debits-Fin Di</v>
          </cell>
          <cell r="C235">
            <v>80</v>
          </cell>
          <cell r="D235" t="str">
            <v>Assets</v>
          </cell>
          <cell r="E235" t="str">
            <v>BS</v>
          </cell>
          <cell r="F235">
            <v>4</v>
          </cell>
        </row>
        <row r="236">
          <cell r="A236" t="str">
            <v>BS19510000</v>
          </cell>
          <cell r="B236" t="str">
            <v>DefTaxAstCitigroupRedeemPrfStock</v>
          </cell>
          <cell r="C236">
            <v>80</v>
          </cell>
          <cell r="D236" t="str">
            <v>Assets</v>
          </cell>
          <cell r="E236" t="str">
            <v>BS</v>
          </cell>
          <cell r="F236">
            <v>4</v>
          </cell>
        </row>
        <row r="237">
          <cell r="A237" t="str">
            <v>BS19520000</v>
          </cell>
          <cell r="B237" t="str">
            <v>DefTaxAstCitigroupPerpetualPrfSt</v>
          </cell>
          <cell r="C237">
            <v>80</v>
          </cell>
          <cell r="D237" t="str">
            <v>Assets</v>
          </cell>
          <cell r="E237" t="str">
            <v>BS</v>
          </cell>
          <cell r="F237">
            <v>4</v>
          </cell>
        </row>
        <row r="238">
          <cell r="A238" t="str">
            <v>BS19530000</v>
          </cell>
          <cell r="B238" t="str">
            <v>DefTaxAstCitigroupCommonStock</v>
          </cell>
          <cell r="C238">
            <v>80</v>
          </cell>
          <cell r="D238" t="str">
            <v>Assets</v>
          </cell>
          <cell r="E238" t="str">
            <v>BS</v>
          </cell>
          <cell r="F238">
            <v>4</v>
          </cell>
        </row>
        <row r="239">
          <cell r="A239" t="str">
            <v>BS19540000</v>
          </cell>
          <cell r="B239" t="str">
            <v>DefTaxAstCitigrpTreaStk-SSB Unit</v>
          </cell>
          <cell r="C239">
            <v>80</v>
          </cell>
          <cell r="D239" t="str">
            <v>Assets</v>
          </cell>
          <cell r="E239" t="str">
            <v>BS</v>
          </cell>
          <cell r="F239">
            <v>4</v>
          </cell>
        </row>
        <row r="240">
          <cell r="A240" t="str">
            <v>BS19550000</v>
          </cell>
          <cell r="B240" t="str">
            <v>CashCollatProvidForDerivatExp</v>
          </cell>
          <cell r="C240">
            <v>80</v>
          </cell>
          <cell r="D240" t="str">
            <v>Assets</v>
          </cell>
          <cell r="E240" t="str">
            <v>BS</v>
          </cell>
          <cell r="F240">
            <v>4</v>
          </cell>
        </row>
        <row r="241">
          <cell r="A241" t="str">
            <v>BS19560000</v>
          </cell>
          <cell r="B241" t="str">
            <v>DeferredCompAssetForDirectors</v>
          </cell>
          <cell r="C241">
            <v>80</v>
          </cell>
          <cell r="D241" t="str">
            <v>Assets</v>
          </cell>
          <cell r="E241" t="str">
            <v>BS</v>
          </cell>
          <cell r="F241">
            <v>4</v>
          </cell>
        </row>
        <row r="242">
          <cell r="A242" t="str">
            <v>BS19570000</v>
          </cell>
          <cell r="B242" t="str">
            <v>ContraCOPForfeituresDeferredComp</v>
          </cell>
          <cell r="C242">
            <v>80</v>
          </cell>
          <cell r="D242" t="str">
            <v>Assets</v>
          </cell>
          <cell r="E242" t="str">
            <v>BS</v>
          </cell>
          <cell r="F242">
            <v>4</v>
          </cell>
        </row>
        <row r="243">
          <cell r="A243" t="str">
            <v>BS19590000</v>
          </cell>
          <cell r="B243" t="str">
            <v>Real Estate Joint Ventures</v>
          </cell>
          <cell r="C243">
            <v>80</v>
          </cell>
          <cell r="D243" t="str">
            <v>Assets</v>
          </cell>
          <cell r="E243" t="str">
            <v>BS</v>
          </cell>
          <cell r="F243">
            <v>4</v>
          </cell>
        </row>
        <row r="244">
          <cell r="A244" t="str">
            <v>BS19610000</v>
          </cell>
          <cell r="B244" t="str">
            <v>Reval Gains-Single Ccy Ircas</v>
          </cell>
          <cell r="C244">
            <v>80</v>
          </cell>
          <cell r="D244" t="str">
            <v>Assets</v>
          </cell>
          <cell r="E244" t="str">
            <v>BS</v>
          </cell>
          <cell r="F244">
            <v>4</v>
          </cell>
        </row>
        <row r="245">
          <cell r="A245" t="str">
            <v>BS19620000</v>
          </cell>
          <cell r="B245" t="str">
            <v>Reval Gain-Int Rate Fwd Agreemt</v>
          </cell>
          <cell r="C245">
            <v>80</v>
          </cell>
          <cell r="D245" t="str">
            <v>Assets</v>
          </cell>
          <cell r="E245" t="str">
            <v>BS</v>
          </cell>
          <cell r="F245">
            <v>4</v>
          </cell>
        </row>
        <row r="246">
          <cell r="A246" t="str">
            <v>BS19630000</v>
          </cell>
          <cell r="B246" t="str">
            <v>Prem Pd/Reval Gn/Loss Purch Iro</v>
          </cell>
          <cell r="C246">
            <v>80</v>
          </cell>
          <cell r="D246" t="str">
            <v>Assets</v>
          </cell>
          <cell r="E246" t="str">
            <v>BS</v>
          </cell>
          <cell r="F246">
            <v>4</v>
          </cell>
        </row>
        <row r="247">
          <cell r="A247" t="str">
            <v>BS19640000</v>
          </cell>
          <cell r="B247" t="str">
            <v>Reval Gains On X Ccy Swaps</v>
          </cell>
          <cell r="C247">
            <v>80</v>
          </cell>
          <cell r="D247" t="str">
            <v>Assets</v>
          </cell>
          <cell r="E247" t="str">
            <v>BS</v>
          </cell>
          <cell r="F247">
            <v>4</v>
          </cell>
        </row>
        <row r="248">
          <cell r="A248" t="str">
            <v>BS19650000</v>
          </cell>
          <cell r="B248" t="str">
            <v>Reval Gains On Fx Forwards</v>
          </cell>
          <cell r="C248">
            <v>80</v>
          </cell>
          <cell r="D248" t="str">
            <v>Assets</v>
          </cell>
          <cell r="E248" t="str">
            <v>BS</v>
          </cell>
          <cell r="F248">
            <v>4</v>
          </cell>
        </row>
        <row r="249">
          <cell r="A249" t="str">
            <v>BS19660000</v>
          </cell>
          <cell r="B249" t="str">
            <v>Prem Pd&amp; Reval Gns/Lo Purc Fxop</v>
          </cell>
          <cell r="C249">
            <v>80</v>
          </cell>
          <cell r="D249" t="str">
            <v>Assets</v>
          </cell>
          <cell r="E249" t="str">
            <v>BS</v>
          </cell>
          <cell r="F249">
            <v>4</v>
          </cell>
        </row>
        <row r="250">
          <cell r="A250" t="str">
            <v>BS19670000</v>
          </cell>
          <cell r="B250" t="str">
            <v>Prem Paid On Options To Hedge</v>
          </cell>
          <cell r="C250">
            <v>80</v>
          </cell>
          <cell r="D250" t="str">
            <v>Assets</v>
          </cell>
          <cell r="E250" t="str">
            <v>BS</v>
          </cell>
          <cell r="F250">
            <v>4</v>
          </cell>
        </row>
        <row r="251">
          <cell r="A251" t="str">
            <v>BS19680000</v>
          </cell>
          <cell r="B251" t="str">
            <v>Margin A/C Exch Traded Products</v>
          </cell>
          <cell r="C251">
            <v>80</v>
          </cell>
          <cell r="D251" t="str">
            <v>Assets</v>
          </cell>
          <cell r="E251" t="str">
            <v>BS</v>
          </cell>
          <cell r="F251">
            <v>4</v>
          </cell>
        </row>
        <row r="252">
          <cell r="A252" t="str">
            <v>BS19690000</v>
          </cell>
          <cell r="B252" t="str">
            <v>Reval Gains Commod Derivatives</v>
          </cell>
          <cell r="C252">
            <v>80</v>
          </cell>
          <cell r="D252" t="str">
            <v>Assets</v>
          </cell>
          <cell r="E252" t="str">
            <v>BS</v>
          </cell>
          <cell r="F252">
            <v>4</v>
          </cell>
        </row>
        <row r="253">
          <cell r="A253" t="str">
            <v>BS19700000</v>
          </cell>
          <cell r="B253" t="str">
            <v>Reval Gains Equity Derivatives</v>
          </cell>
          <cell r="C253">
            <v>80</v>
          </cell>
          <cell r="D253" t="str">
            <v>Assets</v>
          </cell>
          <cell r="E253" t="str">
            <v>BS</v>
          </cell>
          <cell r="F253">
            <v>4</v>
          </cell>
        </row>
        <row r="254">
          <cell r="A254" t="str">
            <v>BS19710000</v>
          </cell>
          <cell r="B254" t="str">
            <v>Rev Gains Prec.Metal Derivs</v>
          </cell>
          <cell r="C254">
            <v>80</v>
          </cell>
          <cell r="D254" t="str">
            <v>Assets</v>
          </cell>
          <cell r="E254" t="str">
            <v>BS</v>
          </cell>
          <cell r="F254">
            <v>4</v>
          </cell>
        </row>
        <row r="255">
          <cell r="A255" t="str">
            <v>BS19720000</v>
          </cell>
          <cell r="B255" t="str">
            <v>Pr.Pd Rev G/L Com,Eq&amp;PM Opts</v>
          </cell>
          <cell r="C255">
            <v>80</v>
          </cell>
          <cell r="D255" t="str">
            <v>Assets</v>
          </cell>
          <cell r="E255" t="str">
            <v>BS</v>
          </cell>
          <cell r="F255">
            <v>4</v>
          </cell>
        </row>
        <row r="256">
          <cell r="A256" t="str">
            <v>BS19730000</v>
          </cell>
          <cell r="B256" t="str">
            <v>PremPd/RevlG/LPurchEquityOpt3pty</v>
          </cell>
          <cell r="C256">
            <v>80</v>
          </cell>
          <cell r="D256" t="str">
            <v>Assets</v>
          </cell>
          <cell r="E256" t="str">
            <v>BS</v>
          </cell>
          <cell r="F256">
            <v>4</v>
          </cell>
        </row>
        <row r="257">
          <cell r="A257" t="str">
            <v>BS19740000</v>
          </cell>
          <cell r="B257" t="str">
            <v>PremPd/RevlG/LPurchCommodOpt3pty</v>
          </cell>
          <cell r="C257">
            <v>80</v>
          </cell>
          <cell r="D257" t="str">
            <v>Assets</v>
          </cell>
          <cell r="E257" t="str">
            <v>BS</v>
          </cell>
          <cell r="F257">
            <v>4</v>
          </cell>
        </row>
        <row r="258">
          <cell r="A258" t="str">
            <v>BS19750000</v>
          </cell>
          <cell r="B258" t="str">
            <v>CredCrdSecurDueFrmMstTrustFinChg</v>
          </cell>
          <cell r="C258">
            <v>80</v>
          </cell>
          <cell r="D258" t="str">
            <v>Assets</v>
          </cell>
          <cell r="E258" t="str">
            <v>BS</v>
          </cell>
          <cell r="F258">
            <v>4</v>
          </cell>
        </row>
        <row r="259">
          <cell r="A259" t="str">
            <v>BS19760000</v>
          </cell>
          <cell r="B259" t="str">
            <v>(Accrued) Prepaid Pension Expense</v>
          </cell>
          <cell r="C259">
            <v>80</v>
          </cell>
          <cell r="D259" t="str">
            <v>Assets</v>
          </cell>
          <cell r="E259" t="str">
            <v>BS</v>
          </cell>
          <cell r="F259">
            <v>4</v>
          </cell>
        </row>
        <row r="260">
          <cell r="A260" t="str">
            <v>BS19770000</v>
          </cell>
          <cell r="B260" t="str">
            <v>Fails To Deliver (Sales Fail)</v>
          </cell>
          <cell r="C260">
            <v>80</v>
          </cell>
          <cell r="D260" t="str">
            <v>Assets</v>
          </cell>
          <cell r="E260" t="str">
            <v>BS</v>
          </cell>
          <cell r="F260">
            <v>4</v>
          </cell>
        </row>
        <row r="261">
          <cell r="A261" t="str">
            <v>BS19780000</v>
          </cell>
          <cell r="B261" t="str">
            <v>Supense Account - Debit Items</v>
          </cell>
          <cell r="C261">
            <v>80</v>
          </cell>
          <cell r="D261" t="str">
            <v>Assets</v>
          </cell>
          <cell r="E261" t="str">
            <v>BS</v>
          </cell>
          <cell r="F261">
            <v>4</v>
          </cell>
        </row>
        <row r="262">
          <cell r="A262" t="str">
            <v>BS19790000</v>
          </cell>
          <cell r="B262" t="str">
            <v>CGAM FiduciaryMgeFundAssetHeld</v>
          </cell>
          <cell r="C262">
            <v>80</v>
          </cell>
          <cell r="D262" t="str">
            <v>Assets</v>
          </cell>
          <cell r="E262" t="str">
            <v>BS</v>
          </cell>
          <cell r="F262">
            <v>4</v>
          </cell>
        </row>
        <row r="263">
          <cell r="A263" t="str">
            <v>BS19800000</v>
          </cell>
          <cell r="B263" t="str">
            <v>Net Reval Gains Transferrd-Fin39</v>
          </cell>
          <cell r="C263">
            <v>80</v>
          </cell>
          <cell r="D263" t="str">
            <v>Assets</v>
          </cell>
          <cell r="E263" t="str">
            <v>BS</v>
          </cell>
          <cell r="F263">
            <v>4</v>
          </cell>
        </row>
        <row r="264">
          <cell r="A264" t="str">
            <v>BS19810000</v>
          </cell>
          <cell r="B264" t="str">
            <v>Ret Int in Net Reval Gains Trsfr</v>
          </cell>
          <cell r="C264">
            <v>80</v>
          </cell>
          <cell r="D264" t="str">
            <v>Assets</v>
          </cell>
          <cell r="E264" t="str">
            <v>BS</v>
          </cell>
          <cell r="F264">
            <v>4</v>
          </cell>
        </row>
        <row r="265">
          <cell r="A265" t="str">
            <v>BS19820000</v>
          </cell>
          <cell r="B265" t="str">
            <v>Spread Account</v>
          </cell>
          <cell r="C265">
            <v>80</v>
          </cell>
          <cell r="D265" t="str">
            <v>Assets</v>
          </cell>
          <cell r="E265" t="str">
            <v>BS</v>
          </cell>
          <cell r="F265">
            <v>4</v>
          </cell>
        </row>
        <row r="266">
          <cell r="A266" t="str">
            <v>BS19830000</v>
          </cell>
          <cell r="B266" t="str">
            <v>Investments In Funds</v>
          </cell>
          <cell r="C266">
            <v>80</v>
          </cell>
          <cell r="D266" t="str">
            <v>Assets</v>
          </cell>
          <cell r="E266" t="str">
            <v>BS</v>
          </cell>
          <cell r="F266">
            <v>4</v>
          </cell>
        </row>
        <row r="267">
          <cell r="A267" t="str">
            <v>BS19840000</v>
          </cell>
          <cell r="B267" t="str">
            <v>Accounts Receivable</v>
          </cell>
          <cell r="C267">
            <v>80</v>
          </cell>
          <cell r="D267" t="str">
            <v>Assets</v>
          </cell>
          <cell r="E267" t="str">
            <v>BS</v>
          </cell>
          <cell r="F267">
            <v>4</v>
          </cell>
        </row>
        <row r="268">
          <cell r="A268" t="str">
            <v>BS19850000</v>
          </cell>
          <cell r="B268" t="str">
            <v>Prepaid Expense</v>
          </cell>
          <cell r="C268">
            <v>80</v>
          </cell>
          <cell r="D268" t="str">
            <v>Assets</v>
          </cell>
          <cell r="E268" t="str">
            <v>BS</v>
          </cell>
          <cell r="F268">
            <v>4</v>
          </cell>
        </row>
        <row r="269">
          <cell r="A269" t="str">
            <v>BS19860000</v>
          </cell>
          <cell r="B269" t="str">
            <v>RevalGainsOnCrDerSwps&amp;Oth</v>
          </cell>
          <cell r="C269">
            <v>80</v>
          </cell>
          <cell r="D269" t="str">
            <v>Assets</v>
          </cell>
          <cell r="E269" t="str">
            <v>BS</v>
          </cell>
          <cell r="F269">
            <v>4</v>
          </cell>
        </row>
        <row r="270">
          <cell r="A270" t="str">
            <v>BS19870000</v>
          </cell>
          <cell r="B270" t="str">
            <v>MktValOfPurchDefaultOptions</v>
          </cell>
          <cell r="C270">
            <v>80</v>
          </cell>
          <cell r="D270" t="str">
            <v>Assets</v>
          </cell>
          <cell r="E270" t="str">
            <v>BS</v>
          </cell>
          <cell r="F270">
            <v>4</v>
          </cell>
        </row>
        <row r="271">
          <cell r="A271" t="str">
            <v>BS19880000</v>
          </cell>
          <cell r="B271" t="str">
            <v>Firm Cmt Asset Fvhg</v>
          </cell>
          <cell r="C271">
            <v>80</v>
          </cell>
          <cell r="D271" t="str">
            <v>Assets</v>
          </cell>
          <cell r="E271" t="str">
            <v>BS</v>
          </cell>
          <cell r="F271">
            <v>4</v>
          </cell>
        </row>
        <row r="272">
          <cell r="A272" t="str">
            <v>BS19900000</v>
          </cell>
          <cell r="B272" t="str">
            <v>Reval Gain Ir Dr Tr</v>
          </cell>
          <cell r="C272">
            <v>80</v>
          </cell>
          <cell r="D272" t="str">
            <v>Assets</v>
          </cell>
          <cell r="E272" t="str">
            <v>BS</v>
          </cell>
          <cell r="F272">
            <v>4</v>
          </cell>
        </row>
        <row r="273">
          <cell r="A273" t="str">
            <v>BS19910000</v>
          </cell>
          <cell r="B273" t="str">
            <v>Reval Gain Fx Dr Tr</v>
          </cell>
          <cell r="C273">
            <v>80</v>
          </cell>
          <cell r="D273" t="str">
            <v>Assets</v>
          </cell>
          <cell r="E273" t="str">
            <v>BS</v>
          </cell>
          <cell r="F273">
            <v>4</v>
          </cell>
        </row>
        <row r="274">
          <cell r="A274" t="str">
            <v>BS19920000</v>
          </cell>
          <cell r="B274" t="str">
            <v>Reval Gain Cm Dr Tr</v>
          </cell>
          <cell r="C274">
            <v>80</v>
          </cell>
          <cell r="D274" t="str">
            <v>Assets</v>
          </cell>
          <cell r="E274" t="str">
            <v>BS</v>
          </cell>
          <cell r="F274">
            <v>4</v>
          </cell>
        </row>
        <row r="275">
          <cell r="A275" t="str">
            <v>BS19930000</v>
          </cell>
          <cell r="B275" t="str">
            <v>Reval Gain Eq Dr Tr</v>
          </cell>
          <cell r="C275">
            <v>80</v>
          </cell>
          <cell r="D275" t="str">
            <v>Assets</v>
          </cell>
          <cell r="E275" t="str">
            <v>BS</v>
          </cell>
          <cell r="F275">
            <v>4</v>
          </cell>
        </row>
        <row r="276">
          <cell r="A276" t="str">
            <v>BS19940000</v>
          </cell>
          <cell r="B276" t="str">
            <v>Reval Gain Cd Dr Tr</v>
          </cell>
          <cell r="C276">
            <v>80</v>
          </cell>
          <cell r="D276" t="str">
            <v>Assets</v>
          </cell>
          <cell r="E276" t="str">
            <v>BS</v>
          </cell>
          <cell r="F276">
            <v>4</v>
          </cell>
        </row>
        <row r="277">
          <cell r="A277" t="str">
            <v>BS19950000</v>
          </cell>
          <cell r="B277" t="str">
            <v>Reval Gain Ir Dr Nt</v>
          </cell>
          <cell r="C277">
            <v>80</v>
          </cell>
          <cell r="D277" t="str">
            <v>Assets</v>
          </cell>
          <cell r="E277" t="str">
            <v>BS</v>
          </cell>
          <cell r="F277">
            <v>4</v>
          </cell>
        </row>
        <row r="278">
          <cell r="A278" t="str">
            <v>BS19960000</v>
          </cell>
          <cell r="B278" t="str">
            <v>Reval Gain Fx Dr Nt</v>
          </cell>
          <cell r="C278">
            <v>80</v>
          </cell>
          <cell r="D278" t="str">
            <v>Assets</v>
          </cell>
          <cell r="E278" t="str">
            <v>BS</v>
          </cell>
          <cell r="F278">
            <v>4</v>
          </cell>
        </row>
        <row r="279">
          <cell r="A279" t="str">
            <v>BS19970000</v>
          </cell>
          <cell r="B279" t="str">
            <v>Reval Gain Cm Dr Nt</v>
          </cell>
          <cell r="C279">
            <v>80</v>
          </cell>
          <cell r="D279" t="str">
            <v>Assets</v>
          </cell>
          <cell r="E279" t="str">
            <v>BS</v>
          </cell>
          <cell r="F279">
            <v>4</v>
          </cell>
        </row>
        <row r="280">
          <cell r="A280" t="str">
            <v>BS19980000</v>
          </cell>
          <cell r="B280" t="str">
            <v>Reval Gain Eq Dr Nt</v>
          </cell>
          <cell r="C280">
            <v>80</v>
          </cell>
          <cell r="D280" t="str">
            <v>Assets</v>
          </cell>
          <cell r="E280" t="str">
            <v>BS</v>
          </cell>
          <cell r="F280">
            <v>4</v>
          </cell>
        </row>
        <row r="281">
          <cell r="A281" t="str">
            <v>BS19990000</v>
          </cell>
          <cell r="B281" t="str">
            <v>Reval Gain Cd Dr Nt</v>
          </cell>
          <cell r="C281">
            <v>80</v>
          </cell>
          <cell r="D281" t="str">
            <v>Assets</v>
          </cell>
          <cell r="E281" t="str">
            <v>BS</v>
          </cell>
          <cell r="F281">
            <v>4</v>
          </cell>
        </row>
        <row r="282">
          <cell r="A282" t="str">
            <v>BS20050000</v>
          </cell>
          <cell r="B282" t="str">
            <v>XCcy Swap Reval Gn 3Pty Trdg</v>
          </cell>
          <cell r="C282">
            <v>80</v>
          </cell>
          <cell r="D282" t="str">
            <v>Assets</v>
          </cell>
          <cell r="E282" t="str">
            <v>BS</v>
          </cell>
          <cell r="F282">
            <v>4</v>
          </cell>
        </row>
        <row r="283">
          <cell r="A283" t="str">
            <v>BS20060000</v>
          </cell>
          <cell r="B283" t="str">
            <v>FX Spot &amp; Fwd Gn 3Pty Trdg</v>
          </cell>
          <cell r="C283">
            <v>80</v>
          </cell>
          <cell r="D283" t="str">
            <v>Assets</v>
          </cell>
          <cell r="E283" t="str">
            <v>BS</v>
          </cell>
          <cell r="F283">
            <v>4</v>
          </cell>
        </row>
        <row r="284">
          <cell r="A284" t="str">
            <v>BS20100000</v>
          </cell>
          <cell r="B284" t="str">
            <v>Int Bear Deposit Due Cb Subs &amp;</v>
          </cell>
          <cell r="C284">
            <v>80</v>
          </cell>
          <cell r="D284" t="str">
            <v>Assets</v>
          </cell>
          <cell r="E284" t="str">
            <v>BS</v>
          </cell>
          <cell r="F284">
            <v>4</v>
          </cell>
        </row>
        <row r="285">
          <cell r="A285" t="str">
            <v>BS20110000</v>
          </cell>
          <cell r="B285" t="str">
            <v>Non-Int Bear Dep Due Fm Cb Sub</v>
          </cell>
          <cell r="C285">
            <v>80</v>
          </cell>
          <cell r="D285" t="str">
            <v>Assets</v>
          </cell>
          <cell r="E285" t="str">
            <v>BS</v>
          </cell>
          <cell r="F285">
            <v>4</v>
          </cell>
        </row>
        <row r="286">
          <cell r="A286" t="str">
            <v>BS20120000</v>
          </cell>
          <cell r="B286" t="str">
            <v>Non-Int Bear Bal Due Fm Cb Sub</v>
          </cell>
          <cell r="C286">
            <v>80</v>
          </cell>
          <cell r="D286" t="str">
            <v>Assets</v>
          </cell>
          <cell r="E286" t="str">
            <v>BS</v>
          </cell>
          <cell r="F286">
            <v>4</v>
          </cell>
        </row>
        <row r="287">
          <cell r="A287" t="str">
            <v>BS20130000</v>
          </cell>
          <cell r="B287" t="str">
            <v>Int-Bear Loans Due Fm Cb Subs</v>
          </cell>
          <cell r="C287">
            <v>80</v>
          </cell>
          <cell r="D287" t="str">
            <v>Assets</v>
          </cell>
          <cell r="E287" t="str">
            <v>BS</v>
          </cell>
          <cell r="F287">
            <v>4</v>
          </cell>
        </row>
        <row r="288">
          <cell r="A288" t="str">
            <v>BS20140000</v>
          </cell>
          <cell r="B288" t="str">
            <v>Corporate Life Insurance CSV</v>
          </cell>
          <cell r="C288">
            <v>80</v>
          </cell>
          <cell r="D288" t="str">
            <v>Assets</v>
          </cell>
          <cell r="E288" t="str">
            <v>BS</v>
          </cell>
          <cell r="F288">
            <v>4</v>
          </cell>
        </row>
        <row r="289">
          <cell r="A289" t="str">
            <v>BS20150000</v>
          </cell>
          <cell r="B289" t="str">
            <v>Forgivable Loans</v>
          </cell>
          <cell r="C289">
            <v>80</v>
          </cell>
          <cell r="D289" t="str">
            <v>Assets</v>
          </cell>
          <cell r="E289" t="str">
            <v>BS</v>
          </cell>
          <cell r="F289">
            <v>4</v>
          </cell>
        </row>
        <row r="290">
          <cell r="A290" t="str">
            <v>BS20160000</v>
          </cell>
          <cell r="B290" t="str">
            <v>Deduct Loss Recov Bkd Insur Subs</v>
          </cell>
          <cell r="C290">
            <v>80</v>
          </cell>
          <cell r="D290" t="str">
            <v>Assets</v>
          </cell>
          <cell r="E290" t="str">
            <v>BS</v>
          </cell>
          <cell r="F290">
            <v>4</v>
          </cell>
        </row>
        <row r="291">
          <cell r="A291" t="str">
            <v>BS20170000</v>
          </cell>
          <cell r="B291" t="str">
            <v>Policy Loans Bookd by Insur Subs</v>
          </cell>
          <cell r="C291">
            <v>80</v>
          </cell>
          <cell r="D291" t="str">
            <v>Assets</v>
          </cell>
          <cell r="E291" t="str">
            <v>BS</v>
          </cell>
          <cell r="F291">
            <v>4</v>
          </cell>
        </row>
        <row r="292">
          <cell r="A292" t="str">
            <v>BS20180000</v>
          </cell>
          <cell r="B292" t="str">
            <v>Prepaid Comms/Adv Bkd Insur Subs</v>
          </cell>
          <cell r="C292">
            <v>80</v>
          </cell>
          <cell r="D292" t="str">
            <v>Assets</v>
          </cell>
          <cell r="E292" t="str">
            <v>BS</v>
          </cell>
          <cell r="F292">
            <v>4</v>
          </cell>
        </row>
        <row r="293">
          <cell r="A293" t="str">
            <v>BS20190000</v>
          </cell>
          <cell r="B293" t="str">
            <v>CrCardSecur-DFMstTst-Pref IntFnd</v>
          </cell>
          <cell r="C293">
            <v>80</v>
          </cell>
          <cell r="D293" t="str">
            <v>Assets</v>
          </cell>
          <cell r="E293" t="str">
            <v>BS</v>
          </cell>
          <cell r="F293">
            <v>4</v>
          </cell>
        </row>
        <row r="294">
          <cell r="A294" t="str">
            <v>BS20210000</v>
          </cell>
          <cell r="B294" t="str">
            <v>CrCardSecur-DFMstTst-OtAssBkdSec</v>
          </cell>
          <cell r="C294">
            <v>80</v>
          </cell>
          <cell r="D294" t="str">
            <v>Assets</v>
          </cell>
          <cell r="E294" t="str">
            <v>BS</v>
          </cell>
          <cell r="F294">
            <v>4</v>
          </cell>
        </row>
        <row r="295">
          <cell r="A295" t="str">
            <v>BS20220000</v>
          </cell>
          <cell r="B295" t="str">
            <v>Deposits Held By Ins Companies</v>
          </cell>
          <cell r="C295">
            <v>80</v>
          </cell>
          <cell r="D295" t="str">
            <v>Assets</v>
          </cell>
          <cell r="E295" t="str">
            <v>BS</v>
          </cell>
          <cell r="F295">
            <v>4</v>
          </cell>
        </row>
        <row r="296">
          <cell r="A296" t="str">
            <v>BS20230000</v>
          </cell>
          <cell r="B296" t="str">
            <v>RefundSecDepMadeOnRentalSpace</v>
          </cell>
          <cell r="C296">
            <v>80</v>
          </cell>
          <cell r="D296" t="str">
            <v>Assets</v>
          </cell>
          <cell r="E296" t="str">
            <v>BS</v>
          </cell>
          <cell r="F296">
            <v>4</v>
          </cell>
        </row>
        <row r="297">
          <cell r="A297" t="str">
            <v>BS20240000</v>
          </cell>
          <cell r="B297" t="str">
            <v>CashMarginOnOTCFXDerContracts</v>
          </cell>
          <cell r="C297">
            <v>80</v>
          </cell>
          <cell r="D297" t="str">
            <v>Assets</v>
          </cell>
          <cell r="E297" t="str">
            <v>BS</v>
          </cell>
          <cell r="F297">
            <v>4</v>
          </cell>
        </row>
        <row r="298">
          <cell r="A298" t="str">
            <v>BS20250000</v>
          </cell>
          <cell r="B298" t="str">
            <v>Gold Leases</v>
          </cell>
          <cell r="C298">
            <v>80</v>
          </cell>
          <cell r="D298" t="str">
            <v>Assets</v>
          </cell>
          <cell r="E298" t="str">
            <v>BS</v>
          </cell>
          <cell r="F298">
            <v>4</v>
          </cell>
        </row>
        <row r="299">
          <cell r="A299" t="str">
            <v>BS20260000</v>
          </cell>
          <cell r="B299" t="str">
            <v>InvCommReinvestActCRALtdPtnershp</v>
          </cell>
          <cell r="C299">
            <v>80</v>
          </cell>
          <cell r="D299" t="str">
            <v>Assets</v>
          </cell>
          <cell r="E299" t="str">
            <v>BS</v>
          </cell>
          <cell r="F299">
            <v>4</v>
          </cell>
        </row>
        <row r="300">
          <cell r="A300" t="str">
            <v>BS20270000</v>
          </cell>
          <cell r="B300" t="str">
            <v>MortgageSecur- Due From Trusts</v>
          </cell>
          <cell r="C300">
            <v>80</v>
          </cell>
          <cell r="D300" t="str">
            <v>Assets</v>
          </cell>
          <cell r="E300" t="str">
            <v>BS</v>
          </cell>
          <cell r="F300">
            <v>4</v>
          </cell>
        </row>
        <row r="301">
          <cell r="A301" t="str">
            <v>BS20280000</v>
          </cell>
          <cell r="B301" t="str">
            <v>CAP Award - DefForfeitures</v>
          </cell>
          <cell r="C301">
            <v>80</v>
          </cell>
          <cell r="D301" t="str">
            <v>Assets</v>
          </cell>
          <cell r="E301" t="str">
            <v>BS</v>
          </cell>
          <cell r="F301">
            <v>4</v>
          </cell>
        </row>
        <row r="302">
          <cell r="A302" t="str">
            <v>BS20290000</v>
          </cell>
          <cell r="B302" t="str">
            <v>CAP Award - DefChargeTimingDiff</v>
          </cell>
          <cell r="C302">
            <v>80</v>
          </cell>
          <cell r="D302" t="str">
            <v>Assets</v>
          </cell>
          <cell r="E302" t="str">
            <v>BS</v>
          </cell>
          <cell r="F302">
            <v>4</v>
          </cell>
        </row>
        <row r="303">
          <cell r="A303" t="str">
            <v>BS20310000</v>
          </cell>
          <cell r="B303" t="str">
            <v>CAP Award - Deferred Charge</v>
          </cell>
          <cell r="C303">
            <v>80</v>
          </cell>
          <cell r="D303" t="str">
            <v>Assets</v>
          </cell>
          <cell r="E303" t="str">
            <v>BS</v>
          </cell>
          <cell r="F303">
            <v>4</v>
          </cell>
        </row>
        <row r="304">
          <cell r="A304" t="str">
            <v>BS20320000</v>
          </cell>
          <cell r="B304" t="str">
            <v>Community Reinvestment Act Loans</v>
          </cell>
          <cell r="C304">
            <v>80</v>
          </cell>
          <cell r="D304" t="str">
            <v>Assets</v>
          </cell>
          <cell r="E304" t="str">
            <v>BS</v>
          </cell>
          <cell r="F304">
            <v>4</v>
          </cell>
        </row>
        <row r="305">
          <cell r="A305" t="str">
            <v>BS20330000</v>
          </cell>
          <cell r="B305" t="str">
            <v>InvestLeverageLeases</v>
          </cell>
          <cell r="C305">
            <v>80</v>
          </cell>
          <cell r="D305" t="str">
            <v>Assets</v>
          </cell>
          <cell r="E305" t="str">
            <v>BS</v>
          </cell>
          <cell r="F305">
            <v>4</v>
          </cell>
        </row>
        <row r="306">
          <cell r="A306" t="str">
            <v>BS20340000</v>
          </cell>
          <cell r="B306" t="str">
            <v>Other Secured Loans</v>
          </cell>
          <cell r="C306">
            <v>80</v>
          </cell>
          <cell r="D306" t="str">
            <v>Assets</v>
          </cell>
          <cell r="E306" t="str">
            <v>BS</v>
          </cell>
          <cell r="F306">
            <v>4</v>
          </cell>
        </row>
        <row r="307">
          <cell r="A307" t="str">
            <v>BS20350000</v>
          </cell>
          <cell r="B307" t="str">
            <v>OthSecLoan-LoanLoss</v>
          </cell>
          <cell r="C307">
            <v>80</v>
          </cell>
          <cell r="D307" t="str">
            <v>Assets</v>
          </cell>
          <cell r="E307" t="str">
            <v>BS</v>
          </cell>
          <cell r="F307">
            <v>4</v>
          </cell>
        </row>
        <row r="308">
          <cell r="A308" t="str">
            <v>BS20360000</v>
          </cell>
          <cell r="B308" t="str">
            <v>Other Unsecured Loans</v>
          </cell>
          <cell r="C308">
            <v>80</v>
          </cell>
          <cell r="D308" t="str">
            <v>Assets</v>
          </cell>
          <cell r="E308" t="str">
            <v>BS</v>
          </cell>
          <cell r="F308">
            <v>4</v>
          </cell>
        </row>
        <row r="309">
          <cell r="A309" t="str">
            <v>BS20370000</v>
          </cell>
          <cell r="B309" t="str">
            <v>Subordinate Advances</v>
          </cell>
          <cell r="C309">
            <v>80</v>
          </cell>
          <cell r="D309" t="str">
            <v>Assets</v>
          </cell>
          <cell r="E309" t="str">
            <v>BS</v>
          </cell>
          <cell r="F309">
            <v>4</v>
          </cell>
        </row>
        <row r="310">
          <cell r="A310" t="str">
            <v>BS20380000</v>
          </cell>
          <cell r="B310" t="str">
            <v>Swap Mark-to-Mark Adjustment</v>
          </cell>
          <cell r="C310">
            <v>80</v>
          </cell>
          <cell r="D310" t="str">
            <v>Assets</v>
          </cell>
          <cell r="E310" t="str">
            <v>BS</v>
          </cell>
          <cell r="F310">
            <v>4</v>
          </cell>
        </row>
        <row r="311">
          <cell r="A311" t="str">
            <v>BS20390000</v>
          </cell>
          <cell r="B311" t="str">
            <v>Hyperion Intercompany Difference</v>
          </cell>
          <cell r="C311">
            <v>80</v>
          </cell>
          <cell r="D311" t="str">
            <v>Assets</v>
          </cell>
          <cell r="E311" t="str">
            <v>BS</v>
          </cell>
          <cell r="F311">
            <v>4</v>
          </cell>
        </row>
        <row r="312">
          <cell r="A312" t="str">
            <v>BS20400000</v>
          </cell>
          <cell r="B312" t="str">
            <v>OthUnsecuredRecFromDelphi</v>
          </cell>
          <cell r="C312">
            <v>80</v>
          </cell>
          <cell r="D312" t="str">
            <v>Assets</v>
          </cell>
          <cell r="E312" t="str">
            <v>BS</v>
          </cell>
          <cell r="F312">
            <v>4</v>
          </cell>
        </row>
        <row r="313">
          <cell r="A313" t="str">
            <v>BS20410000</v>
          </cell>
          <cell r="B313" t="str">
            <v>AssetSecCollatMtgeObligation-USD</v>
          </cell>
          <cell r="C313">
            <v>80</v>
          </cell>
          <cell r="D313" t="str">
            <v>Assets</v>
          </cell>
          <cell r="E313" t="str">
            <v>BS</v>
          </cell>
          <cell r="F313">
            <v>4</v>
          </cell>
        </row>
        <row r="314">
          <cell r="A314" t="str">
            <v>BS20420000</v>
          </cell>
          <cell r="B314" t="str">
            <v>Deferred Debt Issuance Costs</v>
          </cell>
          <cell r="C314">
            <v>80</v>
          </cell>
          <cell r="D314" t="str">
            <v>Assets</v>
          </cell>
          <cell r="E314" t="str">
            <v>BS</v>
          </cell>
          <cell r="F314">
            <v>4</v>
          </cell>
        </row>
        <row r="315">
          <cell r="A315" t="str">
            <v>BS20430000</v>
          </cell>
          <cell r="B315" t="str">
            <v>Currency Transfer</v>
          </cell>
          <cell r="C315">
            <v>80</v>
          </cell>
          <cell r="D315" t="str">
            <v>Assets</v>
          </cell>
          <cell r="E315" t="str">
            <v>BS</v>
          </cell>
          <cell r="F315">
            <v>4</v>
          </cell>
        </row>
        <row r="316">
          <cell r="A316" t="str">
            <v>BS20440000</v>
          </cell>
          <cell r="B316" t="str">
            <v>Equity Partnership Plan</v>
          </cell>
          <cell r="C316">
            <v>80</v>
          </cell>
          <cell r="D316" t="str">
            <v>Assets</v>
          </cell>
          <cell r="E316" t="str">
            <v>BS</v>
          </cell>
          <cell r="F316">
            <v>4</v>
          </cell>
        </row>
        <row r="317">
          <cell r="A317" t="str">
            <v>BS20450000</v>
          </cell>
          <cell r="B317" t="str">
            <v>Deferred Concessions</v>
          </cell>
          <cell r="C317">
            <v>80</v>
          </cell>
          <cell r="D317" t="str">
            <v>Assets</v>
          </cell>
          <cell r="E317" t="str">
            <v>BS</v>
          </cell>
          <cell r="F317">
            <v>4</v>
          </cell>
        </row>
        <row r="318">
          <cell r="A318" t="str">
            <v>BS20460000</v>
          </cell>
          <cell r="B318" t="str">
            <v>NotesRec-Subs/3rd Pty</v>
          </cell>
          <cell r="C318">
            <v>80</v>
          </cell>
          <cell r="D318" t="str">
            <v>Assets</v>
          </cell>
          <cell r="E318" t="str">
            <v>BS</v>
          </cell>
          <cell r="F318">
            <v>4</v>
          </cell>
        </row>
        <row r="319">
          <cell r="A319" t="str">
            <v>BS20470000</v>
          </cell>
          <cell r="B319" t="str">
            <v>Clearing and Good Faith Deposits</v>
          </cell>
          <cell r="C319">
            <v>80</v>
          </cell>
          <cell r="D319" t="str">
            <v>Assets</v>
          </cell>
          <cell r="E319" t="str">
            <v>BS</v>
          </cell>
          <cell r="F319">
            <v>4</v>
          </cell>
        </row>
        <row r="320">
          <cell r="A320" t="str">
            <v>BS20480000</v>
          </cell>
          <cell r="B320" t="str">
            <v>Deferred Charges - Syndicated</v>
          </cell>
          <cell r="C320">
            <v>80</v>
          </cell>
          <cell r="D320" t="str">
            <v>Assets</v>
          </cell>
          <cell r="E320" t="str">
            <v>BS</v>
          </cell>
          <cell r="F320">
            <v>4</v>
          </cell>
        </row>
        <row r="321">
          <cell r="A321" t="str">
            <v>BS20490000</v>
          </cell>
          <cell r="B321" t="str">
            <v>Accrued Trade Date Receivable</v>
          </cell>
          <cell r="C321">
            <v>80</v>
          </cell>
          <cell r="D321" t="str">
            <v>Assets</v>
          </cell>
          <cell r="E321" t="str">
            <v>BS</v>
          </cell>
          <cell r="F321">
            <v>4</v>
          </cell>
        </row>
        <row r="322">
          <cell r="A322" t="str">
            <v>BS20510000</v>
          </cell>
          <cell r="B322" t="str">
            <v>Receivable from Paying Agent</v>
          </cell>
          <cell r="C322">
            <v>80</v>
          </cell>
          <cell r="D322" t="str">
            <v>Assets</v>
          </cell>
          <cell r="E322" t="str">
            <v>BS</v>
          </cell>
          <cell r="F322">
            <v>4</v>
          </cell>
        </row>
        <row r="323">
          <cell r="A323" t="str">
            <v>BS20520000</v>
          </cell>
          <cell r="B323" t="str">
            <v>Asset Gathering Deferred Charges</v>
          </cell>
          <cell r="C323">
            <v>80</v>
          </cell>
          <cell r="D323" t="str">
            <v>Assets</v>
          </cell>
          <cell r="E323" t="str">
            <v>BS</v>
          </cell>
          <cell r="F323">
            <v>4</v>
          </cell>
        </row>
        <row r="324">
          <cell r="A324" t="str">
            <v>BS20530000</v>
          </cell>
          <cell r="B324" t="str">
            <v>DefChges-FinConsultPortSales</v>
          </cell>
          <cell r="C324">
            <v>80</v>
          </cell>
          <cell r="D324" t="str">
            <v>Assets</v>
          </cell>
          <cell r="E324" t="str">
            <v>BS</v>
          </cell>
          <cell r="F324">
            <v>4</v>
          </cell>
        </row>
        <row r="325">
          <cell r="A325" t="str">
            <v>BS20540000</v>
          </cell>
          <cell r="B325" t="str">
            <v>DefChges-Timing Difference</v>
          </cell>
          <cell r="C325">
            <v>80</v>
          </cell>
          <cell r="D325" t="str">
            <v>Assets</v>
          </cell>
          <cell r="E325" t="str">
            <v>BS</v>
          </cell>
          <cell r="F325">
            <v>4</v>
          </cell>
        </row>
        <row r="326">
          <cell r="A326" t="str">
            <v>BS20550000</v>
          </cell>
          <cell r="B326" t="str">
            <v>DefChges - Restricted Plan</v>
          </cell>
          <cell r="C326">
            <v>80</v>
          </cell>
          <cell r="D326" t="str">
            <v>Assets</v>
          </cell>
          <cell r="E326" t="str">
            <v>BS</v>
          </cell>
          <cell r="F326">
            <v>4</v>
          </cell>
        </row>
        <row r="327">
          <cell r="A327" t="str">
            <v>BS20560000</v>
          </cell>
          <cell r="B327" t="str">
            <v>DefChges-Trainee Bonus</v>
          </cell>
          <cell r="C327">
            <v>80</v>
          </cell>
          <cell r="D327" t="str">
            <v>Assets</v>
          </cell>
          <cell r="E327" t="str">
            <v>BS</v>
          </cell>
          <cell r="F327">
            <v>4</v>
          </cell>
        </row>
        <row r="328">
          <cell r="A328" t="str">
            <v>BS20570000</v>
          </cell>
          <cell r="B328" t="str">
            <v>Deferred Charges - 12B1 Fees</v>
          </cell>
          <cell r="C328">
            <v>80</v>
          </cell>
          <cell r="D328" t="str">
            <v>Assets</v>
          </cell>
          <cell r="E328" t="str">
            <v>BS</v>
          </cell>
          <cell r="F328">
            <v>4</v>
          </cell>
        </row>
        <row r="329">
          <cell r="A329" t="str">
            <v>BS20580000</v>
          </cell>
          <cell r="B329" t="str">
            <v>Deferred Charges - Subs</v>
          </cell>
          <cell r="C329">
            <v>80</v>
          </cell>
          <cell r="D329" t="str">
            <v>Assets</v>
          </cell>
          <cell r="E329" t="str">
            <v>BS</v>
          </cell>
          <cell r="F329">
            <v>4</v>
          </cell>
        </row>
        <row r="330">
          <cell r="A330" t="str">
            <v>BS20590000</v>
          </cell>
          <cell r="B330" t="str">
            <v>DefDebtIssuanceCost-Subsidiaries</v>
          </cell>
          <cell r="C330">
            <v>80</v>
          </cell>
          <cell r="D330" t="str">
            <v>Assets</v>
          </cell>
          <cell r="E330" t="str">
            <v>BS</v>
          </cell>
          <cell r="F330">
            <v>4</v>
          </cell>
        </row>
        <row r="331">
          <cell r="A331" t="str">
            <v>BS20610000</v>
          </cell>
          <cell r="B331" t="str">
            <v>Deferred Rebate Expense</v>
          </cell>
          <cell r="C331">
            <v>80</v>
          </cell>
          <cell r="D331" t="str">
            <v>Assets</v>
          </cell>
          <cell r="E331" t="str">
            <v>BS</v>
          </cell>
          <cell r="F331">
            <v>4</v>
          </cell>
        </row>
        <row r="332">
          <cell r="A332" t="str">
            <v>BS20620000</v>
          </cell>
          <cell r="B332" t="str">
            <v>Swaps Receivable</v>
          </cell>
          <cell r="C332">
            <v>80</v>
          </cell>
          <cell r="D332" t="str">
            <v>Assets</v>
          </cell>
          <cell r="E332" t="str">
            <v>BS</v>
          </cell>
          <cell r="F332">
            <v>4</v>
          </cell>
        </row>
        <row r="333">
          <cell r="A333" t="str">
            <v>BS20630000</v>
          </cell>
          <cell r="B333" t="str">
            <v>Consumer Oth Repo Assets</v>
          </cell>
          <cell r="C333">
            <v>80</v>
          </cell>
          <cell r="D333" t="str">
            <v>Assets</v>
          </cell>
          <cell r="E333" t="str">
            <v>BS</v>
          </cell>
          <cell r="F333">
            <v>4</v>
          </cell>
        </row>
        <row r="334">
          <cell r="A334" t="str">
            <v>BS20640000</v>
          </cell>
          <cell r="B334" t="str">
            <v>Com'l Other Repo Assets</v>
          </cell>
          <cell r="C334">
            <v>80</v>
          </cell>
          <cell r="D334" t="str">
            <v>Assets</v>
          </cell>
          <cell r="E334" t="str">
            <v>BS</v>
          </cell>
          <cell r="F334">
            <v>4</v>
          </cell>
        </row>
        <row r="335">
          <cell r="A335" t="str">
            <v>BS20650000</v>
          </cell>
          <cell r="B335" t="str">
            <v>Def Issuance Securitization</v>
          </cell>
          <cell r="C335">
            <v>80</v>
          </cell>
          <cell r="D335" t="str">
            <v>Assets</v>
          </cell>
          <cell r="E335" t="str">
            <v>BS</v>
          </cell>
          <cell r="F335">
            <v>4</v>
          </cell>
        </row>
        <row r="336">
          <cell r="A336" t="str">
            <v>BS20660000</v>
          </cell>
          <cell r="B336" t="str">
            <v>Def Discount Securitization</v>
          </cell>
          <cell r="C336">
            <v>80</v>
          </cell>
          <cell r="D336" t="str">
            <v>Assets</v>
          </cell>
          <cell r="E336" t="str">
            <v>BS</v>
          </cell>
          <cell r="F336">
            <v>4</v>
          </cell>
        </row>
        <row r="337">
          <cell r="A337" t="str">
            <v>BS20710000</v>
          </cell>
          <cell r="B337" t="str">
            <v>Cash Margin - IR</v>
          </cell>
          <cell r="C337">
            <v>80</v>
          </cell>
          <cell r="D337" t="str">
            <v>Assets</v>
          </cell>
          <cell r="E337" t="str">
            <v>BS</v>
          </cell>
          <cell r="F337">
            <v>4</v>
          </cell>
        </row>
        <row r="338">
          <cell r="A338" t="str">
            <v>BS20720000</v>
          </cell>
          <cell r="B338" t="str">
            <v>Cash Margin - Commodities</v>
          </cell>
          <cell r="C338">
            <v>80</v>
          </cell>
          <cell r="D338" t="str">
            <v>Assets</v>
          </cell>
          <cell r="E338" t="str">
            <v>BS</v>
          </cell>
          <cell r="F338">
            <v>4</v>
          </cell>
        </row>
        <row r="339">
          <cell r="A339" t="str">
            <v>BS20730000</v>
          </cell>
          <cell r="B339" t="str">
            <v>Cash Margin - Equities</v>
          </cell>
          <cell r="C339">
            <v>80</v>
          </cell>
          <cell r="D339" t="str">
            <v>Assets</v>
          </cell>
          <cell r="E339" t="str">
            <v>BS</v>
          </cell>
          <cell r="F339">
            <v>4</v>
          </cell>
        </row>
        <row r="340">
          <cell r="A340" t="str">
            <v>BS20740000</v>
          </cell>
          <cell r="B340" t="str">
            <v>Cash Margin - Credit Derivatives</v>
          </cell>
          <cell r="C340">
            <v>80</v>
          </cell>
          <cell r="D340" t="str">
            <v>Assets</v>
          </cell>
          <cell r="E340" t="str">
            <v>BS</v>
          </cell>
          <cell r="F340">
            <v>4</v>
          </cell>
        </row>
        <row r="341">
          <cell r="A341" t="str">
            <v>BS20750000</v>
          </cell>
          <cell r="B341" t="str">
            <v>Cash Margin - FX CC</v>
          </cell>
          <cell r="C341">
            <v>80</v>
          </cell>
          <cell r="D341" t="str">
            <v>Assets</v>
          </cell>
          <cell r="E341" t="str">
            <v>BS</v>
          </cell>
          <cell r="F341">
            <v>4</v>
          </cell>
        </row>
        <row r="342">
          <cell r="A342" t="str">
            <v>BS20760000</v>
          </cell>
          <cell r="B342" t="str">
            <v>Cash Margin - FX Spot</v>
          </cell>
          <cell r="C342">
            <v>80</v>
          </cell>
          <cell r="D342" t="str">
            <v>Assets</v>
          </cell>
          <cell r="E342" t="str">
            <v>BS</v>
          </cell>
          <cell r="F342">
            <v>4</v>
          </cell>
        </row>
        <row r="343">
          <cell r="A343" t="str">
            <v>BS20800000</v>
          </cell>
          <cell r="B343" t="str">
            <v>MarginLoansIssuedBySecSubsRegT</v>
          </cell>
          <cell r="C343">
            <v>80</v>
          </cell>
          <cell r="D343" t="str">
            <v>Assets</v>
          </cell>
          <cell r="E343" t="str">
            <v>BS</v>
          </cell>
          <cell r="F343">
            <v>4</v>
          </cell>
        </row>
        <row r="344">
          <cell r="A344" t="str">
            <v>BS20810000</v>
          </cell>
          <cell r="B344" t="str">
            <v>MarginLnsIssBySecSubsFgnAndOth</v>
          </cell>
          <cell r="C344">
            <v>80</v>
          </cell>
          <cell r="D344" t="str">
            <v>Assets</v>
          </cell>
          <cell r="E344" t="str">
            <v>BS</v>
          </cell>
          <cell r="F344">
            <v>4</v>
          </cell>
        </row>
        <row r="345">
          <cell r="A345" t="str">
            <v>BS20820000</v>
          </cell>
          <cell r="B345" t="str">
            <v>CashMarginNon-TradingAsset - IR</v>
          </cell>
          <cell r="C345">
            <v>80</v>
          </cell>
          <cell r="D345" t="str">
            <v>Assets</v>
          </cell>
          <cell r="E345" t="str">
            <v>BS</v>
          </cell>
          <cell r="F345">
            <v>4</v>
          </cell>
        </row>
        <row r="346">
          <cell r="A346" t="str">
            <v>BS20830000</v>
          </cell>
          <cell r="B346" t="str">
            <v>CashMarginNon-TradingAsset - FX</v>
          </cell>
          <cell r="C346">
            <v>80</v>
          </cell>
          <cell r="D346" t="str">
            <v>Assets</v>
          </cell>
          <cell r="E346" t="str">
            <v>BS</v>
          </cell>
          <cell r="F346">
            <v>4</v>
          </cell>
        </row>
        <row r="347">
          <cell r="A347" t="str">
            <v>BS20840000</v>
          </cell>
          <cell r="B347" t="str">
            <v>CashMarginNon-TradAsset- Equity</v>
          </cell>
          <cell r="C347">
            <v>80</v>
          </cell>
          <cell r="D347" t="str">
            <v>Assets</v>
          </cell>
          <cell r="E347" t="str">
            <v>BS</v>
          </cell>
          <cell r="F347">
            <v>4</v>
          </cell>
        </row>
        <row r="348">
          <cell r="A348" t="str">
            <v>BS20850000</v>
          </cell>
          <cell r="B348" t="str">
            <v>CashMarginNonTradAsset-Commod</v>
          </cell>
          <cell r="C348">
            <v>80</v>
          </cell>
          <cell r="D348" t="str">
            <v>Assets</v>
          </cell>
          <cell r="E348" t="str">
            <v>BS</v>
          </cell>
          <cell r="F348">
            <v>4</v>
          </cell>
        </row>
        <row r="349">
          <cell r="A349" t="str">
            <v>BS20860000</v>
          </cell>
          <cell r="B349" t="str">
            <v>CashMarginN-TradAsset-CD</v>
          </cell>
          <cell r="C349">
            <v>80</v>
          </cell>
          <cell r="D349" t="str">
            <v>Assets</v>
          </cell>
          <cell r="E349" t="str">
            <v>BS</v>
          </cell>
          <cell r="F349">
            <v>4</v>
          </cell>
        </row>
        <row r="350">
          <cell r="A350" t="str">
            <v>BS20900000</v>
          </cell>
          <cell r="B350" t="str">
            <v>SecFailToDeliver 5BusDaysOrLess</v>
          </cell>
          <cell r="C350">
            <v>80</v>
          </cell>
          <cell r="D350" t="str">
            <v>Assets</v>
          </cell>
          <cell r="E350" t="str">
            <v>BS</v>
          </cell>
          <cell r="F350">
            <v>4</v>
          </cell>
        </row>
        <row r="351">
          <cell r="A351" t="str">
            <v>BS20910000</v>
          </cell>
          <cell r="B351" t="str">
            <v>SecFailToDeliverMoreThan5BusDays</v>
          </cell>
          <cell r="C351">
            <v>80</v>
          </cell>
          <cell r="D351" t="str">
            <v>Assets</v>
          </cell>
          <cell r="E351" t="str">
            <v>BS</v>
          </cell>
          <cell r="F351">
            <v>4</v>
          </cell>
        </row>
        <row r="352">
          <cell r="A352" t="str">
            <v>BS20920000</v>
          </cell>
          <cell r="B352" t="str">
            <v>GoldCoin&amp;BullHldInBnkVaultOrTrus</v>
          </cell>
          <cell r="C352">
            <v>80</v>
          </cell>
          <cell r="D352" t="str">
            <v>Assets</v>
          </cell>
          <cell r="E352" t="str">
            <v>BS</v>
          </cell>
          <cell r="F352">
            <v>4</v>
          </cell>
        </row>
        <row r="353">
          <cell r="A353" t="str">
            <v>BS21000000</v>
          </cell>
          <cell r="B353" t="str">
            <v>RightToTradeOnPubOwnedExchanges</v>
          </cell>
          <cell r="C353">
            <v>80</v>
          </cell>
          <cell r="D353" t="str">
            <v>Assets</v>
          </cell>
          <cell r="E353" t="str">
            <v>BS</v>
          </cell>
          <cell r="F353">
            <v>4</v>
          </cell>
        </row>
        <row r="354">
          <cell r="A354" t="str">
            <v>BS21100000</v>
          </cell>
          <cell r="B354" t="str">
            <v>RightToTradeOnNonPubOwnedExchang</v>
          </cell>
          <cell r="C354">
            <v>80</v>
          </cell>
          <cell r="D354" t="str">
            <v>Assets</v>
          </cell>
          <cell r="E354" t="str">
            <v>BS</v>
          </cell>
          <cell r="F354">
            <v>4</v>
          </cell>
        </row>
        <row r="355">
          <cell r="A355" t="str">
            <v>BS21200000</v>
          </cell>
          <cell r="B355" t="str">
            <v>Ownship&amp;RightToTradOnNonPubOwnEx</v>
          </cell>
          <cell r="C355">
            <v>80</v>
          </cell>
          <cell r="D355" t="str">
            <v>Assets</v>
          </cell>
          <cell r="E355" t="str">
            <v>BS</v>
          </cell>
          <cell r="F355">
            <v>4</v>
          </cell>
        </row>
        <row r="356">
          <cell r="A356" t="str">
            <v>BS22000000</v>
          </cell>
          <cell r="B356" t="str">
            <v>FAS 87 Pension Asset</v>
          </cell>
          <cell r="C356">
            <v>80</v>
          </cell>
          <cell r="D356" t="str">
            <v>Assets</v>
          </cell>
          <cell r="E356" t="str">
            <v>BS</v>
          </cell>
          <cell r="F356">
            <v>4</v>
          </cell>
        </row>
        <row r="357">
          <cell r="A357" t="str">
            <v>BS22010000</v>
          </cell>
          <cell r="B357" t="str">
            <v>FAS 106 Postretirement Asset</v>
          </cell>
          <cell r="C357">
            <v>80</v>
          </cell>
          <cell r="D357" t="str">
            <v>Assets</v>
          </cell>
          <cell r="E357" t="str">
            <v>BS</v>
          </cell>
          <cell r="F357">
            <v>4</v>
          </cell>
        </row>
        <row r="358">
          <cell r="A358" t="str">
            <v>BS25000000</v>
          </cell>
          <cell r="B358" t="str">
            <v>Total Assets</v>
          </cell>
          <cell r="C358">
            <v>80</v>
          </cell>
          <cell r="D358" t="str">
            <v>Assets</v>
          </cell>
          <cell r="E358" t="str">
            <v>BS</v>
          </cell>
          <cell r="F358">
            <v>4</v>
          </cell>
        </row>
        <row r="359">
          <cell r="A359" t="str">
            <v>BS30030000</v>
          </cell>
          <cell r="B359" t="str">
            <v>Non Int Bearing Demand Deposits</v>
          </cell>
          <cell r="C359">
            <v>90</v>
          </cell>
          <cell r="D359" t="str">
            <v>Liabilities</v>
          </cell>
          <cell r="E359" t="str">
            <v>BS</v>
          </cell>
          <cell r="F359">
            <v>5</v>
          </cell>
        </row>
        <row r="360">
          <cell r="A360" t="str">
            <v>BS30040000</v>
          </cell>
          <cell r="B360" t="str">
            <v>NIB (0%) MMDA Deposits 3rd Pty</v>
          </cell>
          <cell r="C360">
            <v>90</v>
          </cell>
          <cell r="D360" t="str">
            <v>Liabilities</v>
          </cell>
          <cell r="E360" t="str">
            <v>BS</v>
          </cell>
          <cell r="F360">
            <v>5</v>
          </cell>
        </row>
        <row r="361">
          <cell r="A361" t="str">
            <v>BS30050000</v>
          </cell>
          <cell r="B361" t="str">
            <v>IB Time Depos &amp; Plcments</v>
          </cell>
          <cell r="C361">
            <v>90</v>
          </cell>
          <cell r="D361" t="str">
            <v>Liabilities</v>
          </cell>
          <cell r="E361" t="str">
            <v>BS</v>
          </cell>
          <cell r="F361">
            <v>5</v>
          </cell>
        </row>
        <row r="362">
          <cell r="A362" t="str">
            <v>BS30060000</v>
          </cell>
          <cell r="B362" t="str">
            <v>NIB Time Deps &amp; Plcmts</v>
          </cell>
          <cell r="C362">
            <v>90</v>
          </cell>
          <cell r="D362" t="str">
            <v>Liabilities</v>
          </cell>
          <cell r="E362" t="str">
            <v>BS</v>
          </cell>
          <cell r="F362">
            <v>5</v>
          </cell>
        </row>
        <row r="363">
          <cell r="A363" t="str">
            <v>BS30070000</v>
          </cell>
          <cell r="B363" t="str">
            <v>Cash Margin Deposit</v>
          </cell>
          <cell r="C363">
            <v>90</v>
          </cell>
          <cell r="D363" t="str">
            <v>Liabilities</v>
          </cell>
          <cell r="E363" t="str">
            <v>BS</v>
          </cell>
          <cell r="F363">
            <v>5</v>
          </cell>
        </row>
        <row r="364">
          <cell r="A364" t="str">
            <v>BS30090000</v>
          </cell>
          <cell r="B364" t="str">
            <v>Savings Deposits</v>
          </cell>
          <cell r="C364">
            <v>90</v>
          </cell>
          <cell r="D364" t="str">
            <v>Liabilities</v>
          </cell>
          <cell r="E364" t="str">
            <v>BS</v>
          </cell>
          <cell r="F364">
            <v>5</v>
          </cell>
        </row>
        <row r="365">
          <cell r="A365" t="str">
            <v>BS30120000</v>
          </cell>
          <cell r="B365" t="str">
            <v>OversIntBearDepNonbnkHybFinInst</v>
          </cell>
          <cell r="C365">
            <v>90</v>
          </cell>
          <cell r="D365" t="str">
            <v>Liabilities</v>
          </cell>
          <cell r="E365" t="str">
            <v>BS</v>
          </cell>
          <cell r="F365">
            <v>5</v>
          </cell>
        </row>
        <row r="366">
          <cell r="A366" t="str">
            <v>BS30130000</v>
          </cell>
          <cell r="B366" t="str">
            <v>StructTimeDepPlacHybFinInstr</v>
          </cell>
          <cell r="C366">
            <v>90</v>
          </cell>
          <cell r="D366" t="str">
            <v>Liabilities</v>
          </cell>
          <cell r="E366" t="str">
            <v>BS</v>
          </cell>
          <cell r="F366">
            <v>5</v>
          </cell>
        </row>
        <row r="367">
          <cell r="A367" t="str">
            <v>BS30140000</v>
          </cell>
          <cell r="B367" t="str">
            <v>OversStrIntBearDepBnksHybFinInst</v>
          </cell>
          <cell r="C367">
            <v>90</v>
          </cell>
          <cell r="D367" t="str">
            <v>Liabilities</v>
          </cell>
          <cell r="E367" t="str">
            <v>BS</v>
          </cell>
          <cell r="F367">
            <v>5</v>
          </cell>
        </row>
        <row r="368">
          <cell r="A368" t="str">
            <v>BS30210000</v>
          </cell>
          <cell r="B368" t="str">
            <v>IB Deposits Due to Banks</v>
          </cell>
          <cell r="C368">
            <v>90</v>
          </cell>
          <cell r="D368" t="str">
            <v>Liabilities</v>
          </cell>
          <cell r="E368" t="str">
            <v>BS</v>
          </cell>
          <cell r="F368">
            <v>5</v>
          </cell>
        </row>
        <row r="369">
          <cell r="A369" t="str">
            <v>BS30220000</v>
          </cell>
          <cell r="B369" t="str">
            <v>O/S Deposits Int-Bear-Non-Bank</v>
          </cell>
          <cell r="C369">
            <v>90</v>
          </cell>
          <cell r="D369" t="str">
            <v>Liabilities</v>
          </cell>
          <cell r="E369" t="str">
            <v>BS</v>
          </cell>
          <cell r="F369">
            <v>5</v>
          </cell>
        </row>
        <row r="370">
          <cell r="A370" t="str">
            <v>BS30230000</v>
          </cell>
          <cell r="B370" t="str">
            <v>Non-Int Bear Depos Banks</v>
          </cell>
          <cell r="C370">
            <v>90</v>
          </cell>
          <cell r="D370" t="str">
            <v>Liabilities</v>
          </cell>
          <cell r="E370" t="str">
            <v>BS</v>
          </cell>
          <cell r="F370">
            <v>5</v>
          </cell>
        </row>
        <row r="371">
          <cell r="A371" t="str">
            <v>BS30240000</v>
          </cell>
          <cell r="B371" t="str">
            <v>NIB Deposits Non-Banks</v>
          </cell>
          <cell r="C371">
            <v>90</v>
          </cell>
          <cell r="D371" t="str">
            <v>Liabilities</v>
          </cell>
          <cell r="E371" t="str">
            <v>BS</v>
          </cell>
          <cell r="F371">
            <v>5</v>
          </cell>
        </row>
        <row r="372">
          <cell r="A372" t="str">
            <v>BS30250000</v>
          </cell>
          <cell r="B372" t="str">
            <v>Def G/L Int Bearing Depos</v>
          </cell>
          <cell r="C372">
            <v>90</v>
          </cell>
          <cell r="D372" t="str">
            <v>Liabilities</v>
          </cell>
          <cell r="E372" t="str">
            <v>BS</v>
          </cell>
          <cell r="F372">
            <v>5</v>
          </cell>
        </row>
        <row r="373">
          <cell r="A373" t="str">
            <v>BS30920000</v>
          </cell>
          <cell r="B373" t="str">
            <v>Non-Int-Bearing DDA Balances-C</v>
          </cell>
          <cell r="C373">
            <v>90</v>
          </cell>
          <cell r="D373" t="str">
            <v>Liabilities</v>
          </cell>
          <cell r="E373" t="str">
            <v>BS</v>
          </cell>
          <cell r="F373">
            <v>5</v>
          </cell>
        </row>
        <row r="374">
          <cell r="A374" t="str">
            <v>BS31000000</v>
          </cell>
          <cell r="B374" t="str">
            <v>Invmt Bkg &amp; Brokerage Borrowings</v>
          </cell>
          <cell r="C374">
            <v>90</v>
          </cell>
          <cell r="D374" t="str">
            <v>Liabilities</v>
          </cell>
          <cell r="E374" t="str">
            <v>BS</v>
          </cell>
          <cell r="F374">
            <v>5</v>
          </cell>
        </row>
        <row r="375">
          <cell r="A375" t="str">
            <v>BS31200000</v>
          </cell>
          <cell r="B375" t="str">
            <v>Insurance-Losses &amp; Claims</v>
          </cell>
          <cell r="C375">
            <v>90</v>
          </cell>
          <cell r="D375" t="str">
            <v>Liabilities</v>
          </cell>
          <cell r="E375" t="str">
            <v>BS</v>
          </cell>
          <cell r="F375">
            <v>5</v>
          </cell>
        </row>
        <row r="376">
          <cell r="A376" t="str">
            <v>BS31210000</v>
          </cell>
          <cell r="B376" t="str">
            <v>Insurance-Adjustment Expenses</v>
          </cell>
          <cell r="C376">
            <v>90</v>
          </cell>
          <cell r="D376" t="str">
            <v>Liabilities</v>
          </cell>
          <cell r="E376" t="str">
            <v>BS</v>
          </cell>
          <cell r="F376">
            <v>5</v>
          </cell>
        </row>
        <row r="377">
          <cell r="A377" t="str">
            <v>BS31220000</v>
          </cell>
          <cell r="B377" t="str">
            <v>Insurance-Policy&amp;Contract Claims</v>
          </cell>
          <cell r="C377">
            <v>90</v>
          </cell>
          <cell r="D377" t="str">
            <v>Liabilities</v>
          </cell>
          <cell r="E377" t="str">
            <v>BS</v>
          </cell>
          <cell r="F377">
            <v>5</v>
          </cell>
        </row>
        <row r="378">
          <cell r="A378" t="str">
            <v>BS31250000</v>
          </cell>
          <cell r="B378" t="str">
            <v>Insurance-Oth Policyholder Funds</v>
          </cell>
          <cell r="C378">
            <v>90</v>
          </cell>
          <cell r="D378" t="str">
            <v>Liabilities</v>
          </cell>
          <cell r="E378" t="str">
            <v>BS</v>
          </cell>
          <cell r="F378">
            <v>5</v>
          </cell>
        </row>
        <row r="379">
          <cell r="A379" t="str">
            <v>BS31260000</v>
          </cell>
          <cell r="B379" t="str">
            <v>Insurance-Accident &amp;Health Insur</v>
          </cell>
          <cell r="C379">
            <v>90</v>
          </cell>
          <cell r="D379" t="str">
            <v>Liabilities</v>
          </cell>
          <cell r="E379" t="str">
            <v>BS</v>
          </cell>
          <cell r="F379">
            <v>5</v>
          </cell>
        </row>
        <row r="380">
          <cell r="A380" t="str">
            <v>BS31300000</v>
          </cell>
          <cell r="B380" t="str">
            <v>Insurance-Contractholder Funds</v>
          </cell>
          <cell r="C380">
            <v>90</v>
          </cell>
          <cell r="D380" t="str">
            <v>Liabilities</v>
          </cell>
          <cell r="E380" t="str">
            <v>BS</v>
          </cell>
          <cell r="F380">
            <v>5</v>
          </cell>
        </row>
        <row r="381">
          <cell r="A381" t="str">
            <v>BS31310000</v>
          </cell>
          <cell r="B381" t="str">
            <v>Insurance-Policyholder Funds</v>
          </cell>
          <cell r="C381">
            <v>90</v>
          </cell>
          <cell r="D381" t="str">
            <v>Liabilities</v>
          </cell>
          <cell r="E381" t="str">
            <v>BS</v>
          </cell>
          <cell r="F381">
            <v>5</v>
          </cell>
        </row>
        <row r="382">
          <cell r="A382" t="str">
            <v>BS31400000</v>
          </cell>
          <cell r="B382" t="str">
            <v>Insur-Liabs Hld in Separate Acct</v>
          </cell>
          <cell r="C382">
            <v>90</v>
          </cell>
          <cell r="D382" t="str">
            <v>Liabilities</v>
          </cell>
          <cell r="E382" t="str">
            <v>BS</v>
          </cell>
          <cell r="F382">
            <v>5</v>
          </cell>
        </row>
        <row r="383">
          <cell r="A383" t="str">
            <v>BS32000000</v>
          </cell>
          <cell r="B383" t="str">
            <v>Sec Sold Under Agree To Repur</v>
          </cell>
          <cell r="C383">
            <v>90</v>
          </cell>
          <cell r="D383" t="str">
            <v>Liabilities</v>
          </cell>
          <cell r="E383" t="str">
            <v>BS</v>
          </cell>
          <cell r="F383">
            <v>5</v>
          </cell>
        </row>
        <row r="384">
          <cell r="A384" t="str">
            <v>BS32010000</v>
          </cell>
          <cell r="B384" t="str">
            <v>Federal Funds Purchased</v>
          </cell>
          <cell r="C384">
            <v>90</v>
          </cell>
          <cell r="D384" t="str">
            <v>Liabilities</v>
          </cell>
          <cell r="E384" t="str">
            <v>BS</v>
          </cell>
          <cell r="F384">
            <v>5</v>
          </cell>
        </row>
        <row r="385">
          <cell r="A385" t="str">
            <v>BS32020000</v>
          </cell>
          <cell r="B385" t="str">
            <v>Securities Loaned vs. Cash</v>
          </cell>
          <cell r="C385">
            <v>90</v>
          </cell>
          <cell r="D385" t="str">
            <v>Liabilities</v>
          </cell>
          <cell r="E385" t="str">
            <v>BS</v>
          </cell>
          <cell r="F385">
            <v>5</v>
          </cell>
        </row>
        <row r="386">
          <cell r="A386" t="str">
            <v>BS32030000</v>
          </cell>
          <cell r="B386" t="str">
            <v>SecSldUndRepurAgreeHybFinInstr</v>
          </cell>
          <cell r="C386">
            <v>90</v>
          </cell>
          <cell r="D386" t="str">
            <v>Liabilities</v>
          </cell>
          <cell r="E386" t="str">
            <v>BS</v>
          </cell>
          <cell r="F386">
            <v>5</v>
          </cell>
        </row>
        <row r="387">
          <cell r="A387" t="str">
            <v>BS34040000</v>
          </cell>
          <cell r="B387" t="str">
            <v>Citicorp Commercial Paper</v>
          </cell>
          <cell r="C387">
            <v>90</v>
          </cell>
          <cell r="D387" t="str">
            <v>Liabilities</v>
          </cell>
          <cell r="E387" t="str">
            <v>BS</v>
          </cell>
          <cell r="F387">
            <v>5</v>
          </cell>
        </row>
        <row r="388">
          <cell r="A388" t="str">
            <v>BS34060000</v>
          </cell>
          <cell r="B388" t="str">
            <v>Fnds Brwd Mat 1 Yr or Less 3Pty</v>
          </cell>
          <cell r="C388">
            <v>90</v>
          </cell>
          <cell r="D388" t="str">
            <v>Liabilities</v>
          </cell>
          <cell r="E388" t="str">
            <v>BS</v>
          </cell>
          <cell r="F388">
            <v>5</v>
          </cell>
        </row>
        <row r="389">
          <cell r="A389" t="str">
            <v>BS34070000</v>
          </cell>
          <cell r="B389" t="str">
            <v>Oth Fnds Borr (Orig Mat. Ove</v>
          </cell>
          <cell r="C389">
            <v>90</v>
          </cell>
          <cell r="D389" t="str">
            <v>Liabilities</v>
          </cell>
          <cell r="E389" t="str">
            <v>BS</v>
          </cell>
          <cell r="F389">
            <v>5</v>
          </cell>
        </row>
        <row r="390">
          <cell r="A390" t="str">
            <v>BS34090000</v>
          </cell>
          <cell r="B390" t="str">
            <v>Intermed Trm Fnds Borr.Orig Mat</v>
          </cell>
          <cell r="C390">
            <v>90</v>
          </cell>
          <cell r="D390" t="str">
            <v>Liabilities</v>
          </cell>
          <cell r="E390" t="str">
            <v>BS</v>
          </cell>
          <cell r="F390">
            <v>5</v>
          </cell>
        </row>
        <row r="391">
          <cell r="A391" t="str">
            <v>BS34090100</v>
          </cell>
          <cell r="B391" t="str">
            <v>O'Drafts NIB Dem Dep HO Staar</v>
          </cell>
          <cell r="C391">
            <v>90</v>
          </cell>
          <cell r="D391" t="str">
            <v>Liabilities</v>
          </cell>
          <cell r="E391" t="str">
            <v>BS</v>
          </cell>
          <cell r="F391">
            <v>5</v>
          </cell>
        </row>
        <row r="392">
          <cell r="A392" t="str">
            <v>BS34130000</v>
          </cell>
          <cell r="B392" t="str">
            <v>Capital Lease Obligations</v>
          </cell>
          <cell r="C392">
            <v>90</v>
          </cell>
          <cell r="D392" t="str">
            <v>Liabilities</v>
          </cell>
          <cell r="E392" t="str">
            <v>BS</v>
          </cell>
          <cell r="F392">
            <v>5</v>
          </cell>
        </row>
        <row r="393">
          <cell r="A393" t="str">
            <v>BS34160000</v>
          </cell>
          <cell r="B393" t="str">
            <v>Mortgage Indebtedness</v>
          </cell>
          <cell r="C393">
            <v>90</v>
          </cell>
          <cell r="D393" t="str">
            <v>Liabilities</v>
          </cell>
          <cell r="E393" t="str">
            <v>BS</v>
          </cell>
          <cell r="F393">
            <v>5</v>
          </cell>
        </row>
        <row r="394">
          <cell r="A394" t="str">
            <v>BS34170000</v>
          </cell>
          <cell r="B394" t="str">
            <v>Mortgage Indebtedness On OREO</v>
          </cell>
          <cell r="C394">
            <v>90</v>
          </cell>
          <cell r="D394" t="str">
            <v>Liabilities</v>
          </cell>
          <cell r="E394" t="str">
            <v>BS</v>
          </cell>
          <cell r="F394">
            <v>5</v>
          </cell>
        </row>
        <row r="395">
          <cell r="A395" t="str">
            <v>BS34180000</v>
          </cell>
          <cell r="B395" t="str">
            <v>FndsBorOrgMat1YrOrLessHybFinInst</v>
          </cell>
          <cell r="C395">
            <v>90</v>
          </cell>
          <cell r="D395" t="str">
            <v>Liabilities</v>
          </cell>
          <cell r="E395" t="str">
            <v>BS</v>
          </cell>
          <cell r="F395">
            <v>5</v>
          </cell>
        </row>
        <row r="396">
          <cell r="A396" t="str">
            <v>BS35050000</v>
          </cell>
          <cell r="B396" t="str">
            <v>Convertible Notes Payable</v>
          </cell>
          <cell r="C396">
            <v>90</v>
          </cell>
          <cell r="D396" t="str">
            <v>Liabilities</v>
          </cell>
          <cell r="E396" t="str">
            <v>BS</v>
          </cell>
          <cell r="F396">
            <v>5</v>
          </cell>
        </row>
        <row r="397">
          <cell r="A397" t="str">
            <v>BS35140000</v>
          </cell>
          <cell r="B397" t="str">
            <v>Subordinated Capital Notes</v>
          </cell>
          <cell r="C397">
            <v>90</v>
          </cell>
          <cell r="D397" t="str">
            <v>Liabilities</v>
          </cell>
          <cell r="E397" t="str">
            <v>BS</v>
          </cell>
          <cell r="F397">
            <v>5</v>
          </cell>
        </row>
        <row r="398">
          <cell r="A398" t="str">
            <v>BS35150000</v>
          </cell>
          <cell r="B398" t="str">
            <v>Perpetual Debt Instruments</v>
          </cell>
          <cell r="C398">
            <v>90</v>
          </cell>
          <cell r="D398" t="str">
            <v>Liabilities</v>
          </cell>
          <cell r="E398" t="str">
            <v>BS</v>
          </cell>
          <cell r="F398">
            <v>5</v>
          </cell>
        </row>
        <row r="399">
          <cell r="A399" t="str">
            <v>BS35310000</v>
          </cell>
          <cell r="B399" t="str">
            <v>Floating Rate Notes Long Term</v>
          </cell>
          <cell r="C399">
            <v>90</v>
          </cell>
          <cell r="D399" t="str">
            <v>Liabilities</v>
          </cell>
          <cell r="E399" t="str">
            <v>BS</v>
          </cell>
          <cell r="F399">
            <v>5</v>
          </cell>
        </row>
        <row r="400">
          <cell r="A400" t="str">
            <v>BS35320000</v>
          </cell>
          <cell r="B400" t="str">
            <v>Fixed Rate Notes Long Term</v>
          </cell>
          <cell r="C400">
            <v>90</v>
          </cell>
          <cell r="D400" t="str">
            <v>Liabilities</v>
          </cell>
          <cell r="E400" t="str">
            <v>BS</v>
          </cell>
          <cell r="F400">
            <v>5</v>
          </cell>
        </row>
        <row r="401">
          <cell r="A401" t="str">
            <v>BS35330000</v>
          </cell>
          <cell r="B401" t="str">
            <v>Trust Prefer Secs-Subs Obligated</v>
          </cell>
          <cell r="C401">
            <v>90</v>
          </cell>
          <cell r="D401" t="str">
            <v>Liabilities</v>
          </cell>
          <cell r="E401" t="str">
            <v>BS</v>
          </cell>
          <cell r="F401">
            <v>5</v>
          </cell>
        </row>
        <row r="402">
          <cell r="A402" t="str">
            <v>BS35340000</v>
          </cell>
          <cell r="B402" t="str">
            <v>Trust Prefer Secs-Parent Obligat</v>
          </cell>
          <cell r="C402">
            <v>90</v>
          </cell>
          <cell r="D402" t="str">
            <v>Liabilities</v>
          </cell>
          <cell r="E402" t="str">
            <v>BS</v>
          </cell>
          <cell r="F402">
            <v>5</v>
          </cell>
        </row>
        <row r="403">
          <cell r="A403" t="str">
            <v>BS35350000</v>
          </cell>
          <cell r="B403" t="str">
            <v>Redeemable Prefer Stock-Series 1</v>
          </cell>
          <cell r="C403">
            <v>90</v>
          </cell>
          <cell r="D403" t="str">
            <v>Liabilities</v>
          </cell>
          <cell r="E403" t="str">
            <v>BS</v>
          </cell>
          <cell r="F403">
            <v>5</v>
          </cell>
        </row>
        <row r="404">
          <cell r="A404" t="str">
            <v>BS35360000</v>
          </cell>
          <cell r="B404" t="str">
            <v>JrSubNotesTrustPrefSecVehSubs</v>
          </cell>
          <cell r="C404">
            <v>90</v>
          </cell>
          <cell r="D404" t="str">
            <v>Liabilities</v>
          </cell>
          <cell r="E404" t="str">
            <v>BS</v>
          </cell>
          <cell r="F404">
            <v>5</v>
          </cell>
        </row>
        <row r="405">
          <cell r="A405" t="str">
            <v>BS35370000</v>
          </cell>
          <cell r="B405" t="str">
            <v>JrSubNotesTrustPrefSecVeh Par</v>
          </cell>
          <cell r="C405">
            <v>90</v>
          </cell>
          <cell r="D405" t="str">
            <v>Liabilities</v>
          </cell>
          <cell r="E405" t="str">
            <v>BS</v>
          </cell>
          <cell r="F405">
            <v>5</v>
          </cell>
        </row>
        <row r="406">
          <cell r="A406" t="str">
            <v>BS35380000</v>
          </cell>
          <cell r="B406" t="str">
            <v>FloatingRateNotesLTHybFinInstr</v>
          </cell>
          <cell r="C406">
            <v>90</v>
          </cell>
          <cell r="D406" t="str">
            <v>Liabilities</v>
          </cell>
          <cell r="E406" t="str">
            <v>BS</v>
          </cell>
          <cell r="F406">
            <v>5</v>
          </cell>
        </row>
        <row r="407">
          <cell r="A407" t="str">
            <v>BS35390000</v>
          </cell>
          <cell r="B407" t="str">
            <v>FixedRateNotesLTBorrHybFinInstr</v>
          </cell>
          <cell r="C407">
            <v>90</v>
          </cell>
          <cell r="D407" t="str">
            <v>Liabilities</v>
          </cell>
          <cell r="E407" t="str">
            <v>BS</v>
          </cell>
          <cell r="F407">
            <v>5</v>
          </cell>
        </row>
        <row r="408">
          <cell r="A408" t="str">
            <v>BS35440000</v>
          </cell>
          <cell r="B408" t="str">
            <v>Def G/L Funds 1 Y</v>
          </cell>
          <cell r="C408">
            <v>90</v>
          </cell>
          <cell r="D408" t="str">
            <v>Liabilities</v>
          </cell>
          <cell r="E408" t="str">
            <v>BS</v>
          </cell>
          <cell r="F408">
            <v>5</v>
          </cell>
        </row>
        <row r="409">
          <cell r="A409" t="str">
            <v>BS35470000</v>
          </cell>
          <cell r="B409" t="str">
            <v>Def G/L Lt Debt</v>
          </cell>
          <cell r="C409">
            <v>90</v>
          </cell>
          <cell r="D409" t="str">
            <v>Liabilities</v>
          </cell>
          <cell r="E409" t="str">
            <v>BS</v>
          </cell>
          <cell r="F409">
            <v>5</v>
          </cell>
        </row>
        <row r="410">
          <cell r="A410" t="str">
            <v>BS36010000</v>
          </cell>
          <cell r="B410" t="str">
            <v>Acceptances Outstanding</v>
          </cell>
          <cell r="C410">
            <v>90</v>
          </cell>
          <cell r="D410" t="str">
            <v>Liabilities</v>
          </cell>
          <cell r="E410" t="str">
            <v>BS</v>
          </cell>
          <cell r="F410">
            <v>5</v>
          </cell>
        </row>
        <row r="411">
          <cell r="A411" t="str">
            <v>BS36040000</v>
          </cell>
          <cell r="B411" t="str">
            <v>Defrd Pymnt Letrs Of Cr From HO</v>
          </cell>
          <cell r="C411">
            <v>90</v>
          </cell>
          <cell r="D411" t="str">
            <v>Liabilities</v>
          </cell>
          <cell r="E411" t="str">
            <v>BS</v>
          </cell>
          <cell r="F411">
            <v>5</v>
          </cell>
        </row>
        <row r="412">
          <cell r="A412" t="str">
            <v>BS37000000</v>
          </cell>
          <cell r="B412" t="str">
            <v>RFI Trading Single Ccy IRCA</v>
          </cell>
          <cell r="C412">
            <v>90</v>
          </cell>
          <cell r="D412" t="str">
            <v>Liabilities</v>
          </cell>
          <cell r="E412" t="str">
            <v>BS</v>
          </cell>
          <cell r="F412">
            <v>5</v>
          </cell>
        </row>
        <row r="413">
          <cell r="A413" t="str">
            <v>BS37010000</v>
          </cell>
          <cell r="B413" t="str">
            <v>RFI Trading Cross Ccy Swap</v>
          </cell>
          <cell r="C413">
            <v>90</v>
          </cell>
          <cell r="D413" t="str">
            <v>Liabilities</v>
          </cell>
          <cell r="E413" t="str">
            <v>BS</v>
          </cell>
          <cell r="F413">
            <v>5</v>
          </cell>
        </row>
        <row r="414">
          <cell r="A414" t="str">
            <v>BS38000000</v>
          </cell>
          <cell r="B414" t="str">
            <v>Accrued Expenses</v>
          </cell>
          <cell r="C414">
            <v>90</v>
          </cell>
          <cell r="D414" t="str">
            <v>Liabilities</v>
          </cell>
          <cell r="E414" t="str">
            <v>BS</v>
          </cell>
          <cell r="F414">
            <v>5</v>
          </cell>
        </row>
        <row r="415">
          <cell r="A415" t="str">
            <v>BS38003000</v>
          </cell>
          <cell r="B415" t="str">
            <v>ProjectedEquityCompAccrual</v>
          </cell>
          <cell r="C415">
            <v>90</v>
          </cell>
          <cell r="D415" t="str">
            <v>Liabilities</v>
          </cell>
          <cell r="E415" t="str">
            <v>BS</v>
          </cell>
          <cell r="F415">
            <v>5</v>
          </cell>
        </row>
        <row r="416">
          <cell r="A416" t="str">
            <v>BS38010000</v>
          </cell>
          <cell r="B416" t="str">
            <v>Accrued Foreign Inc Txs, Currnt</v>
          </cell>
          <cell r="C416">
            <v>90</v>
          </cell>
          <cell r="D416" t="str">
            <v>Liabilities</v>
          </cell>
          <cell r="E416" t="str">
            <v>BS</v>
          </cell>
          <cell r="F416">
            <v>5</v>
          </cell>
        </row>
        <row r="417">
          <cell r="A417" t="str">
            <v>BS38020000</v>
          </cell>
          <cell r="B417" t="str">
            <v>Accrd For.Inc Txs Curr Prior Ys</v>
          </cell>
          <cell r="C417">
            <v>90</v>
          </cell>
          <cell r="D417" t="str">
            <v>Liabilities</v>
          </cell>
          <cell r="E417" t="str">
            <v>BS</v>
          </cell>
          <cell r="F417">
            <v>5</v>
          </cell>
        </row>
        <row r="418">
          <cell r="A418" t="str">
            <v>BS38050000</v>
          </cell>
          <cell r="B418" t="str">
            <v>Accrd Foreign Inc Taxes, Deferd</v>
          </cell>
          <cell r="C418">
            <v>90</v>
          </cell>
          <cell r="D418" t="str">
            <v>Liabilities</v>
          </cell>
          <cell r="E418" t="str">
            <v>BS</v>
          </cell>
          <cell r="F418">
            <v>5</v>
          </cell>
        </row>
        <row r="419">
          <cell r="A419" t="str">
            <v>BS38050100</v>
          </cell>
          <cell r="B419" t="str">
            <v>Deferred Liability-Credit Loss</v>
          </cell>
          <cell r="C419">
            <v>90</v>
          </cell>
          <cell r="D419" t="str">
            <v>Liabilities</v>
          </cell>
          <cell r="E419" t="str">
            <v>BS</v>
          </cell>
          <cell r="F419">
            <v>5</v>
          </cell>
        </row>
        <row r="420">
          <cell r="A420" t="str">
            <v>BS38050200</v>
          </cell>
          <cell r="B420" t="str">
            <v>Deferred Liability-Int Related</v>
          </cell>
          <cell r="C420">
            <v>90</v>
          </cell>
          <cell r="D420" t="str">
            <v>Liabilities</v>
          </cell>
          <cell r="E420" t="str">
            <v>BS</v>
          </cell>
          <cell r="F420">
            <v>5</v>
          </cell>
        </row>
        <row r="421">
          <cell r="A421" t="str">
            <v>BS38050300</v>
          </cell>
          <cell r="B421" t="str">
            <v>Deferred Liability-Leasing</v>
          </cell>
          <cell r="C421">
            <v>90</v>
          </cell>
          <cell r="D421" t="str">
            <v>Liabilities</v>
          </cell>
          <cell r="E421" t="str">
            <v>BS</v>
          </cell>
          <cell r="F421">
            <v>5</v>
          </cell>
        </row>
        <row r="422">
          <cell r="A422" t="str">
            <v>BS38050400</v>
          </cell>
          <cell r="B422" t="str">
            <v>Deferred Liability-Derivative</v>
          </cell>
          <cell r="C422">
            <v>90</v>
          </cell>
          <cell r="D422" t="str">
            <v>Liabilities</v>
          </cell>
          <cell r="E422" t="str">
            <v>BS</v>
          </cell>
          <cell r="F422">
            <v>5</v>
          </cell>
        </row>
        <row r="423">
          <cell r="A423" t="str">
            <v>BS38050500</v>
          </cell>
          <cell r="B423" t="str">
            <v>Deferred Liability-Venture Cap</v>
          </cell>
          <cell r="C423">
            <v>90</v>
          </cell>
          <cell r="D423" t="str">
            <v>Liabilities</v>
          </cell>
          <cell r="E423" t="str">
            <v>BS</v>
          </cell>
          <cell r="F423">
            <v>5</v>
          </cell>
        </row>
        <row r="424">
          <cell r="A424" t="str">
            <v>BS38050600</v>
          </cell>
          <cell r="B424" t="str">
            <v>Deferred Liability-Restructure</v>
          </cell>
          <cell r="C424">
            <v>90</v>
          </cell>
          <cell r="D424" t="str">
            <v>Liabilities</v>
          </cell>
          <cell r="E424" t="str">
            <v>BS</v>
          </cell>
          <cell r="F424">
            <v>5</v>
          </cell>
        </row>
        <row r="425">
          <cell r="A425" t="str">
            <v>BS38050700</v>
          </cell>
          <cell r="B425" t="str">
            <v>Deferred Liability-Ins Reserves</v>
          </cell>
          <cell r="C425">
            <v>90</v>
          </cell>
          <cell r="D425" t="str">
            <v>Liabilities</v>
          </cell>
          <cell r="E425" t="str">
            <v>BS</v>
          </cell>
          <cell r="F425">
            <v>5</v>
          </cell>
        </row>
        <row r="426">
          <cell r="A426" t="str">
            <v>BS38050800</v>
          </cell>
          <cell r="B426" t="str">
            <v>Deferred Liability-Fixed Assets</v>
          </cell>
          <cell r="C426">
            <v>90</v>
          </cell>
          <cell r="D426" t="str">
            <v>Liabilities</v>
          </cell>
          <cell r="E426" t="str">
            <v>BS</v>
          </cell>
          <cell r="F426">
            <v>5</v>
          </cell>
        </row>
        <row r="427">
          <cell r="A427" t="str">
            <v>BS38050900</v>
          </cell>
          <cell r="B427" t="str">
            <v>Deferred Liability-Deferred Comp</v>
          </cell>
          <cell r="C427">
            <v>90</v>
          </cell>
          <cell r="D427" t="str">
            <v>Liabilities</v>
          </cell>
          <cell r="E427" t="str">
            <v>BS</v>
          </cell>
          <cell r="F427">
            <v>5</v>
          </cell>
        </row>
        <row r="428">
          <cell r="A428" t="str">
            <v>BS38051000</v>
          </cell>
          <cell r="B428" t="str">
            <v>Deferred Liability-Fees</v>
          </cell>
          <cell r="C428">
            <v>90</v>
          </cell>
          <cell r="D428" t="str">
            <v>Liabilities</v>
          </cell>
          <cell r="E428" t="str">
            <v>BS</v>
          </cell>
          <cell r="F428">
            <v>5</v>
          </cell>
        </row>
        <row r="429">
          <cell r="A429" t="str">
            <v>BS38051100</v>
          </cell>
          <cell r="B429" t="str">
            <v>Deferred Liability-Amort Intang</v>
          </cell>
          <cell r="C429">
            <v>90</v>
          </cell>
          <cell r="D429" t="str">
            <v>Liabilities</v>
          </cell>
          <cell r="E429" t="str">
            <v>BS</v>
          </cell>
          <cell r="F429">
            <v>5</v>
          </cell>
        </row>
        <row r="430">
          <cell r="A430" t="str">
            <v>BS38051200</v>
          </cell>
          <cell r="B430" t="str">
            <v>Deferred Liability-Other</v>
          </cell>
          <cell r="C430">
            <v>90</v>
          </cell>
          <cell r="D430" t="str">
            <v>Liabilities</v>
          </cell>
          <cell r="E430" t="str">
            <v>BS</v>
          </cell>
          <cell r="F430">
            <v>5</v>
          </cell>
        </row>
        <row r="431">
          <cell r="A431" t="str">
            <v>BS38051300</v>
          </cell>
          <cell r="B431" t="str">
            <v>Deferred Liability-LossCarryfwrd</v>
          </cell>
          <cell r="C431">
            <v>90</v>
          </cell>
          <cell r="D431" t="str">
            <v>Liabilities</v>
          </cell>
          <cell r="E431" t="str">
            <v>BS</v>
          </cell>
          <cell r="F431">
            <v>5</v>
          </cell>
        </row>
        <row r="432">
          <cell r="A432" t="str">
            <v>BS38051400</v>
          </cell>
          <cell r="B432" t="str">
            <v>Deferred Liability-Translation</v>
          </cell>
          <cell r="C432">
            <v>90</v>
          </cell>
          <cell r="D432" t="str">
            <v>Liabilities</v>
          </cell>
          <cell r="E432" t="str">
            <v>BS</v>
          </cell>
          <cell r="F432">
            <v>5</v>
          </cell>
        </row>
        <row r="433">
          <cell r="A433" t="str">
            <v>BS38051500</v>
          </cell>
          <cell r="B433" t="str">
            <v>Deferred Liability-Unremit Forei</v>
          </cell>
          <cell r="C433">
            <v>90</v>
          </cell>
          <cell r="D433" t="str">
            <v>Liabilities</v>
          </cell>
          <cell r="E433" t="str">
            <v>BS</v>
          </cell>
          <cell r="F433">
            <v>5</v>
          </cell>
        </row>
        <row r="434">
          <cell r="A434" t="str">
            <v>BS38060000</v>
          </cell>
          <cell r="B434" t="str">
            <v>Accrd Us Inc Txs, Curr &amp; Deferd</v>
          </cell>
          <cell r="C434">
            <v>90</v>
          </cell>
          <cell r="D434" t="str">
            <v>Liabilities</v>
          </cell>
          <cell r="E434" t="str">
            <v>BS</v>
          </cell>
          <cell r="F434">
            <v>5</v>
          </cell>
        </row>
        <row r="435">
          <cell r="A435" t="str">
            <v>BS38300000</v>
          </cell>
          <cell r="B435" t="str">
            <v>DefTaxLiaCitigroupRedeemPrfStock</v>
          </cell>
          <cell r="C435">
            <v>90</v>
          </cell>
          <cell r="D435" t="str">
            <v>Liabilities</v>
          </cell>
          <cell r="E435" t="str">
            <v>BS</v>
          </cell>
          <cell r="F435">
            <v>5</v>
          </cell>
        </row>
        <row r="436">
          <cell r="A436" t="str">
            <v>BS38310000</v>
          </cell>
          <cell r="B436" t="str">
            <v>DefTaxLiaCitigroupPerpetualPrfSt</v>
          </cell>
          <cell r="C436">
            <v>90</v>
          </cell>
          <cell r="D436" t="str">
            <v>Liabilities</v>
          </cell>
          <cell r="E436" t="str">
            <v>BS</v>
          </cell>
          <cell r="F436">
            <v>5</v>
          </cell>
        </row>
        <row r="437">
          <cell r="A437" t="str">
            <v>BS38320000</v>
          </cell>
          <cell r="B437" t="str">
            <v>DefTaxLiaCitigroupCommonStock</v>
          </cell>
          <cell r="C437">
            <v>90</v>
          </cell>
          <cell r="D437" t="str">
            <v>Liabilities</v>
          </cell>
          <cell r="E437" t="str">
            <v>BS</v>
          </cell>
          <cell r="F437">
            <v>5</v>
          </cell>
        </row>
        <row r="438">
          <cell r="A438" t="str">
            <v>BS38330000</v>
          </cell>
          <cell r="B438" t="str">
            <v>DefTaxLiaCitigrpTreaStk-SSB Unit</v>
          </cell>
          <cell r="C438">
            <v>90</v>
          </cell>
          <cell r="D438" t="str">
            <v>Liabilities</v>
          </cell>
          <cell r="E438" t="str">
            <v>BS</v>
          </cell>
          <cell r="F438">
            <v>5</v>
          </cell>
        </row>
        <row r="439">
          <cell r="A439" t="str">
            <v>BS38450000</v>
          </cell>
          <cell r="B439" t="str">
            <v>Accr US Fed Inc Tax Cur Liab</v>
          </cell>
          <cell r="C439">
            <v>90</v>
          </cell>
          <cell r="D439" t="str">
            <v>Liabilities</v>
          </cell>
          <cell r="E439" t="str">
            <v>BS</v>
          </cell>
          <cell r="F439">
            <v>5</v>
          </cell>
        </row>
        <row r="440">
          <cell r="A440" t="str">
            <v>BS38460000</v>
          </cell>
          <cell r="B440" t="str">
            <v>Acc NYS&amp;L Inc Tax Curr Liab</v>
          </cell>
          <cell r="C440">
            <v>90</v>
          </cell>
          <cell r="D440" t="str">
            <v>Liabilities</v>
          </cell>
          <cell r="E440" t="str">
            <v>BS</v>
          </cell>
          <cell r="F440">
            <v>5</v>
          </cell>
        </row>
        <row r="441">
          <cell r="A441" t="str">
            <v>BS38470000</v>
          </cell>
          <cell r="B441" t="str">
            <v>Accr US Fed IncTax Def Liab</v>
          </cell>
          <cell r="C441">
            <v>90</v>
          </cell>
          <cell r="D441" t="str">
            <v>Liabilities</v>
          </cell>
          <cell r="E441" t="str">
            <v>BS</v>
          </cell>
          <cell r="F441">
            <v>5</v>
          </cell>
        </row>
        <row r="442">
          <cell r="A442" t="str">
            <v>BS38480000</v>
          </cell>
          <cell r="B442" t="str">
            <v>Accr NYS&amp;L Inc Tax Def Liab</v>
          </cell>
          <cell r="C442">
            <v>90</v>
          </cell>
          <cell r="D442" t="str">
            <v>Liabilities</v>
          </cell>
          <cell r="E442" t="str">
            <v>BS</v>
          </cell>
          <cell r="F442">
            <v>5</v>
          </cell>
        </row>
        <row r="443">
          <cell r="A443" t="str">
            <v>BS38490000</v>
          </cell>
          <cell r="B443" t="str">
            <v>Accr Oth S&amp;L Taxes-Cur Liab</v>
          </cell>
          <cell r="C443">
            <v>90</v>
          </cell>
          <cell r="D443" t="str">
            <v>Liabilities</v>
          </cell>
          <cell r="E443" t="str">
            <v>BS</v>
          </cell>
          <cell r="F443">
            <v>5</v>
          </cell>
        </row>
        <row r="444">
          <cell r="A444" t="str">
            <v>BS38500000</v>
          </cell>
          <cell r="B444" t="str">
            <v>Acc Oth S&amp;L IncTax Def Liab</v>
          </cell>
          <cell r="C444">
            <v>90</v>
          </cell>
          <cell r="D444" t="str">
            <v>Liabilities</v>
          </cell>
          <cell r="E444" t="str">
            <v>BS</v>
          </cell>
          <cell r="F444">
            <v>5</v>
          </cell>
        </row>
        <row r="445">
          <cell r="A445" t="str">
            <v>BS38510000</v>
          </cell>
          <cell r="B445" t="str">
            <v>Accr US Fed Inc Tx Cur 88 &amp; Pr</v>
          </cell>
          <cell r="C445">
            <v>90</v>
          </cell>
          <cell r="D445" t="str">
            <v>Liabilities</v>
          </cell>
          <cell r="E445" t="str">
            <v>BS</v>
          </cell>
          <cell r="F445">
            <v>5</v>
          </cell>
        </row>
        <row r="446">
          <cell r="A446" t="str">
            <v>BS38520000</v>
          </cell>
          <cell r="B446" t="str">
            <v>Acc US FedInc Tax Deff 1988 &amp; Pr</v>
          </cell>
          <cell r="C446">
            <v>90</v>
          </cell>
          <cell r="D446" t="str">
            <v>Liabilities</v>
          </cell>
          <cell r="E446" t="str">
            <v>BS</v>
          </cell>
          <cell r="F446">
            <v>5</v>
          </cell>
        </row>
        <row r="447">
          <cell r="A447" t="str">
            <v>BS38530000</v>
          </cell>
          <cell r="B447" t="str">
            <v>Acc NYS &amp; NYC Tx Curr 88 &amp; Prior</v>
          </cell>
          <cell r="C447">
            <v>90</v>
          </cell>
          <cell r="D447" t="str">
            <v>Liabilities</v>
          </cell>
          <cell r="E447" t="str">
            <v>BS</v>
          </cell>
          <cell r="F447">
            <v>5</v>
          </cell>
        </row>
        <row r="448">
          <cell r="A448" t="str">
            <v>BS38540000</v>
          </cell>
          <cell r="B448" t="str">
            <v>Accr NYS&amp;NYC Inc Tx Deff 88 &amp; Pr</v>
          </cell>
          <cell r="C448">
            <v>90</v>
          </cell>
          <cell r="D448" t="str">
            <v>Liabilities</v>
          </cell>
          <cell r="E448" t="str">
            <v>BS</v>
          </cell>
          <cell r="F448">
            <v>5</v>
          </cell>
        </row>
        <row r="449">
          <cell r="A449" t="str">
            <v>BS38550000</v>
          </cell>
          <cell r="B449" t="str">
            <v>Acc Oth St&amp;Lcl Inc Tx Cur 88&amp;Pr</v>
          </cell>
          <cell r="C449">
            <v>90</v>
          </cell>
          <cell r="D449" t="str">
            <v>Liabilities</v>
          </cell>
          <cell r="E449" t="str">
            <v>BS</v>
          </cell>
          <cell r="F449">
            <v>5</v>
          </cell>
        </row>
        <row r="450">
          <cell r="A450" t="str">
            <v>BS38560000</v>
          </cell>
          <cell r="B450" t="str">
            <v>Accr Oth St&amp;Lcl Inc Tx Def 88&amp;Pr</v>
          </cell>
          <cell r="C450">
            <v>90</v>
          </cell>
          <cell r="D450" t="str">
            <v>Liabilities</v>
          </cell>
          <cell r="E450" t="str">
            <v>BS</v>
          </cell>
          <cell r="F450">
            <v>5</v>
          </cell>
        </row>
        <row r="451">
          <cell r="A451" t="str">
            <v>BS42070000</v>
          </cell>
          <cell r="B451" t="str">
            <v>Due To Own Branches (Net)</v>
          </cell>
          <cell r="C451">
            <v>90</v>
          </cell>
          <cell r="D451" t="str">
            <v>Liabilities</v>
          </cell>
          <cell r="E451" t="str">
            <v>BS</v>
          </cell>
          <cell r="F451">
            <v>5</v>
          </cell>
        </row>
        <row r="452">
          <cell r="A452" t="str">
            <v>BS42080000</v>
          </cell>
          <cell r="B452" t="str">
            <v>Dividends Payable</v>
          </cell>
          <cell r="C452">
            <v>90</v>
          </cell>
          <cell r="D452" t="str">
            <v>Liabilities</v>
          </cell>
          <cell r="E452" t="str">
            <v>BS</v>
          </cell>
          <cell r="F452">
            <v>5</v>
          </cell>
        </row>
        <row r="453">
          <cell r="A453" t="str">
            <v>BS42090000</v>
          </cell>
          <cell r="B453" t="str">
            <v>Dividends Reinvested-YTD</v>
          </cell>
          <cell r="C453">
            <v>90</v>
          </cell>
          <cell r="D453" t="str">
            <v>Liabilities</v>
          </cell>
          <cell r="E453" t="str">
            <v>BS</v>
          </cell>
          <cell r="F453">
            <v>5</v>
          </cell>
        </row>
        <row r="454">
          <cell r="A454" t="str">
            <v>BS42100000</v>
          </cell>
          <cell r="B454" t="str">
            <v>Minority Interest, HO Adj</v>
          </cell>
          <cell r="C454">
            <v>90</v>
          </cell>
          <cell r="D454" t="str">
            <v>Liabilities</v>
          </cell>
          <cell r="E454" t="str">
            <v>BS</v>
          </cell>
          <cell r="F454">
            <v>5</v>
          </cell>
        </row>
        <row r="455">
          <cell r="A455" t="str">
            <v>BS43010000</v>
          </cell>
          <cell r="B455" t="str">
            <v>Reinsurance Balances Payable</v>
          </cell>
          <cell r="C455">
            <v>90</v>
          </cell>
          <cell r="D455" t="str">
            <v>Liabilities</v>
          </cell>
          <cell r="E455" t="str">
            <v>BS</v>
          </cell>
          <cell r="F455">
            <v>5</v>
          </cell>
        </row>
        <row r="456">
          <cell r="A456" t="str">
            <v>BS43020000</v>
          </cell>
          <cell r="B456" t="str">
            <v>Loss Reserves</v>
          </cell>
          <cell r="C456">
            <v>90</v>
          </cell>
          <cell r="D456" t="str">
            <v>Liabilities</v>
          </cell>
          <cell r="E456" t="str">
            <v>BS</v>
          </cell>
          <cell r="F456">
            <v>5</v>
          </cell>
        </row>
        <row r="457">
          <cell r="A457" t="str">
            <v>BS43030000</v>
          </cell>
          <cell r="B457" t="str">
            <v>Unearned Premium Reserves</v>
          </cell>
          <cell r="C457">
            <v>90</v>
          </cell>
          <cell r="D457" t="str">
            <v>Liabilities</v>
          </cell>
          <cell r="E457" t="str">
            <v>BS</v>
          </cell>
          <cell r="F457">
            <v>5</v>
          </cell>
        </row>
        <row r="458">
          <cell r="A458" t="str">
            <v>BS44020000</v>
          </cell>
          <cell r="B458" t="str">
            <v>Unearned Discount On Comm Loans</v>
          </cell>
          <cell r="C458">
            <v>90</v>
          </cell>
          <cell r="D458" t="str">
            <v>Liabilities</v>
          </cell>
          <cell r="E458" t="str">
            <v>BS</v>
          </cell>
          <cell r="F458">
            <v>5</v>
          </cell>
        </row>
        <row r="459">
          <cell r="A459" t="str">
            <v>BS44030000</v>
          </cell>
          <cell r="B459" t="str">
            <v>Unearned Discount On Consmr Lns</v>
          </cell>
          <cell r="C459">
            <v>90</v>
          </cell>
          <cell r="D459" t="str">
            <v>Liabilities</v>
          </cell>
          <cell r="E459" t="str">
            <v>BS</v>
          </cell>
          <cell r="F459">
            <v>5</v>
          </cell>
        </row>
        <row r="460">
          <cell r="A460" t="str">
            <v>BS44050000</v>
          </cell>
          <cell r="B460" t="str">
            <v>Unearned Income - Other</v>
          </cell>
          <cell r="C460">
            <v>90</v>
          </cell>
          <cell r="D460" t="str">
            <v>Liabilities</v>
          </cell>
          <cell r="E460" t="str">
            <v>BS</v>
          </cell>
          <cell r="F460">
            <v>5</v>
          </cell>
        </row>
        <row r="461">
          <cell r="A461" t="str">
            <v>BS45000000</v>
          </cell>
          <cell r="B461" t="str">
            <v>Clean Payment-SBLC-Carry Value</v>
          </cell>
          <cell r="C461">
            <v>90</v>
          </cell>
          <cell r="D461" t="str">
            <v>Liabilities</v>
          </cell>
          <cell r="E461" t="str">
            <v>BS</v>
          </cell>
          <cell r="F461">
            <v>5</v>
          </cell>
        </row>
        <row r="462">
          <cell r="A462" t="str">
            <v>BS45010000</v>
          </cell>
          <cell r="B462" t="str">
            <v>OptPurchSecEscrowSBLC-CarryValue</v>
          </cell>
          <cell r="C462">
            <v>90</v>
          </cell>
          <cell r="D462" t="str">
            <v>Liabilities</v>
          </cell>
          <cell r="E462" t="str">
            <v>BS</v>
          </cell>
          <cell r="F462">
            <v>5</v>
          </cell>
        </row>
        <row r="463">
          <cell r="A463" t="str">
            <v>BS45020000</v>
          </cell>
          <cell r="B463" t="str">
            <v>Insur/Surety-SBLC -CarryValue</v>
          </cell>
          <cell r="C463">
            <v>90</v>
          </cell>
          <cell r="D463" t="str">
            <v>Liabilities</v>
          </cell>
          <cell r="E463" t="str">
            <v>BS</v>
          </cell>
          <cell r="F463">
            <v>5</v>
          </cell>
        </row>
        <row r="464">
          <cell r="A464" t="str">
            <v>BS45030000</v>
          </cell>
          <cell r="B464" t="str">
            <v>BidGuarant/Perf-SBLC -CarryValue</v>
          </cell>
          <cell r="C464">
            <v>90</v>
          </cell>
          <cell r="D464" t="str">
            <v>Liabilities</v>
          </cell>
          <cell r="E464" t="str">
            <v>BS</v>
          </cell>
          <cell r="F464">
            <v>5</v>
          </cell>
        </row>
        <row r="465">
          <cell r="A465" t="str">
            <v>BS45040000</v>
          </cell>
          <cell r="B465" t="str">
            <v>BkstopStCountyMuniSecSBLC-CarVal</v>
          </cell>
          <cell r="C465">
            <v>90</v>
          </cell>
          <cell r="D465" t="str">
            <v>Liabilities</v>
          </cell>
          <cell r="E465" t="str">
            <v>BS</v>
          </cell>
          <cell r="F465">
            <v>5</v>
          </cell>
        </row>
        <row r="466">
          <cell r="A466" t="str">
            <v>BS45050000</v>
          </cell>
          <cell r="B466" t="str">
            <v>AllOthDebtRelat-SBLC-CarryValue</v>
          </cell>
          <cell r="C466">
            <v>90</v>
          </cell>
          <cell r="D466" t="str">
            <v>Liabilities</v>
          </cell>
          <cell r="E466" t="str">
            <v>BS</v>
          </cell>
          <cell r="F466">
            <v>5</v>
          </cell>
        </row>
        <row r="467">
          <cell r="A467" t="str">
            <v>BS45110000</v>
          </cell>
          <cell r="B467" t="str">
            <v>MarketValueGuarantee-CarryValue</v>
          </cell>
          <cell r="C467">
            <v>90</v>
          </cell>
          <cell r="D467" t="str">
            <v>Liabilities</v>
          </cell>
          <cell r="E467" t="str">
            <v>BS</v>
          </cell>
          <cell r="F467">
            <v>5</v>
          </cell>
        </row>
        <row r="468">
          <cell r="A468" t="str">
            <v>BS45120000</v>
          </cell>
          <cell r="B468" t="str">
            <v>CommStkMktPriceGuarCarryValue</v>
          </cell>
          <cell r="C468">
            <v>90</v>
          </cell>
          <cell r="D468" t="str">
            <v>Liabilities</v>
          </cell>
          <cell r="E468" t="str">
            <v>BS</v>
          </cell>
          <cell r="F468">
            <v>5</v>
          </cell>
        </row>
        <row r="469">
          <cell r="A469" t="str">
            <v>BS45130000</v>
          </cell>
          <cell r="B469" t="str">
            <v>IndemnificationGuar-CarryValue</v>
          </cell>
          <cell r="C469">
            <v>90</v>
          </cell>
          <cell r="D469" t="str">
            <v>Liabilities</v>
          </cell>
          <cell r="E469" t="str">
            <v>BS</v>
          </cell>
          <cell r="F469">
            <v>5</v>
          </cell>
        </row>
        <row r="470">
          <cell r="A470" t="str">
            <v>BS45140000</v>
          </cell>
          <cell r="B470" t="str">
            <v>IndirectGuarIndebted3rfPtyCarVal</v>
          </cell>
          <cell r="C470">
            <v>90</v>
          </cell>
          <cell r="D470" t="str">
            <v>Liabilities</v>
          </cell>
          <cell r="E470" t="str">
            <v>BS</v>
          </cell>
          <cell r="F470">
            <v>5</v>
          </cell>
        </row>
        <row r="471">
          <cell r="A471" t="str">
            <v>BS45210000</v>
          </cell>
          <cell r="B471" t="str">
            <v>AllOtherThirdPrtyGuar-CarryValue</v>
          </cell>
          <cell r="C471">
            <v>90</v>
          </cell>
          <cell r="D471" t="str">
            <v>Liabilities</v>
          </cell>
          <cell r="E471" t="str">
            <v>BS</v>
          </cell>
          <cell r="F471">
            <v>5</v>
          </cell>
        </row>
        <row r="472">
          <cell r="A472" t="str">
            <v>BS45220000</v>
          </cell>
          <cell r="B472" t="str">
            <v>CONT CONS.BUS.COMB/DISPOS-CV</v>
          </cell>
          <cell r="C472">
            <v>90</v>
          </cell>
          <cell r="D472" t="str">
            <v>Liabilities</v>
          </cell>
          <cell r="E472" t="str">
            <v>BS</v>
          </cell>
          <cell r="F472">
            <v>5</v>
          </cell>
        </row>
        <row r="473">
          <cell r="A473" t="str">
            <v>BS45230000</v>
          </cell>
          <cell r="B473" t="str">
            <v>SUBLEASE GUARANTEES-CV</v>
          </cell>
          <cell r="C473">
            <v>90</v>
          </cell>
          <cell r="D473" t="str">
            <v>Liabilities</v>
          </cell>
          <cell r="E473" t="str">
            <v>BS</v>
          </cell>
          <cell r="F473">
            <v>5</v>
          </cell>
        </row>
        <row r="474">
          <cell r="A474" t="str">
            <v>BS45240000</v>
          </cell>
          <cell r="B474" t="str">
            <v>PARENT GUAR OF 3RDPTYDEBT-CV</v>
          </cell>
          <cell r="C474">
            <v>90</v>
          </cell>
          <cell r="D474" t="str">
            <v>Liabilities</v>
          </cell>
          <cell r="E474" t="str">
            <v>BS</v>
          </cell>
          <cell r="F474">
            <v>5</v>
          </cell>
        </row>
        <row r="475">
          <cell r="A475" t="str">
            <v>BS45250000</v>
          </cell>
          <cell r="B475" t="str">
            <v>SUBGUAR OF PAR/OTHER SUB DEBT-CV</v>
          </cell>
          <cell r="C475">
            <v>90</v>
          </cell>
          <cell r="D475" t="str">
            <v>Liabilities</v>
          </cell>
          <cell r="E475" t="str">
            <v>BS</v>
          </cell>
          <cell r="F475">
            <v>5</v>
          </cell>
        </row>
        <row r="476">
          <cell r="A476" t="str">
            <v>BS45260000</v>
          </cell>
          <cell r="B476" t="str">
            <v>OTHER RELATED PTY GUAR - CV</v>
          </cell>
          <cell r="C476">
            <v>90</v>
          </cell>
          <cell r="D476" t="str">
            <v>Liabilities</v>
          </cell>
          <cell r="E476" t="str">
            <v>BS</v>
          </cell>
          <cell r="F476">
            <v>5</v>
          </cell>
        </row>
        <row r="477">
          <cell r="A477" t="str">
            <v>BS45270000</v>
          </cell>
          <cell r="B477" t="str">
            <v>RESIDUAL VALUE GUAR - CV</v>
          </cell>
          <cell r="C477">
            <v>90</v>
          </cell>
          <cell r="D477" t="str">
            <v>Liabilities</v>
          </cell>
          <cell r="E477" t="str">
            <v>BS</v>
          </cell>
          <cell r="F477">
            <v>5</v>
          </cell>
        </row>
        <row r="478">
          <cell r="A478" t="str">
            <v>BS45280000</v>
          </cell>
          <cell r="B478" t="str">
            <v>LOANS SOLD FOR RECOURSE -CV</v>
          </cell>
          <cell r="C478">
            <v>90</v>
          </cell>
          <cell r="D478" t="str">
            <v>Liabilities</v>
          </cell>
          <cell r="E478" t="str">
            <v>BS</v>
          </cell>
          <cell r="F478">
            <v>5</v>
          </cell>
        </row>
        <row r="479">
          <cell r="A479" t="str">
            <v>BS45290000</v>
          </cell>
          <cell r="B479" t="str">
            <v>GUAR COLLECTION OF CASHFLOW-CV</v>
          </cell>
          <cell r="C479">
            <v>90</v>
          </cell>
          <cell r="D479" t="str">
            <v>Liabilities</v>
          </cell>
          <cell r="E479" t="str">
            <v>BS</v>
          </cell>
          <cell r="F479">
            <v>5</v>
          </cell>
        </row>
        <row r="480">
          <cell r="A480" t="str">
            <v>BS45910000</v>
          </cell>
          <cell r="B480" t="str">
            <v>NewGeneralRestructuringReserve</v>
          </cell>
          <cell r="C480">
            <v>90</v>
          </cell>
          <cell r="D480" t="str">
            <v>Liabilities</v>
          </cell>
          <cell r="E480" t="str">
            <v>BS</v>
          </cell>
          <cell r="F480">
            <v>5</v>
          </cell>
        </row>
        <row r="481">
          <cell r="A481" t="str">
            <v>BS45920000</v>
          </cell>
          <cell r="B481" t="str">
            <v>NewSpecCommittedRestructReserve</v>
          </cell>
          <cell r="C481">
            <v>90</v>
          </cell>
          <cell r="D481" t="str">
            <v>Liabilities</v>
          </cell>
          <cell r="E481" t="str">
            <v>BS</v>
          </cell>
          <cell r="F481">
            <v>5</v>
          </cell>
        </row>
        <row r="482">
          <cell r="A482" t="str">
            <v>BS45930000</v>
          </cell>
          <cell r="B482" t="str">
            <v>NewGeneralRestructReserveCiti</v>
          </cell>
          <cell r="C482">
            <v>90</v>
          </cell>
          <cell r="D482" t="str">
            <v>Liabilities</v>
          </cell>
          <cell r="E482" t="str">
            <v>BS</v>
          </cell>
          <cell r="F482">
            <v>5</v>
          </cell>
        </row>
        <row r="483">
          <cell r="A483" t="str">
            <v>BS45940000</v>
          </cell>
          <cell r="B483" t="str">
            <v>NewSpecCommitRestructReserveCiti</v>
          </cell>
          <cell r="C483">
            <v>90</v>
          </cell>
          <cell r="D483" t="str">
            <v>Liabilities</v>
          </cell>
          <cell r="E483" t="str">
            <v>BS</v>
          </cell>
          <cell r="F483">
            <v>5</v>
          </cell>
        </row>
        <row r="484">
          <cell r="A484" t="str">
            <v>BS45950000</v>
          </cell>
          <cell r="B484" t="str">
            <v>PRM GeneralRestructuringResv</v>
          </cell>
          <cell r="C484">
            <v>90</v>
          </cell>
          <cell r="D484" t="str">
            <v>Liabilities</v>
          </cell>
          <cell r="E484" t="str">
            <v>BS</v>
          </cell>
          <cell r="F484">
            <v>5</v>
          </cell>
        </row>
        <row r="485">
          <cell r="A485" t="str">
            <v>BS45960000</v>
          </cell>
          <cell r="B485" t="str">
            <v>PRMSpecCommittedRestructurResv</v>
          </cell>
          <cell r="C485">
            <v>90</v>
          </cell>
          <cell r="D485" t="str">
            <v>Liabilities</v>
          </cell>
          <cell r="E485" t="str">
            <v>BS</v>
          </cell>
          <cell r="F485">
            <v>5</v>
          </cell>
        </row>
        <row r="486">
          <cell r="A486" t="str">
            <v>BS45970000</v>
          </cell>
          <cell r="B486" t="str">
            <v>KorAmBankGeneralRestructResKorAm</v>
          </cell>
          <cell r="C486">
            <v>90</v>
          </cell>
          <cell r="D486" t="str">
            <v>Liabilities</v>
          </cell>
          <cell r="E486" t="str">
            <v>BS</v>
          </cell>
          <cell r="F486">
            <v>5</v>
          </cell>
        </row>
        <row r="487">
          <cell r="A487" t="str">
            <v>BS45980000</v>
          </cell>
          <cell r="B487" t="str">
            <v>KorAmBnkSpecCommitRestrResKorAm</v>
          </cell>
          <cell r="C487">
            <v>90</v>
          </cell>
          <cell r="D487" t="str">
            <v>Liabilities</v>
          </cell>
          <cell r="E487" t="str">
            <v>BS</v>
          </cell>
          <cell r="F487">
            <v>5</v>
          </cell>
        </row>
        <row r="488">
          <cell r="A488" t="str">
            <v>BS45990000</v>
          </cell>
          <cell r="B488" t="str">
            <v>KorAmGenRestructuringRes-Citi</v>
          </cell>
          <cell r="C488">
            <v>90</v>
          </cell>
          <cell r="D488" t="str">
            <v>Liabilities</v>
          </cell>
          <cell r="E488" t="str">
            <v>BS</v>
          </cell>
          <cell r="F488">
            <v>5</v>
          </cell>
        </row>
        <row r="489">
          <cell r="A489" t="str">
            <v>BS45990100</v>
          </cell>
          <cell r="B489" t="str">
            <v>OutOfBalanceNon-Derivative</v>
          </cell>
          <cell r="C489">
            <v>90</v>
          </cell>
          <cell r="D489" t="str">
            <v>Liabilities</v>
          </cell>
          <cell r="E489" t="str">
            <v>BS</v>
          </cell>
          <cell r="F489">
            <v>5</v>
          </cell>
        </row>
        <row r="490">
          <cell r="A490" t="str">
            <v>BS46000000</v>
          </cell>
          <cell r="B490" t="str">
            <v>KorAmSpecCommitRestructRes-Citi</v>
          </cell>
          <cell r="C490">
            <v>90</v>
          </cell>
          <cell r="D490" t="str">
            <v>Liabilities</v>
          </cell>
          <cell r="E490" t="str">
            <v>BS</v>
          </cell>
          <cell r="F490">
            <v>5</v>
          </cell>
        </row>
        <row r="491">
          <cell r="A491" t="str">
            <v>BS46010000</v>
          </cell>
          <cell r="B491" t="str">
            <v>WAMUGeneralRestructReserve-Citi</v>
          </cell>
          <cell r="C491">
            <v>90</v>
          </cell>
          <cell r="D491" t="str">
            <v>Liabilities</v>
          </cell>
          <cell r="E491" t="str">
            <v>BS</v>
          </cell>
          <cell r="F491">
            <v>5</v>
          </cell>
        </row>
        <row r="492">
          <cell r="A492" t="str">
            <v>BS46020000</v>
          </cell>
          <cell r="B492" t="str">
            <v>WAMUSpecCommitRestructRes-Citi</v>
          </cell>
          <cell r="C492">
            <v>90</v>
          </cell>
          <cell r="D492" t="str">
            <v>Liabilities</v>
          </cell>
          <cell r="E492" t="str">
            <v>BS</v>
          </cell>
          <cell r="F492">
            <v>5</v>
          </cell>
        </row>
        <row r="493">
          <cell r="A493" t="str">
            <v>BS46030000</v>
          </cell>
          <cell r="B493" t="str">
            <v>4Q02 General Restruct Reserve</v>
          </cell>
          <cell r="C493">
            <v>90</v>
          </cell>
          <cell r="D493" t="str">
            <v>Liabilities</v>
          </cell>
          <cell r="E493" t="str">
            <v>BS</v>
          </cell>
          <cell r="F493">
            <v>5</v>
          </cell>
        </row>
        <row r="494">
          <cell r="A494" t="str">
            <v>BS46040000</v>
          </cell>
          <cell r="B494" t="str">
            <v>4Q02 Spec Comm Restruct Resv</v>
          </cell>
          <cell r="C494">
            <v>90</v>
          </cell>
          <cell r="D494" t="str">
            <v>Liabilities</v>
          </cell>
          <cell r="E494" t="str">
            <v>BS</v>
          </cell>
          <cell r="F494">
            <v>5</v>
          </cell>
        </row>
        <row r="495">
          <cell r="A495" t="str">
            <v>BS46050000</v>
          </cell>
          <cell r="B495" t="str">
            <v>1999CommtResResv</v>
          </cell>
          <cell r="C495">
            <v>90</v>
          </cell>
          <cell r="D495" t="str">
            <v>Liabilities</v>
          </cell>
          <cell r="E495" t="str">
            <v>BS</v>
          </cell>
          <cell r="F495">
            <v>5</v>
          </cell>
        </row>
        <row r="496">
          <cell r="A496" t="str">
            <v>BS46060000</v>
          </cell>
          <cell r="B496" t="str">
            <v>2000CommtResResv</v>
          </cell>
          <cell r="C496">
            <v>90</v>
          </cell>
          <cell r="D496" t="str">
            <v>Liabilities</v>
          </cell>
          <cell r="E496" t="str">
            <v>BS</v>
          </cell>
          <cell r="F496">
            <v>5</v>
          </cell>
        </row>
        <row r="497">
          <cell r="A497" t="str">
            <v>BS46070000</v>
          </cell>
          <cell r="B497" t="str">
            <v>2000 GeneralRestructuringReserve</v>
          </cell>
          <cell r="C497">
            <v>90</v>
          </cell>
          <cell r="D497" t="str">
            <v>Liabilities</v>
          </cell>
          <cell r="E497" t="str">
            <v>BS</v>
          </cell>
          <cell r="F497">
            <v>5</v>
          </cell>
        </row>
        <row r="498">
          <cell r="A498" t="str">
            <v>BS46080000</v>
          </cell>
          <cell r="B498" t="str">
            <v>2001CommtResResv</v>
          </cell>
          <cell r="C498">
            <v>90</v>
          </cell>
          <cell r="D498" t="str">
            <v>Liabilities</v>
          </cell>
          <cell r="E498" t="str">
            <v>BS</v>
          </cell>
          <cell r="F498">
            <v>5</v>
          </cell>
        </row>
        <row r="499">
          <cell r="A499" t="str">
            <v>BS46090000</v>
          </cell>
          <cell r="B499" t="str">
            <v>2001 GeneralRestructuringReserve</v>
          </cell>
          <cell r="C499">
            <v>90</v>
          </cell>
          <cell r="D499" t="str">
            <v>Liabilities</v>
          </cell>
          <cell r="E499" t="str">
            <v>BS</v>
          </cell>
          <cell r="F499">
            <v>5</v>
          </cell>
        </row>
        <row r="500">
          <cell r="A500" t="str">
            <v>BS46100000</v>
          </cell>
          <cell r="B500" t="str">
            <v>2001 Specific Commt Restruct Rsv</v>
          </cell>
          <cell r="C500">
            <v>90</v>
          </cell>
          <cell r="D500" t="str">
            <v>Liabilities</v>
          </cell>
          <cell r="E500" t="str">
            <v>BS</v>
          </cell>
          <cell r="F500">
            <v>5</v>
          </cell>
        </row>
        <row r="501">
          <cell r="A501" t="str">
            <v>BS46110000</v>
          </cell>
          <cell r="B501" t="str">
            <v>2001 Gen Restructuring Reserve1Q</v>
          </cell>
          <cell r="C501">
            <v>90</v>
          </cell>
          <cell r="D501" t="str">
            <v>Liabilities</v>
          </cell>
          <cell r="E501" t="str">
            <v>BS</v>
          </cell>
          <cell r="F501">
            <v>5</v>
          </cell>
        </row>
        <row r="502">
          <cell r="A502" t="str">
            <v>BS46120000</v>
          </cell>
          <cell r="B502" t="str">
            <v>Banacci Spec Comm Rest</v>
          </cell>
          <cell r="C502">
            <v>90</v>
          </cell>
          <cell r="D502" t="str">
            <v>Liabilities</v>
          </cell>
          <cell r="E502" t="str">
            <v>BS</v>
          </cell>
          <cell r="F502">
            <v>5</v>
          </cell>
        </row>
        <row r="503">
          <cell r="A503" t="str">
            <v>BS46140000</v>
          </cell>
          <cell r="B503" t="str">
            <v>Banacci Gen Comm Rest</v>
          </cell>
          <cell r="C503">
            <v>90</v>
          </cell>
          <cell r="D503" t="str">
            <v>Liabilities</v>
          </cell>
          <cell r="E503" t="str">
            <v>BS</v>
          </cell>
          <cell r="F503">
            <v>5</v>
          </cell>
        </row>
        <row r="504">
          <cell r="A504" t="str">
            <v>BS46150000</v>
          </cell>
          <cell r="B504" t="str">
            <v>Due Clnts(Net)Factored A/c Rec</v>
          </cell>
          <cell r="C504">
            <v>90</v>
          </cell>
          <cell r="D504" t="str">
            <v>Liabilities</v>
          </cell>
          <cell r="E504" t="str">
            <v>BS</v>
          </cell>
          <cell r="F504">
            <v>5</v>
          </cell>
        </row>
        <row r="505">
          <cell r="A505" t="str">
            <v>BS46160000</v>
          </cell>
          <cell r="B505" t="str">
            <v>EAB Spec Comm Rest Reserve</v>
          </cell>
          <cell r="C505">
            <v>90</v>
          </cell>
          <cell r="D505" t="str">
            <v>Liabilities</v>
          </cell>
          <cell r="E505" t="str">
            <v>BS</v>
          </cell>
          <cell r="F505">
            <v>5</v>
          </cell>
        </row>
        <row r="506">
          <cell r="A506" t="str">
            <v>BS46170000</v>
          </cell>
          <cell r="B506" t="str">
            <v>Res Fr Defrd Rfnd Wht Alt Ii Ln</v>
          </cell>
          <cell r="C506">
            <v>90</v>
          </cell>
          <cell r="D506" t="str">
            <v>Liabilities</v>
          </cell>
          <cell r="E506" t="str">
            <v>BS</v>
          </cell>
          <cell r="F506">
            <v>5</v>
          </cell>
        </row>
        <row r="507">
          <cell r="A507" t="str">
            <v>BS46180000</v>
          </cell>
          <cell r="B507" t="str">
            <v>EAB Gen Comm Rest</v>
          </cell>
          <cell r="C507">
            <v>90</v>
          </cell>
          <cell r="D507" t="str">
            <v>Liabilities</v>
          </cell>
          <cell r="E507" t="str">
            <v>BS</v>
          </cell>
          <cell r="F507">
            <v>5</v>
          </cell>
        </row>
        <row r="508">
          <cell r="A508" t="str">
            <v>BS46190000</v>
          </cell>
          <cell r="B508" t="str">
            <v>Citi Banacci Spe Comm Res Res</v>
          </cell>
          <cell r="C508">
            <v>90</v>
          </cell>
          <cell r="D508" t="str">
            <v>Liabilities</v>
          </cell>
          <cell r="E508" t="str">
            <v>BS</v>
          </cell>
          <cell r="F508">
            <v>5</v>
          </cell>
        </row>
        <row r="509">
          <cell r="A509" t="str">
            <v>BS46200000</v>
          </cell>
          <cell r="B509" t="str">
            <v>Reserve For Working Capital</v>
          </cell>
          <cell r="C509">
            <v>90</v>
          </cell>
          <cell r="D509" t="str">
            <v>Liabilities</v>
          </cell>
          <cell r="E509" t="str">
            <v>BS</v>
          </cell>
          <cell r="F509">
            <v>5</v>
          </cell>
        </row>
        <row r="510">
          <cell r="A510" t="str">
            <v>BS46210000</v>
          </cell>
          <cell r="B510" t="str">
            <v>Citi Banacci General Rest</v>
          </cell>
          <cell r="C510">
            <v>90</v>
          </cell>
          <cell r="D510" t="str">
            <v>Liabilities</v>
          </cell>
          <cell r="E510" t="str">
            <v>BS</v>
          </cell>
          <cell r="F510">
            <v>5</v>
          </cell>
        </row>
        <row r="511">
          <cell r="A511" t="str">
            <v>BS46220000</v>
          </cell>
          <cell r="B511" t="str">
            <v>Golden State Spec Comm Rest</v>
          </cell>
          <cell r="C511">
            <v>90</v>
          </cell>
          <cell r="D511" t="str">
            <v>Liabilities</v>
          </cell>
          <cell r="E511" t="str">
            <v>BS</v>
          </cell>
          <cell r="F511">
            <v>5</v>
          </cell>
        </row>
        <row r="512">
          <cell r="A512" t="str">
            <v>BS46230000</v>
          </cell>
          <cell r="B512" t="str">
            <v>WashMutGenRestructReserveWAMU</v>
          </cell>
          <cell r="C512">
            <v>90</v>
          </cell>
          <cell r="D512" t="str">
            <v>Liabilities</v>
          </cell>
          <cell r="E512" t="str">
            <v>BS</v>
          </cell>
          <cell r="F512">
            <v>5</v>
          </cell>
        </row>
        <row r="513">
          <cell r="A513" t="str">
            <v>BS46240000</v>
          </cell>
          <cell r="B513" t="str">
            <v>Golden State Gen Comm Rest</v>
          </cell>
          <cell r="C513">
            <v>90</v>
          </cell>
          <cell r="D513" t="str">
            <v>Liabilities</v>
          </cell>
          <cell r="E513" t="str">
            <v>BS</v>
          </cell>
          <cell r="F513">
            <v>5</v>
          </cell>
        </row>
        <row r="514">
          <cell r="A514" t="str">
            <v>BS46250000</v>
          </cell>
          <cell r="B514" t="str">
            <v>Minority Interest In Own Subs</v>
          </cell>
          <cell r="C514">
            <v>90</v>
          </cell>
          <cell r="D514" t="str">
            <v>Liabilities</v>
          </cell>
          <cell r="E514" t="str">
            <v>BS</v>
          </cell>
          <cell r="F514">
            <v>5</v>
          </cell>
        </row>
        <row r="515">
          <cell r="A515" t="str">
            <v>BS46260000</v>
          </cell>
          <cell r="B515" t="str">
            <v>CommPaidToDealer/Brkr/Manufact</v>
          </cell>
          <cell r="C515">
            <v>90</v>
          </cell>
          <cell r="D515" t="str">
            <v>Liabilities</v>
          </cell>
          <cell r="E515" t="str">
            <v>BS</v>
          </cell>
          <cell r="F515">
            <v>5</v>
          </cell>
        </row>
        <row r="516">
          <cell r="A516" t="str">
            <v>BS46270000</v>
          </cell>
          <cell r="B516" t="str">
            <v>WashMutSpecCommitRestructResWAMU</v>
          </cell>
          <cell r="C516">
            <v>90</v>
          </cell>
          <cell r="D516" t="str">
            <v>Liabilities</v>
          </cell>
          <cell r="E516" t="str">
            <v>BS</v>
          </cell>
          <cell r="F516">
            <v>5</v>
          </cell>
        </row>
        <row r="517">
          <cell r="A517" t="str">
            <v>BS46280000</v>
          </cell>
          <cell r="B517" t="str">
            <v>GoldenState General Restruct Rsv</v>
          </cell>
          <cell r="C517">
            <v>90</v>
          </cell>
          <cell r="D517" t="str">
            <v>Liabilities</v>
          </cell>
          <cell r="E517" t="str">
            <v>BS</v>
          </cell>
          <cell r="F517">
            <v>5</v>
          </cell>
        </row>
        <row r="518">
          <cell r="A518" t="str">
            <v>BS46290000</v>
          </cell>
          <cell r="B518" t="str">
            <v>GSB Spec Comm Restruct GSB Side</v>
          </cell>
          <cell r="C518">
            <v>90</v>
          </cell>
          <cell r="D518" t="str">
            <v>Liabilities</v>
          </cell>
          <cell r="E518" t="str">
            <v>BS</v>
          </cell>
          <cell r="F518">
            <v>5</v>
          </cell>
        </row>
        <row r="519">
          <cell r="A519" t="str">
            <v>BS46300000</v>
          </cell>
          <cell r="B519" t="str">
            <v>Other Liabilities</v>
          </cell>
          <cell r="C519">
            <v>90</v>
          </cell>
          <cell r="D519" t="str">
            <v>Liabilities</v>
          </cell>
          <cell r="E519" t="str">
            <v>BS</v>
          </cell>
          <cell r="F519">
            <v>5</v>
          </cell>
        </row>
        <row r="520">
          <cell r="A520" t="str">
            <v>BS46310000</v>
          </cell>
          <cell r="B520" t="str">
            <v>Securities Sold Not Yet Purchased</v>
          </cell>
          <cell r="C520">
            <v>90</v>
          </cell>
          <cell r="D520" t="str">
            <v>Liabilities</v>
          </cell>
          <cell r="E520" t="str">
            <v>BS</v>
          </cell>
          <cell r="F520">
            <v>5</v>
          </cell>
        </row>
        <row r="521">
          <cell r="A521" t="str">
            <v>BS46320000</v>
          </cell>
          <cell r="B521" t="str">
            <v>USTreasSecurSoldNotYetPurchased</v>
          </cell>
          <cell r="C521">
            <v>90</v>
          </cell>
          <cell r="D521" t="str">
            <v>Liabilities</v>
          </cell>
          <cell r="E521" t="str">
            <v>BS</v>
          </cell>
          <cell r="F521">
            <v>5</v>
          </cell>
        </row>
        <row r="522">
          <cell r="A522" t="str">
            <v>BS46330000</v>
          </cell>
          <cell r="B522" t="str">
            <v>CashCollatRecForDerivatExposure</v>
          </cell>
          <cell r="C522">
            <v>90</v>
          </cell>
          <cell r="D522" t="str">
            <v>Liabilities</v>
          </cell>
          <cell r="E522" t="str">
            <v>BS</v>
          </cell>
          <cell r="F522">
            <v>5</v>
          </cell>
        </row>
        <row r="523">
          <cell r="A523" t="str">
            <v>BS46340000</v>
          </cell>
          <cell r="B523" t="str">
            <v>1993 Restructuring Reserve</v>
          </cell>
          <cell r="C523">
            <v>90</v>
          </cell>
          <cell r="D523" t="str">
            <v>Liabilities</v>
          </cell>
          <cell r="E523" t="str">
            <v>BS</v>
          </cell>
          <cell r="F523">
            <v>5</v>
          </cell>
        </row>
        <row r="524">
          <cell r="A524" t="str">
            <v>BS46350000</v>
          </cell>
          <cell r="B524" t="str">
            <v>1997 Restructuring Reserve</v>
          </cell>
          <cell r="C524">
            <v>90</v>
          </cell>
          <cell r="D524" t="str">
            <v>Liabilities</v>
          </cell>
          <cell r="E524" t="str">
            <v>BS</v>
          </cell>
          <cell r="F524">
            <v>5</v>
          </cell>
        </row>
        <row r="525">
          <cell r="A525" t="str">
            <v>BS46360000</v>
          </cell>
          <cell r="B525" t="str">
            <v>Specific Commit Restruct Reserve</v>
          </cell>
          <cell r="C525">
            <v>90</v>
          </cell>
          <cell r="D525" t="str">
            <v>Liabilities</v>
          </cell>
          <cell r="E525" t="str">
            <v>BS</v>
          </cell>
          <cell r="F525">
            <v>5</v>
          </cell>
        </row>
        <row r="526">
          <cell r="A526" t="str">
            <v>BS46370000</v>
          </cell>
          <cell r="B526" t="str">
            <v>1998RestructuringReserveLiab</v>
          </cell>
          <cell r="C526">
            <v>90</v>
          </cell>
          <cell r="D526" t="str">
            <v>Liabilities</v>
          </cell>
          <cell r="E526" t="str">
            <v>BS</v>
          </cell>
          <cell r="F526">
            <v>5</v>
          </cell>
        </row>
        <row r="527">
          <cell r="A527" t="str">
            <v>BS46380000</v>
          </cell>
          <cell r="B527" t="str">
            <v>1998RestructReserveSpecifCommitd</v>
          </cell>
          <cell r="C527">
            <v>90</v>
          </cell>
          <cell r="D527" t="str">
            <v>Liabilities</v>
          </cell>
          <cell r="E527" t="str">
            <v>BS</v>
          </cell>
          <cell r="F527">
            <v>5</v>
          </cell>
        </row>
        <row r="528">
          <cell r="A528" t="str">
            <v>BS46390000</v>
          </cell>
          <cell r="B528" t="str">
            <v>FAS125 Other Liab Adjustment</v>
          </cell>
          <cell r="C528">
            <v>90</v>
          </cell>
          <cell r="D528" t="str">
            <v>Liabilities</v>
          </cell>
          <cell r="E528" t="str">
            <v>BS</v>
          </cell>
          <cell r="F528">
            <v>5</v>
          </cell>
        </row>
        <row r="529">
          <cell r="A529" t="str">
            <v>BS46400000</v>
          </cell>
          <cell r="B529" t="str">
            <v>Diff&amp;Fine Deffered Credit-Fin Di</v>
          </cell>
          <cell r="C529">
            <v>90</v>
          </cell>
          <cell r="D529" t="str">
            <v>Liabilities</v>
          </cell>
          <cell r="E529" t="str">
            <v>BS</v>
          </cell>
          <cell r="F529">
            <v>5</v>
          </cell>
        </row>
        <row r="530">
          <cell r="A530" t="str">
            <v>BS46410000</v>
          </cell>
          <cell r="B530" t="str">
            <v>CreditCardSecurPayableToMasterTr</v>
          </cell>
          <cell r="C530">
            <v>90</v>
          </cell>
          <cell r="D530" t="str">
            <v>Liabilities</v>
          </cell>
          <cell r="E530" t="str">
            <v>BS</v>
          </cell>
          <cell r="F530">
            <v>5</v>
          </cell>
        </row>
        <row r="531">
          <cell r="A531" t="str">
            <v>BS46420000</v>
          </cell>
          <cell r="B531" t="str">
            <v>Travelers Checks</v>
          </cell>
          <cell r="C531">
            <v>90</v>
          </cell>
          <cell r="D531" t="str">
            <v>Liabilities</v>
          </cell>
          <cell r="E531" t="str">
            <v>BS</v>
          </cell>
          <cell r="F531">
            <v>5</v>
          </cell>
        </row>
        <row r="532">
          <cell r="A532" t="str">
            <v>BS46430000</v>
          </cell>
          <cell r="B532" t="str">
            <v>Fails To Receive</v>
          </cell>
          <cell r="C532">
            <v>90</v>
          </cell>
          <cell r="D532" t="str">
            <v>Liabilities</v>
          </cell>
          <cell r="E532" t="str">
            <v>BS</v>
          </cell>
          <cell r="F532">
            <v>5</v>
          </cell>
        </row>
        <row r="533">
          <cell r="A533" t="str">
            <v>BS46440000</v>
          </cell>
          <cell r="B533" t="str">
            <v>CGAM FiduciaryMgeFunds-GuarPayab</v>
          </cell>
          <cell r="C533">
            <v>90</v>
          </cell>
          <cell r="D533" t="str">
            <v>Liabilities</v>
          </cell>
          <cell r="E533" t="str">
            <v>BS</v>
          </cell>
          <cell r="F533">
            <v>5</v>
          </cell>
        </row>
        <row r="534">
          <cell r="A534" t="str">
            <v>BS46450000</v>
          </cell>
          <cell r="B534" t="str">
            <v>Suspense Account Credit Items</v>
          </cell>
          <cell r="C534">
            <v>90</v>
          </cell>
          <cell r="D534" t="str">
            <v>Liabilities</v>
          </cell>
          <cell r="E534" t="str">
            <v>BS</v>
          </cell>
          <cell r="F534">
            <v>5</v>
          </cell>
        </row>
        <row r="535">
          <cell r="A535" t="str">
            <v>BS46460000</v>
          </cell>
          <cell r="B535" t="str">
            <v>Accounts Payable</v>
          </cell>
          <cell r="C535">
            <v>90</v>
          </cell>
          <cell r="D535" t="str">
            <v>Liabilities</v>
          </cell>
          <cell r="E535" t="str">
            <v>BS</v>
          </cell>
          <cell r="F535">
            <v>5</v>
          </cell>
        </row>
        <row r="536">
          <cell r="A536" t="str">
            <v>BS46470000</v>
          </cell>
          <cell r="B536" t="str">
            <v>FAS 106 Liability</v>
          </cell>
          <cell r="C536">
            <v>90</v>
          </cell>
          <cell r="D536" t="str">
            <v>Liabilities</v>
          </cell>
          <cell r="E536" t="str">
            <v>BS</v>
          </cell>
          <cell r="F536">
            <v>5</v>
          </cell>
        </row>
        <row r="537">
          <cell r="A537" t="str">
            <v>BS46480000</v>
          </cell>
          <cell r="B537" t="str">
            <v>Resrv excl Claims Bkd Insur Subs</v>
          </cell>
          <cell r="C537">
            <v>90</v>
          </cell>
          <cell r="D537" t="str">
            <v>Liabilities</v>
          </cell>
          <cell r="E537" t="str">
            <v>BS</v>
          </cell>
          <cell r="F537">
            <v>5</v>
          </cell>
        </row>
        <row r="538">
          <cell r="A538" t="str">
            <v>BS46490000</v>
          </cell>
          <cell r="B538" t="str">
            <v>Other Liabs-Operatng Lease Liabs</v>
          </cell>
          <cell r="C538">
            <v>90</v>
          </cell>
          <cell r="D538" t="str">
            <v>Liabilities</v>
          </cell>
          <cell r="E538" t="str">
            <v>BS</v>
          </cell>
          <cell r="F538">
            <v>5</v>
          </cell>
        </row>
        <row r="539">
          <cell r="A539" t="str">
            <v>BS46500000</v>
          </cell>
          <cell r="B539" t="str">
            <v>Accrued Legal Settlement Reserve</v>
          </cell>
          <cell r="C539">
            <v>90</v>
          </cell>
          <cell r="D539" t="str">
            <v>Liabilities</v>
          </cell>
          <cell r="E539" t="str">
            <v>BS</v>
          </cell>
          <cell r="F539">
            <v>5</v>
          </cell>
        </row>
        <row r="540">
          <cell r="A540" t="str">
            <v>BS46510000</v>
          </cell>
          <cell r="B540" t="str">
            <v>Receivables fm Brkrs-Other Liabs</v>
          </cell>
          <cell r="C540">
            <v>90</v>
          </cell>
          <cell r="D540" t="str">
            <v>Liabilities</v>
          </cell>
          <cell r="E540" t="str">
            <v>BS</v>
          </cell>
          <cell r="F540">
            <v>5</v>
          </cell>
        </row>
        <row r="541">
          <cell r="A541" t="str">
            <v>BS46520000</v>
          </cell>
          <cell r="B541" t="str">
            <v>Brokerage Payables</v>
          </cell>
          <cell r="C541">
            <v>90</v>
          </cell>
          <cell r="D541" t="str">
            <v>Liabilities</v>
          </cell>
          <cell r="E541" t="str">
            <v>BS</v>
          </cell>
          <cell r="F541">
            <v>5</v>
          </cell>
        </row>
        <row r="542">
          <cell r="A542" t="str">
            <v>BS46530000</v>
          </cell>
          <cell r="B542" t="str">
            <v>Brokg Pay to Customers-Oth Liabs</v>
          </cell>
          <cell r="C542">
            <v>90</v>
          </cell>
          <cell r="D542" t="str">
            <v>Liabilities</v>
          </cell>
          <cell r="E542" t="str">
            <v>BS</v>
          </cell>
          <cell r="F542">
            <v>5</v>
          </cell>
        </row>
        <row r="543">
          <cell r="A543" t="str">
            <v>BS46540000</v>
          </cell>
          <cell r="B543" t="str">
            <v>Property&amp;Casualty-Amts Withheld</v>
          </cell>
          <cell r="C543">
            <v>90</v>
          </cell>
          <cell r="D543" t="str">
            <v>Liabilities</v>
          </cell>
          <cell r="E543" t="str">
            <v>BS</v>
          </cell>
          <cell r="F543">
            <v>5</v>
          </cell>
        </row>
        <row r="544">
          <cell r="A544" t="str">
            <v>BS46550000</v>
          </cell>
          <cell r="B544" t="str">
            <v>SOP 98-7 Dep Liab Bkd Insur Subs</v>
          </cell>
          <cell r="C544">
            <v>90</v>
          </cell>
          <cell r="D544" t="str">
            <v>Liabilities</v>
          </cell>
          <cell r="E544" t="str">
            <v>BS</v>
          </cell>
          <cell r="F544">
            <v>5</v>
          </cell>
        </row>
        <row r="545">
          <cell r="A545" t="str">
            <v>BS46560000</v>
          </cell>
          <cell r="B545" t="str">
            <v>Cash Margin FX &amp; Derivative</v>
          </cell>
          <cell r="C545">
            <v>90</v>
          </cell>
          <cell r="D545" t="str">
            <v>Liabilities</v>
          </cell>
          <cell r="E545" t="str">
            <v>BS</v>
          </cell>
          <cell r="F545">
            <v>5</v>
          </cell>
        </row>
        <row r="546">
          <cell r="A546" t="str">
            <v>BS46570000</v>
          </cell>
          <cell r="B546" t="str">
            <v>Reserve for Unfunded Commitments</v>
          </cell>
          <cell r="C546">
            <v>90</v>
          </cell>
          <cell r="D546" t="str">
            <v>Liabilities</v>
          </cell>
          <cell r="E546" t="str">
            <v>BS</v>
          </cell>
          <cell r="F546">
            <v>5</v>
          </cell>
        </row>
        <row r="547">
          <cell r="A547" t="str">
            <v>BS46580000</v>
          </cell>
          <cell r="B547" t="str">
            <v>GEN ALL LTROFCRD&amp;UNFUND-CIB</v>
          </cell>
          <cell r="C547">
            <v>90</v>
          </cell>
          <cell r="D547" t="str">
            <v>Liabilities</v>
          </cell>
          <cell r="E547" t="str">
            <v>BS</v>
          </cell>
          <cell r="F547">
            <v>5</v>
          </cell>
        </row>
        <row r="548">
          <cell r="A548" t="str">
            <v>BS46590000</v>
          </cell>
          <cell r="B548" t="str">
            <v>114 ALL LTROFCRD&amp;UNFUND-CIB</v>
          </cell>
          <cell r="C548">
            <v>90</v>
          </cell>
          <cell r="D548" t="str">
            <v>Liabilities</v>
          </cell>
          <cell r="E548" t="str">
            <v>BS</v>
          </cell>
          <cell r="F548">
            <v>5</v>
          </cell>
        </row>
        <row r="549">
          <cell r="A549" t="str">
            <v>BS46600000</v>
          </cell>
          <cell r="B549" t="str">
            <v>AccLegalExpDueOutsideLawFirms</v>
          </cell>
          <cell r="C549">
            <v>90</v>
          </cell>
          <cell r="D549" t="str">
            <v>Liabilities</v>
          </cell>
          <cell r="E549" t="str">
            <v>BS</v>
          </cell>
          <cell r="F549">
            <v>5</v>
          </cell>
        </row>
        <row r="550">
          <cell r="A550" t="str">
            <v>BS46610000</v>
          </cell>
          <cell r="B550" t="str">
            <v>Reval Losses On Int Rate Swaps</v>
          </cell>
          <cell r="C550">
            <v>90</v>
          </cell>
          <cell r="D550" t="str">
            <v>Liabilities</v>
          </cell>
          <cell r="E550" t="str">
            <v>BS</v>
          </cell>
          <cell r="F550">
            <v>5</v>
          </cell>
        </row>
        <row r="551">
          <cell r="A551" t="str">
            <v>BS46620000</v>
          </cell>
          <cell r="B551" t="str">
            <v>Reval Losses On Int Fra'S</v>
          </cell>
          <cell r="C551">
            <v>90</v>
          </cell>
          <cell r="D551" t="str">
            <v>Liabilities</v>
          </cell>
          <cell r="E551" t="str">
            <v>BS</v>
          </cell>
          <cell r="F551">
            <v>5</v>
          </cell>
        </row>
        <row r="552">
          <cell r="A552" t="str">
            <v>BS46630000</v>
          </cell>
          <cell r="B552" t="str">
            <v>Reval Losses/Gains Irop</v>
          </cell>
          <cell r="C552">
            <v>90</v>
          </cell>
          <cell r="D552" t="str">
            <v>Liabilities</v>
          </cell>
          <cell r="E552" t="str">
            <v>BS</v>
          </cell>
          <cell r="F552">
            <v>5</v>
          </cell>
        </row>
        <row r="553">
          <cell r="A553" t="str">
            <v>BS46640000</v>
          </cell>
          <cell r="B553" t="str">
            <v>Reval Losses On X Cur Swaps</v>
          </cell>
          <cell r="C553">
            <v>90</v>
          </cell>
          <cell r="D553" t="str">
            <v>Liabilities</v>
          </cell>
          <cell r="E553" t="str">
            <v>BS</v>
          </cell>
          <cell r="F553">
            <v>5</v>
          </cell>
        </row>
        <row r="554">
          <cell r="A554" t="str">
            <v>BS46650000</v>
          </cell>
          <cell r="B554" t="str">
            <v>Reval Losses On Fx Fwd Cont</v>
          </cell>
          <cell r="C554">
            <v>90</v>
          </cell>
          <cell r="D554" t="str">
            <v>Liabilities</v>
          </cell>
          <cell r="E554" t="str">
            <v>BS</v>
          </cell>
          <cell r="F554">
            <v>5</v>
          </cell>
        </row>
        <row r="555">
          <cell r="A555" t="str">
            <v>BS46660000</v>
          </cell>
          <cell r="B555" t="str">
            <v>AccLegalExpDueOutsideLawFirms</v>
          </cell>
          <cell r="C555">
            <v>90</v>
          </cell>
          <cell r="D555" t="str">
            <v>Liabilities</v>
          </cell>
          <cell r="E555" t="str">
            <v>BS</v>
          </cell>
          <cell r="F555">
            <v>5</v>
          </cell>
        </row>
        <row r="556">
          <cell r="A556" t="str">
            <v>BS46670000</v>
          </cell>
          <cell r="B556" t="str">
            <v>Benchmark Deferral Thdpty</v>
          </cell>
          <cell r="C556">
            <v>90</v>
          </cell>
          <cell r="D556" t="str">
            <v>Liabilities</v>
          </cell>
          <cell r="E556" t="str">
            <v>BS</v>
          </cell>
          <cell r="F556">
            <v>5</v>
          </cell>
        </row>
        <row r="557">
          <cell r="A557" t="str">
            <v>BS46680000</v>
          </cell>
          <cell r="B557" t="str">
            <v>FAS143Liability-RestObligation</v>
          </cell>
          <cell r="C557">
            <v>90</v>
          </cell>
          <cell r="D557" t="str">
            <v>Liabilities</v>
          </cell>
          <cell r="E557" t="str">
            <v>BS</v>
          </cell>
          <cell r="F557">
            <v>5</v>
          </cell>
        </row>
        <row r="558">
          <cell r="A558" t="str">
            <v>BS46690000</v>
          </cell>
          <cell r="B558" t="str">
            <v>Reval Losses Commod Derivatives</v>
          </cell>
          <cell r="C558">
            <v>90</v>
          </cell>
          <cell r="D558" t="str">
            <v>Liabilities</v>
          </cell>
          <cell r="E558" t="str">
            <v>BS</v>
          </cell>
          <cell r="F558">
            <v>5</v>
          </cell>
        </row>
        <row r="559">
          <cell r="A559" t="str">
            <v>BS46700000</v>
          </cell>
          <cell r="B559" t="str">
            <v>Reval Losses Equity Derivatives</v>
          </cell>
          <cell r="C559">
            <v>90</v>
          </cell>
          <cell r="D559" t="str">
            <v>Liabilities</v>
          </cell>
          <cell r="E559" t="str">
            <v>BS</v>
          </cell>
          <cell r="F559">
            <v>5</v>
          </cell>
        </row>
        <row r="560">
          <cell r="A560" t="str">
            <v>BS46710000</v>
          </cell>
          <cell r="B560" t="str">
            <v>Rev Losses Prec.Metal Derivs</v>
          </cell>
          <cell r="C560">
            <v>90</v>
          </cell>
          <cell r="D560" t="str">
            <v>Liabilities</v>
          </cell>
          <cell r="E560" t="str">
            <v>BS</v>
          </cell>
          <cell r="F560">
            <v>5</v>
          </cell>
        </row>
        <row r="561">
          <cell r="A561" t="str">
            <v>BS46720000</v>
          </cell>
          <cell r="B561" t="str">
            <v>Pr.Rcd Rev G/L Com,Eq&amp;PM Opt</v>
          </cell>
          <cell r="C561">
            <v>90</v>
          </cell>
          <cell r="D561" t="str">
            <v>Liabilities</v>
          </cell>
          <cell r="E561" t="str">
            <v>BS</v>
          </cell>
          <cell r="F561">
            <v>5</v>
          </cell>
        </row>
        <row r="562">
          <cell r="A562" t="str">
            <v>BS46730000</v>
          </cell>
          <cell r="B562" t="str">
            <v>PremRd/RevlG/LWritnEquityOpt3pty</v>
          </cell>
          <cell r="C562">
            <v>90</v>
          </cell>
          <cell r="D562" t="str">
            <v>Liabilities</v>
          </cell>
          <cell r="E562" t="str">
            <v>BS</v>
          </cell>
          <cell r="F562">
            <v>5</v>
          </cell>
        </row>
        <row r="563">
          <cell r="A563" t="str">
            <v>BS46740000</v>
          </cell>
          <cell r="B563" t="str">
            <v>PremRd/RevlG/LWritnCommodOpt3pty</v>
          </cell>
          <cell r="C563">
            <v>90</v>
          </cell>
          <cell r="D563" t="str">
            <v>Liabilities</v>
          </cell>
          <cell r="E563" t="str">
            <v>BS</v>
          </cell>
          <cell r="F563">
            <v>5</v>
          </cell>
        </row>
        <row r="564">
          <cell r="A564" t="str">
            <v>BS46750000</v>
          </cell>
          <cell r="B564" t="str">
            <v>Market Value Adjust.-Maintenance</v>
          </cell>
          <cell r="C564">
            <v>90</v>
          </cell>
          <cell r="D564" t="str">
            <v>Liabilities</v>
          </cell>
          <cell r="E564" t="str">
            <v>BS</v>
          </cell>
          <cell r="F564">
            <v>5</v>
          </cell>
        </row>
        <row r="565">
          <cell r="A565" t="str">
            <v>BS46760000</v>
          </cell>
          <cell r="B565" t="str">
            <v>Market Value Adjustment-Other</v>
          </cell>
          <cell r="C565">
            <v>90</v>
          </cell>
          <cell r="D565" t="str">
            <v>Liabilities</v>
          </cell>
          <cell r="E565" t="str">
            <v>BS</v>
          </cell>
          <cell r="F565">
            <v>5</v>
          </cell>
        </row>
        <row r="566">
          <cell r="A566" t="str">
            <v>BS46770000</v>
          </cell>
          <cell r="B566" t="str">
            <v>Market Value Adjustment-Credit</v>
          </cell>
          <cell r="C566">
            <v>90</v>
          </cell>
          <cell r="D566" t="str">
            <v>Liabilities</v>
          </cell>
          <cell r="E566" t="str">
            <v>BS</v>
          </cell>
          <cell r="F566">
            <v>5</v>
          </cell>
        </row>
        <row r="567">
          <cell r="A567" t="str">
            <v>BS46780000</v>
          </cell>
          <cell r="B567" t="str">
            <v>Market Value Adjust.-Liquidity</v>
          </cell>
          <cell r="C567">
            <v>90</v>
          </cell>
          <cell r="D567" t="str">
            <v>Liabilities</v>
          </cell>
          <cell r="E567" t="str">
            <v>BS</v>
          </cell>
          <cell r="F567">
            <v>5</v>
          </cell>
        </row>
        <row r="568">
          <cell r="A568" t="str">
            <v>BS46790000</v>
          </cell>
          <cell r="B568" t="str">
            <v>RevalLossOnCrDerSwps&amp;Oth</v>
          </cell>
          <cell r="C568">
            <v>90</v>
          </cell>
          <cell r="D568" t="str">
            <v>Liabilities</v>
          </cell>
          <cell r="E568" t="str">
            <v>BS</v>
          </cell>
          <cell r="F568">
            <v>5</v>
          </cell>
        </row>
        <row r="569">
          <cell r="A569" t="str">
            <v>BS46800000</v>
          </cell>
          <cell r="B569" t="str">
            <v>Reval Loss Ir Dr Tr</v>
          </cell>
          <cell r="C569">
            <v>90</v>
          </cell>
          <cell r="D569" t="str">
            <v>Liabilities</v>
          </cell>
          <cell r="E569" t="str">
            <v>BS</v>
          </cell>
          <cell r="F569">
            <v>5</v>
          </cell>
        </row>
        <row r="570">
          <cell r="A570" t="str">
            <v>BS46810000</v>
          </cell>
          <cell r="B570" t="str">
            <v>Reval Loss Fx Dr Tr</v>
          </cell>
          <cell r="C570">
            <v>90</v>
          </cell>
          <cell r="D570" t="str">
            <v>Liabilities</v>
          </cell>
          <cell r="E570" t="str">
            <v>BS</v>
          </cell>
          <cell r="F570">
            <v>5</v>
          </cell>
        </row>
        <row r="571">
          <cell r="A571" t="str">
            <v>BS46820000</v>
          </cell>
          <cell r="B571" t="str">
            <v>Reval Loss Cm Dr Tr</v>
          </cell>
          <cell r="C571">
            <v>90</v>
          </cell>
          <cell r="D571" t="str">
            <v>Liabilities</v>
          </cell>
          <cell r="E571" t="str">
            <v>BS</v>
          </cell>
          <cell r="F571">
            <v>5</v>
          </cell>
        </row>
        <row r="572">
          <cell r="A572" t="str">
            <v>BS46830000</v>
          </cell>
          <cell r="B572" t="str">
            <v>Reval Loss Eq Dr Tr</v>
          </cell>
          <cell r="C572">
            <v>90</v>
          </cell>
          <cell r="D572" t="str">
            <v>Liabilities</v>
          </cell>
          <cell r="E572" t="str">
            <v>BS</v>
          </cell>
          <cell r="F572">
            <v>5</v>
          </cell>
        </row>
        <row r="573">
          <cell r="A573" t="str">
            <v>BS46840000</v>
          </cell>
          <cell r="B573" t="str">
            <v>Reval Loss Cd Dr Tr</v>
          </cell>
          <cell r="C573">
            <v>90</v>
          </cell>
          <cell r="D573" t="str">
            <v>Liabilities</v>
          </cell>
          <cell r="E573" t="str">
            <v>BS</v>
          </cell>
          <cell r="F573">
            <v>5</v>
          </cell>
        </row>
        <row r="574">
          <cell r="A574" t="str">
            <v>BS46850000</v>
          </cell>
          <cell r="B574" t="str">
            <v>Reval Loss Ir Dr Nt</v>
          </cell>
          <cell r="C574">
            <v>90</v>
          </cell>
          <cell r="D574" t="str">
            <v>Liabilities</v>
          </cell>
          <cell r="E574" t="str">
            <v>BS</v>
          </cell>
          <cell r="F574">
            <v>5</v>
          </cell>
        </row>
        <row r="575">
          <cell r="A575" t="str">
            <v>BS46860000</v>
          </cell>
          <cell r="B575" t="str">
            <v>Reval Loss Fx Dr Nt</v>
          </cell>
          <cell r="C575">
            <v>90</v>
          </cell>
          <cell r="D575" t="str">
            <v>Liabilities</v>
          </cell>
          <cell r="E575" t="str">
            <v>BS</v>
          </cell>
          <cell r="F575">
            <v>5</v>
          </cell>
        </row>
        <row r="576">
          <cell r="A576" t="str">
            <v>BS46870000</v>
          </cell>
          <cell r="B576" t="str">
            <v>Reval Loss Cm Dr Nt</v>
          </cell>
          <cell r="C576">
            <v>90</v>
          </cell>
          <cell r="D576" t="str">
            <v>Liabilities</v>
          </cell>
          <cell r="E576" t="str">
            <v>BS</v>
          </cell>
          <cell r="F576">
            <v>5</v>
          </cell>
        </row>
        <row r="577">
          <cell r="A577" t="str">
            <v>BS46880000</v>
          </cell>
          <cell r="B577" t="str">
            <v>Reval Loss Eq Dr Nt</v>
          </cell>
          <cell r="C577">
            <v>90</v>
          </cell>
          <cell r="D577" t="str">
            <v>Liabilities</v>
          </cell>
          <cell r="E577" t="str">
            <v>BS</v>
          </cell>
          <cell r="F577">
            <v>5</v>
          </cell>
        </row>
        <row r="578">
          <cell r="A578" t="str">
            <v>BS46890000</v>
          </cell>
          <cell r="B578" t="str">
            <v>Reval Loss Cd Dr Nt</v>
          </cell>
          <cell r="C578">
            <v>90</v>
          </cell>
          <cell r="D578" t="str">
            <v>Liabilities</v>
          </cell>
          <cell r="E578" t="str">
            <v>BS</v>
          </cell>
          <cell r="F578">
            <v>5</v>
          </cell>
        </row>
        <row r="579">
          <cell r="A579" t="str">
            <v>BS46900000</v>
          </cell>
          <cell r="B579" t="str">
            <v>Derivat Val Rsvr (EITF 02-3)</v>
          </cell>
          <cell r="C579">
            <v>90</v>
          </cell>
          <cell r="D579" t="str">
            <v>Liabilities</v>
          </cell>
          <cell r="E579" t="str">
            <v>BS</v>
          </cell>
          <cell r="F579">
            <v>5</v>
          </cell>
        </row>
        <row r="580">
          <cell r="A580" t="str">
            <v>BS46910000</v>
          </cell>
          <cell r="B580" t="str">
            <v>CashMarginNon-TradingLiab-IR</v>
          </cell>
          <cell r="C580">
            <v>90</v>
          </cell>
          <cell r="D580" t="str">
            <v>Liabilities</v>
          </cell>
          <cell r="E580" t="str">
            <v>BS</v>
          </cell>
          <cell r="F580">
            <v>5</v>
          </cell>
        </row>
        <row r="581">
          <cell r="A581" t="str">
            <v>BS46920000</v>
          </cell>
          <cell r="B581" t="str">
            <v>CashMarginNon-TradingLiab - FX</v>
          </cell>
          <cell r="C581">
            <v>90</v>
          </cell>
          <cell r="D581" t="str">
            <v>Liabilities</v>
          </cell>
          <cell r="E581" t="str">
            <v>BS</v>
          </cell>
          <cell r="F581">
            <v>5</v>
          </cell>
        </row>
        <row r="582">
          <cell r="A582" t="str">
            <v>BS46930000</v>
          </cell>
          <cell r="B582" t="str">
            <v>CashMarginNon-TradingLiab-Equity</v>
          </cell>
          <cell r="C582">
            <v>90</v>
          </cell>
          <cell r="D582" t="str">
            <v>Liabilities</v>
          </cell>
          <cell r="E582" t="str">
            <v>BS</v>
          </cell>
          <cell r="F582">
            <v>5</v>
          </cell>
        </row>
        <row r="583">
          <cell r="A583" t="str">
            <v>BS46940000</v>
          </cell>
          <cell r="B583" t="str">
            <v>CashMarginNon-TradingLiab-Commod</v>
          </cell>
          <cell r="C583">
            <v>90</v>
          </cell>
          <cell r="D583" t="str">
            <v>Liabilities</v>
          </cell>
          <cell r="E583" t="str">
            <v>BS</v>
          </cell>
          <cell r="F583">
            <v>5</v>
          </cell>
        </row>
        <row r="584">
          <cell r="A584" t="str">
            <v>BS46950000</v>
          </cell>
          <cell r="B584" t="str">
            <v>CashMarginN-TradLiab-CD</v>
          </cell>
          <cell r="C584">
            <v>90</v>
          </cell>
          <cell r="D584" t="str">
            <v>Liabilities</v>
          </cell>
          <cell r="E584" t="str">
            <v>BS</v>
          </cell>
          <cell r="F584">
            <v>5</v>
          </cell>
        </row>
        <row r="585">
          <cell r="A585" t="str">
            <v>BS46990000</v>
          </cell>
          <cell r="B585" t="str">
            <v>XCcy Swap Reval Ls 3Pty Trdg</v>
          </cell>
          <cell r="C585">
            <v>90</v>
          </cell>
          <cell r="D585" t="str">
            <v>Liabilities</v>
          </cell>
          <cell r="E585" t="str">
            <v>BS</v>
          </cell>
          <cell r="F585">
            <v>5</v>
          </cell>
        </row>
        <row r="586">
          <cell r="A586" t="str">
            <v>BS47000000</v>
          </cell>
          <cell r="B586" t="str">
            <v>FX Spot &amp; Fwd Ls 3Pty Trdg</v>
          </cell>
          <cell r="C586">
            <v>90</v>
          </cell>
          <cell r="D586" t="str">
            <v>Liabilities</v>
          </cell>
          <cell r="E586" t="str">
            <v>BS</v>
          </cell>
          <cell r="F586">
            <v>5</v>
          </cell>
        </row>
        <row r="587">
          <cell r="A587" t="str">
            <v>BS47010000</v>
          </cell>
          <cell r="B587" t="str">
            <v>Cash Margin - IR</v>
          </cell>
          <cell r="C587">
            <v>90</v>
          </cell>
          <cell r="D587" t="str">
            <v>Liabilities</v>
          </cell>
          <cell r="E587" t="str">
            <v>BS</v>
          </cell>
          <cell r="F587">
            <v>5</v>
          </cell>
        </row>
        <row r="588">
          <cell r="A588" t="str">
            <v>BS47020000</v>
          </cell>
          <cell r="B588" t="str">
            <v>Cash Margin - Commodities</v>
          </cell>
          <cell r="C588">
            <v>90</v>
          </cell>
          <cell r="D588" t="str">
            <v>Liabilities</v>
          </cell>
          <cell r="E588" t="str">
            <v>BS</v>
          </cell>
          <cell r="F588">
            <v>5</v>
          </cell>
        </row>
        <row r="589">
          <cell r="A589" t="str">
            <v>BS47030000</v>
          </cell>
          <cell r="B589" t="str">
            <v>Cash Margin - Equities</v>
          </cell>
          <cell r="C589">
            <v>90</v>
          </cell>
          <cell r="D589" t="str">
            <v>Liabilities</v>
          </cell>
          <cell r="E589" t="str">
            <v>BS</v>
          </cell>
          <cell r="F589">
            <v>5</v>
          </cell>
        </row>
        <row r="590">
          <cell r="A590" t="str">
            <v>BS47040000</v>
          </cell>
          <cell r="B590" t="str">
            <v>Cash Margin - Credit Derivatives</v>
          </cell>
          <cell r="C590">
            <v>90</v>
          </cell>
          <cell r="D590" t="str">
            <v>Liabilities</v>
          </cell>
          <cell r="E590" t="str">
            <v>BS</v>
          </cell>
          <cell r="F590">
            <v>5</v>
          </cell>
        </row>
        <row r="591">
          <cell r="A591" t="str">
            <v>BS47050000</v>
          </cell>
          <cell r="B591" t="str">
            <v>Cash Margin - FX CC</v>
          </cell>
          <cell r="C591">
            <v>90</v>
          </cell>
          <cell r="D591" t="str">
            <v>Liabilities</v>
          </cell>
          <cell r="E591" t="str">
            <v>BS</v>
          </cell>
          <cell r="F591">
            <v>5</v>
          </cell>
        </row>
        <row r="592">
          <cell r="A592" t="str">
            <v>BS47060000</v>
          </cell>
          <cell r="B592" t="str">
            <v>Cash Margin - FX Spot</v>
          </cell>
          <cell r="C592">
            <v>90</v>
          </cell>
          <cell r="D592" t="str">
            <v>Liabilities</v>
          </cell>
          <cell r="E592" t="str">
            <v>BS</v>
          </cell>
          <cell r="F592">
            <v>5</v>
          </cell>
        </row>
        <row r="593">
          <cell r="A593" t="str">
            <v>BS47200000</v>
          </cell>
          <cell r="B593" t="str">
            <v>Int-Bear Dep Due To Cb Subs Ex</v>
          </cell>
          <cell r="C593">
            <v>90</v>
          </cell>
          <cell r="D593" t="str">
            <v>Liabilities</v>
          </cell>
          <cell r="E593" t="str">
            <v>BS</v>
          </cell>
          <cell r="F593">
            <v>5</v>
          </cell>
        </row>
        <row r="594">
          <cell r="A594" t="str">
            <v>BS47210000</v>
          </cell>
          <cell r="B594" t="str">
            <v>Non-Int-Bear Dep Due To Cb Sub</v>
          </cell>
          <cell r="C594">
            <v>90</v>
          </cell>
          <cell r="D594" t="str">
            <v>Liabilities</v>
          </cell>
          <cell r="E594" t="str">
            <v>BS</v>
          </cell>
          <cell r="F594">
            <v>5</v>
          </cell>
        </row>
        <row r="595">
          <cell r="A595" t="str">
            <v>BS47220000</v>
          </cell>
          <cell r="B595" t="str">
            <v>Non-Int-Bear Liab Due To Cb Su</v>
          </cell>
          <cell r="C595">
            <v>90</v>
          </cell>
          <cell r="D595" t="str">
            <v>Liabilities</v>
          </cell>
          <cell r="E595" t="str">
            <v>BS</v>
          </cell>
          <cell r="F595">
            <v>5</v>
          </cell>
        </row>
        <row r="596">
          <cell r="A596" t="str">
            <v>BS47230000</v>
          </cell>
          <cell r="B596" t="str">
            <v>Int-Bear Borrow Due To Cb Subs</v>
          </cell>
          <cell r="C596">
            <v>90</v>
          </cell>
          <cell r="D596" t="str">
            <v>Liabilities</v>
          </cell>
          <cell r="E596" t="str">
            <v>BS</v>
          </cell>
          <cell r="F596">
            <v>5</v>
          </cell>
        </row>
        <row r="597">
          <cell r="A597" t="str">
            <v>BS47400000</v>
          </cell>
          <cell r="B597" t="str">
            <v>Firm Cmt Liab Fvhg</v>
          </cell>
          <cell r="C597">
            <v>90</v>
          </cell>
          <cell r="D597" t="str">
            <v>Liabilities</v>
          </cell>
          <cell r="E597" t="str">
            <v>BS</v>
          </cell>
          <cell r="F597">
            <v>5</v>
          </cell>
        </row>
        <row r="598">
          <cell r="A598" t="str">
            <v>BS47510000</v>
          </cell>
          <cell r="B598" t="str">
            <v>FundsFromInvLeveragedLeaseTrans.</v>
          </cell>
          <cell r="C598">
            <v>90</v>
          </cell>
          <cell r="D598" t="str">
            <v>Liabilities</v>
          </cell>
          <cell r="E598" t="str">
            <v>BS</v>
          </cell>
          <cell r="F598">
            <v>5</v>
          </cell>
        </row>
        <row r="599">
          <cell r="A599" t="str">
            <v>BS47520000</v>
          </cell>
          <cell r="B599" t="str">
            <v>Def(G/L)Sale-LeasebackTransactio</v>
          </cell>
          <cell r="C599">
            <v>90</v>
          </cell>
          <cell r="D599" t="str">
            <v>Liabilities</v>
          </cell>
          <cell r="E599" t="str">
            <v>BS</v>
          </cell>
          <cell r="F599">
            <v>5</v>
          </cell>
        </row>
        <row r="600">
          <cell r="A600" t="str">
            <v>BS47530000</v>
          </cell>
          <cell r="B600" t="str">
            <v>Gold Deposits</v>
          </cell>
          <cell r="C600">
            <v>90</v>
          </cell>
          <cell r="D600" t="str">
            <v>Liabilities</v>
          </cell>
          <cell r="E600" t="str">
            <v>BS</v>
          </cell>
          <cell r="F600">
            <v>5</v>
          </cell>
        </row>
        <row r="601">
          <cell r="A601" t="str">
            <v>BS47540000</v>
          </cell>
          <cell r="B601" t="str">
            <v>Deferred Revenue  - FAS 97</v>
          </cell>
          <cell r="C601">
            <v>90</v>
          </cell>
          <cell r="D601" t="str">
            <v>Liabilities</v>
          </cell>
          <cell r="E601" t="str">
            <v>BS</v>
          </cell>
          <cell r="F601">
            <v>5</v>
          </cell>
        </row>
        <row r="602">
          <cell r="A602" t="str">
            <v>BS47550000</v>
          </cell>
          <cell r="B602" t="str">
            <v>DefCommPayableToInsurAgents</v>
          </cell>
          <cell r="C602">
            <v>90</v>
          </cell>
          <cell r="D602" t="str">
            <v>Liabilities</v>
          </cell>
          <cell r="E602" t="str">
            <v>BS</v>
          </cell>
          <cell r="F602">
            <v>5</v>
          </cell>
        </row>
        <row r="603">
          <cell r="A603" t="str">
            <v>BS47560000</v>
          </cell>
          <cell r="B603" t="str">
            <v>Deferred Revenue - FAS113</v>
          </cell>
          <cell r="C603">
            <v>90</v>
          </cell>
          <cell r="D603" t="str">
            <v>Liabilities</v>
          </cell>
          <cell r="E603" t="str">
            <v>BS</v>
          </cell>
          <cell r="F603">
            <v>5</v>
          </cell>
        </row>
        <row r="604">
          <cell r="A604" t="str">
            <v>BS47570000</v>
          </cell>
          <cell r="B604" t="str">
            <v>TaxesPayable StockOptionExercise</v>
          </cell>
          <cell r="C604">
            <v>90</v>
          </cell>
          <cell r="D604" t="str">
            <v>Liabilities</v>
          </cell>
          <cell r="E604" t="str">
            <v>BS</v>
          </cell>
          <cell r="F604">
            <v>5</v>
          </cell>
        </row>
        <row r="605">
          <cell r="A605" t="str">
            <v>BS47580000</v>
          </cell>
          <cell r="B605" t="str">
            <v>CollMtgObligationUSD</v>
          </cell>
          <cell r="C605">
            <v>90</v>
          </cell>
          <cell r="D605" t="str">
            <v>Liabilities</v>
          </cell>
          <cell r="E605" t="str">
            <v>BS</v>
          </cell>
          <cell r="F605">
            <v>5</v>
          </cell>
        </row>
        <row r="606">
          <cell r="A606" t="str">
            <v>BS47590000</v>
          </cell>
          <cell r="B606" t="str">
            <v>Financial Consultant CAP Plans</v>
          </cell>
          <cell r="C606">
            <v>90</v>
          </cell>
          <cell r="D606" t="str">
            <v>Liabilities</v>
          </cell>
          <cell r="E606" t="str">
            <v>BS</v>
          </cell>
          <cell r="F606">
            <v>5</v>
          </cell>
        </row>
        <row r="607">
          <cell r="A607" t="str">
            <v>BS47610000</v>
          </cell>
          <cell r="B607" t="str">
            <v>Mutual Fund Redemption Payable</v>
          </cell>
          <cell r="C607">
            <v>90</v>
          </cell>
          <cell r="D607" t="str">
            <v>Liabilities</v>
          </cell>
          <cell r="E607" t="str">
            <v>BS</v>
          </cell>
          <cell r="F607">
            <v>5</v>
          </cell>
        </row>
        <row r="608">
          <cell r="A608" t="str">
            <v>BS47620000</v>
          </cell>
          <cell r="B608" t="str">
            <v>Temporary Bank Overdrafts</v>
          </cell>
          <cell r="C608">
            <v>90</v>
          </cell>
          <cell r="D608" t="str">
            <v>Liabilities</v>
          </cell>
          <cell r="E608" t="str">
            <v>BS</v>
          </cell>
          <cell r="F608">
            <v>5</v>
          </cell>
        </row>
        <row r="609">
          <cell r="A609" t="str">
            <v>BS47630000</v>
          </cell>
          <cell r="B609" t="str">
            <v>Accrued Bonus Payable</v>
          </cell>
          <cell r="C609">
            <v>90</v>
          </cell>
          <cell r="D609" t="str">
            <v>Liabilities</v>
          </cell>
          <cell r="E609" t="str">
            <v>BS</v>
          </cell>
          <cell r="F609">
            <v>5</v>
          </cell>
        </row>
        <row r="610">
          <cell r="A610" t="str">
            <v>BS47700000</v>
          </cell>
          <cell r="B610" t="str">
            <v>FAS 87 Pension Liability</v>
          </cell>
          <cell r="C610">
            <v>90</v>
          </cell>
          <cell r="D610" t="str">
            <v>Liabilities</v>
          </cell>
          <cell r="E610" t="str">
            <v>BS</v>
          </cell>
          <cell r="F610">
            <v>5</v>
          </cell>
        </row>
        <row r="611">
          <cell r="A611" t="str">
            <v>BS48000000</v>
          </cell>
          <cell r="B611" t="str">
            <v>Allow Poss Losses Com Loans</v>
          </cell>
          <cell r="C611">
            <v>90</v>
          </cell>
          <cell r="D611" t="str">
            <v>Liabilities</v>
          </cell>
          <cell r="E611" t="str">
            <v>BS</v>
          </cell>
          <cell r="F611">
            <v>5</v>
          </cell>
        </row>
        <row r="612">
          <cell r="A612" t="str">
            <v>BS48010000</v>
          </cell>
          <cell r="B612" t="str">
            <v>Allow Con Credit Losses</v>
          </cell>
          <cell r="C612">
            <v>90</v>
          </cell>
          <cell r="D612" t="str">
            <v>Liabilities</v>
          </cell>
          <cell r="E612" t="str">
            <v>BS</v>
          </cell>
          <cell r="F612">
            <v>5</v>
          </cell>
        </row>
        <row r="613">
          <cell r="A613" t="str">
            <v>BS48020000</v>
          </cell>
          <cell r="B613" t="str">
            <v>Alw Poss Loss On X-Bdr &amp; F/C Lns</v>
          </cell>
          <cell r="C613">
            <v>90</v>
          </cell>
          <cell r="D613" t="str">
            <v>Liabilities</v>
          </cell>
          <cell r="E613" t="str">
            <v>BS</v>
          </cell>
          <cell r="F613">
            <v>5</v>
          </cell>
        </row>
        <row r="614">
          <cell r="A614" t="str">
            <v>BS48030000</v>
          </cell>
          <cell r="B614" t="str">
            <v>Comm Allow Credit Losses EM</v>
          </cell>
          <cell r="C614">
            <v>90</v>
          </cell>
          <cell r="D614" t="str">
            <v>Liabilities</v>
          </cell>
          <cell r="E614" t="str">
            <v>BS</v>
          </cell>
          <cell r="F614">
            <v>5</v>
          </cell>
        </row>
        <row r="615">
          <cell r="A615" t="str">
            <v>BS48040000</v>
          </cell>
          <cell r="B615" t="str">
            <v>Allowance Credit Losses-General</v>
          </cell>
          <cell r="C615">
            <v>90</v>
          </cell>
          <cell r="D615" t="str">
            <v>Liabilities</v>
          </cell>
          <cell r="E615" t="str">
            <v>BS</v>
          </cell>
          <cell r="F615">
            <v>5</v>
          </cell>
        </row>
        <row r="616">
          <cell r="A616" t="str">
            <v>BS48050000</v>
          </cell>
          <cell r="B616" t="str">
            <v>FAS 114 Allowance Credit losses</v>
          </cell>
          <cell r="C616">
            <v>90</v>
          </cell>
          <cell r="D616" t="str">
            <v>Liabilities</v>
          </cell>
          <cell r="E616" t="str">
            <v>BS</v>
          </cell>
          <cell r="F616">
            <v>5</v>
          </cell>
        </row>
        <row r="617">
          <cell r="A617" t="str">
            <v>BS48060000</v>
          </cell>
          <cell r="B617" t="str">
            <v>FAS114 Allow- Emerg Mkts</v>
          </cell>
          <cell r="C617">
            <v>90</v>
          </cell>
          <cell r="D617" t="str">
            <v>Liabilities</v>
          </cell>
          <cell r="E617" t="str">
            <v>BS</v>
          </cell>
          <cell r="F617">
            <v>5</v>
          </cell>
        </row>
        <row r="618">
          <cell r="A618" t="str">
            <v>BS48070000</v>
          </cell>
          <cell r="B618" t="str">
            <v>AllowForLoanLossSOP03-3,CommLns</v>
          </cell>
          <cell r="C618">
            <v>90</v>
          </cell>
          <cell r="D618" t="str">
            <v>Liabilities</v>
          </cell>
          <cell r="E618" t="str">
            <v>BS</v>
          </cell>
          <cell r="F618">
            <v>5</v>
          </cell>
        </row>
        <row r="619">
          <cell r="A619" t="str">
            <v>BS48090000</v>
          </cell>
          <cell r="B619" t="str">
            <v>FAS125 Allowance Adjustment</v>
          </cell>
          <cell r="C619">
            <v>90</v>
          </cell>
          <cell r="D619" t="str">
            <v>Liabilities</v>
          </cell>
          <cell r="E619" t="str">
            <v>BS</v>
          </cell>
          <cell r="F619">
            <v>5</v>
          </cell>
        </row>
        <row r="620">
          <cell r="A620" t="str">
            <v>BS48110000</v>
          </cell>
          <cell r="B620" t="str">
            <v>AllowForCrLossesOnImpairLnsCons</v>
          </cell>
          <cell r="C620">
            <v>90</v>
          </cell>
          <cell r="D620" t="str">
            <v>Liabilities</v>
          </cell>
          <cell r="E620" t="str">
            <v>BS</v>
          </cell>
          <cell r="F620">
            <v>5</v>
          </cell>
        </row>
        <row r="621">
          <cell r="A621" t="str">
            <v>BS48120000</v>
          </cell>
          <cell r="B621" t="str">
            <v>GenAllowLCrUnfundedCommitCons</v>
          </cell>
          <cell r="C621">
            <v>90</v>
          </cell>
          <cell r="D621" t="str">
            <v>Liabilities</v>
          </cell>
          <cell r="E621" t="str">
            <v>BS</v>
          </cell>
          <cell r="F621">
            <v>5</v>
          </cell>
        </row>
        <row r="622">
          <cell r="A622" t="str">
            <v>BS48130000</v>
          </cell>
          <cell r="B622" t="str">
            <v>FAS114AllowLCrUnfundCommit-Cons</v>
          </cell>
          <cell r="C622">
            <v>90</v>
          </cell>
          <cell r="D622" t="str">
            <v>Liabilities</v>
          </cell>
          <cell r="E622" t="str">
            <v>BS</v>
          </cell>
          <cell r="F622">
            <v>5</v>
          </cell>
        </row>
        <row r="623">
          <cell r="A623" t="str">
            <v>BS49040000</v>
          </cell>
          <cell r="B623" t="str">
            <v>Losses Recovered</v>
          </cell>
          <cell r="C623">
            <v>90</v>
          </cell>
          <cell r="D623" t="str">
            <v>Liabilities</v>
          </cell>
          <cell r="E623" t="str">
            <v>BS</v>
          </cell>
          <cell r="F623">
            <v>5</v>
          </cell>
        </row>
        <row r="624">
          <cell r="A624" t="str">
            <v>BS51000000</v>
          </cell>
          <cell r="B624" t="str">
            <v>Preferred Stock</v>
          </cell>
          <cell r="C624">
            <v>90</v>
          </cell>
          <cell r="D624" t="str">
            <v>Liabilities</v>
          </cell>
          <cell r="E624" t="str">
            <v>BS</v>
          </cell>
          <cell r="F624">
            <v>5</v>
          </cell>
        </row>
        <row r="625">
          <cell r="A625" t="str">
            <v>BS51010000</v>
          </cell>
          <cell r="B625" t="str">
            <v>Permanent Preferred Stock</v>
          </cell>
          <cell r="C625">
            <v>90</v>
          </cell>
          <cell r="D625" t="str">
            <v>Liabilities</v>
          </cell>
          <cell r="E625" t="str">
            <v>BS</v>
          </cell>
          <cell r="F625">
            <v>5</v>
          </cell>
        </row>
        <row r="626">
          <cell r="A626" t="str">
            <v>BS51016000</v>
          </cell>
          <cell r="B626" t="str">
            <v>Permpref Stock-Citicorp Subs</v>
          </cell>
          <cell r="C626">
            <v>90</v>
          </cell>
          <cell r="D626" t="str">
            <v>Liabilities</v>
          </cell>
          <cell r="E626" t="str">
            <v>BS</v>
          </cell>
          <cell r="F626">
            <v>5</v>
          </cell>
        </row>
        <row r="627">
          <cell r="A627" t="str">
            <v>BS51020000</v>
          </cell>
          <cell r="B627" t="str">
            <v>PermPreferredStk-lowerTieredSubs</v>
          </cell>
          <cell r="C627">
            <v>90</v>
          </cell>
          <cell r="D627" t="str">
            <v>Liabilities</v>
          </cell>
          <cell r="E627" t="str">
            <v>BS</v>
          </cell>
          <cell r="F627">
            <v>5</v>
          </cell>
        </row>
        <row r="628">
          <cell r="A628" t="str">
            <v>BS52000000</v>
          </cell>
          <cell r="B628" t="str">
            <v>Common Stock</v>
          </cell>
          <cell r="C628">
            <v>90</v>
          </cell>
          <cell r="D628" t="str">
            <v>Liabilities</v>
          </cell>
          <cell r="E628" t="str">
            <v>BS</v>
          </cell>
          <cell r="F628">
            <v>5</v>
          </cell>
        </row>
        <row r="629">
          <cell r="A629" t="str">
            <v>BS54000000</v>
          </cell>
          <cell r="B629" t="str">
            <v>Surplus</v>
          </cell>
          <cell r="C629">
            <v>90</v>
          </cell>
          <cell r="D629" t="str">
            <v>Liabilities</v>
          </cell>
          <cell r="E629" t="str">
            <v>BS</v>
          </cell>
          <cell r="F629">
            <v>5</v>
          </cell>
        </row>
        <row r="630">
          <cell r="A630" t="str">
            <v>BS54010100</v>
          </cell>
          <cell r="B630" t="str">
            <v>APICContForfeitProvFAS123DAUOnly</v>
          </cell>
          <cell r="C630">
            <v>90</v>
          </cell>
          <cell r="D630" t="str">
            <v>Liabilities</v>
          </cell>
          <cell r="E630" t="str">
            <v>BS</v>
          </cell>
          <cell r="F630">
            <v>5</v>
          </cell>
        </row>
        <row r="631">
          <cell r="A631" t="str">
            <v>BS54010200</v>
          </cell>
          <cell r="B631" t="str">
            <v>APIC - Directors stock awards</v>
          </cell>
          <cell r="C631">
            <v>90</v>
          </cell>
          <cell r="D631" t="str">
            <v>Liabilities</v>
          </cell>
          <cell r="E631" t="str">
            <v>BS</v>
          </cell>
          <cell r="F631">
            <v>5</v>
          </cell>
        </row>
        <row r="632">
          <cell r="A632" t="str">
            <v>BS54010300</v>
          </cell>
          <cell r="B632" t="str">
            <v>Contra APIC COP Forfeitures</v>
          </cell>
          <cell r="C632">
            <v>90</v>
          </cell>
          <cell r="D632" t="str">
            <v>Liabilities</v>
          </cell>
          <cell r="E632" t="str">
            <v>BS</v>
          </cell>
          <cell r="F632">
            <v>5</v>
          </cell>
        </row>
        <row r="633">
          <cell r="A633" t="str">
            <v>BS54050000</v>
          </cell>
          <cell r="B633" t="str">
            <v>APIC Stock Options</v>
          </cell>
          <cell r="C633">
            <v>90</v>
          </cell>
          <cell r="D633" t="str">
            <v>Liabilities</v>
          </cell>
          <cell r="E633" t="str">
            <v>BS</v>
          </cell>
          <cell r="F633">
            <v>5</v>
          </cell>
        </row>
        <row r="634">
          <cell r="A634" t="str">
            <v>BS54070000</v>
          </cell>
          <cell r="B634" t="str">
            <v>Surplus-Foreign Options</v>
          </cell>
          <cell r="C634">
            <v>90</v>
          </cell>
          <cell r="D634" t="str">
            <v>Liabilities</v>
          </cell>
          <cell r="E634" t="str">
            <v>BS</v>
          </cell>
          <cell r="F634">
            <v>5</v>
          </cell>
        </row>
        <row r="635">
          <cell r="A635" t="str">
            <v>BS54250000</v>
          </cell>
          <cell r="B635" t="str">
            <v>AdditPdInCapitalCGPCoStkPurchPln</v>
          </cell>
          <cell r="C635">
            <v>90</v>
          </cell>
          <cell r="D635" t="str">
            <v>Liabilities</v>
          </cell>
          <cell r="E635" t="str">
            <v>BS</v>
          </cell>
          <cell r="F635">
            <v>5</v>
          </cell>
        </row>
        <row r="636">
          <cell r="A636" t="str">
            <v>BS58000000</v>
          </cell>
          <cell r="B636" t="str">
            <v>Other Voluntary Capital Reservs</v>
          </cell>
          <cell r="C636">
            <v>90</v>
          </cell>
          <cell r="D636" t="str">
            <v>Liabilities</v>
          </cell>
          <cell r="E636" t="str">
            <v>BS</v>
          </cell>
          <cell r="F636">
            <v>5</v>
          </cell>
        </row>
        <row r="637">
          <cell r="A637" t="str">
            <v>BS60000000</v>
          </cell>
          <cell r="B637" t="str">
            <v>Undivided Pfts(Retained Erngs)</v>
          </cell>
          <cell r="C637">
            <v>90</v>
          </cell>
          <cell r="D637" t="str">
            <v>Liabilities</v>
          </cell>
          <cell r="E637" t="str">
            <v>BS</v>
          </cell>
          <cell r="F637">
            <v>5</v>
          </cell>
        </row>
        <row r="638">
          <cell r="A638" t="str">
            <v>BS60010000</v>
          </cell>
          <cell r="B638" t="str">
            <v>Capital Write Up</v>
          </cell>
          <cell r="C638">
            <v>90</v>
          </cell>
          <cell r="D638" t="str">
            <v>Liabilities</v>
          </cell>
          <cell r="E638" t="str">
            <v>BS</v>
          </cell>
          <cell r="F638">
            <v>5</v>
          </cell>
        </row>
        <row r="639">
          <cell r="A639" t="str">
            <v>BS60040000</v>
          </cell>
          <cell r="B639" t="str">
            <v>RetEarnAccEffPretax</v>
          </cell>
          <cell r="C639">
            <v>90</v>
          </cell>
          <cell r="D639" t="str">
            <v>Liabilities</v>
          </cell>
          <cell r="E639" t="str">
            <v>BS</v>
          </cell>
          <cell r="F639">
            <v>5</v>
          </cell>
        </row>
        <row r="640">
          <cell r="A640" t="str">
            <v>BS60060000</v>
          </cell>
          <cell r="B640" t="str">
            <v>Citicorp Equity Translation Adj</v>
          </cell>
          <cell r="C640">
            <v>90</v>
          </cell>
          <cell r="D640" t="str">
            <v>Liabilities</v>
          </cell>
          <cell r="E640" t="str">
            <v>BS</v>
          </cell>
          <cell r="F640">
            <v>5</v>
          </cell>
        </row>
        <row r="641">
          <cell r="A641" t="str">
            <v>BS60080000</v>
          </cell>
          <cell r="B641" t="str">
            <v>UndivProfits-Permanent Retention</v>
          </cell>
          <cell r="C641">
            <v>90</v>
          </cell>
          <cell r="D641" t="str">
            <v>Liabilities</v>
          </cell>
          <cell r="E641" t="str">
            <v>BS</v>
          </cell>
          <cell r="F641">
            <v>5</v>
          </cell>
        </row>
        <row r="642">
          <cell r="A642" t="str">
            <v>BS60090000</v>
          </cell>
          <cell r="B642" t="str">
            <v>RetEarnAccEfftax</v>
          </cell>
          <cell r="C642">
            <v>90</v>
          </cell>
          <cell r="D642" t="str">
            <v>Liabilities</v>
          </cell>
          <cell r="E642" t="str">
            <v>BS</v>
          </cell>
          <cell r="F642">
            <v>5</v>
          </cell>
        </row>
        <row r="643">
          <cell r="A643" t="str">
            <v>BS61000000</v>
          </cell>
          <cell r="B643" t="str">
            <v>Compulsory Legal Reserves</v>
          </cell>
          <cell r="C643">
            <v>90</v>
          </cell>
          <cell r="D643" t="str">
            <v>Liabilities</v>
          </cell>
          <cell r="E643" t="str">
            <v>BS</v>
          </cell>
          <cell r="F643">
            <v>5</v>
          </cell>
        </row>
        <row r="644">
          <cell r="A644" t="str">
            <v>BS61400000</v>
          </cell>
          <cell r="B644" t="str">
            <v>RetEarnUnvestedStkAwardDivPreTax</v>
          </cell>
          <cell r="C644">
            <v>90</v>
          </cell>
          <cell r="D644" t="str">
            <v>Liabilities</v>
          </cell>
          <cell r="E644" t="str">
            <v>BS</v>
          </cell>
          <cell r="F644">
            <v>5</v>
          </cell>
        </row>
        <row r="645">
          <cell r="A645" t="str">
            <v>BS61420000</v>
          </cell>
          <cell r="B645" t="str">
            <v>RetEarnUnvStkAwardDivFedTaxEff</v>
          </cell>
          <cell r="C645">
            <v>90</v>
          </cell>
          <cell r="D645" t="str">
            <v>Liabilities</v>
          </cell>
          <cell r="E645" t="str">
            <v>BS</v>
          </cell>
          <cell r="F645">
            <v>5</v>
          </cell>
        </row>
        <row r="646">
          <cell r="A646" t="str">
            <v>BS61420100</v>
          </cell>
          <cell r="B646" t="str">
            <v>RetEarnUnvStkAwardDivNYS&amp;LclTaxE</v>
          </cell>
          <cell r="C646">
            <v>90</v>
          </cell>
          <cell r="D646" t="str">
            <v>Liabilities</v>
          </cell>
          <cell r="E646" t="str">
            <v>BS</v>
          </cell>
          <cell r="F646">
            <v>5</v>
          </cell>
        </row>
        <row r="647">
          <cell r="A647" t="str">
            <v>BS61420200</v>
          </cell>
          <cell r="B647" t="str">
            <v>RetEarnUnvStkAwdDivOthSt&amp;LclTaxE</v>
          </cell>
          <cell r="C647">
            <v>90</v>
          </cell>
          <cell r="D647" t="str">
            <v>Liabilities</v>
          </cell>
          <cell r="E647" t="str">
            <v>BS</v>
          </cell>
          <cell r="F647">
            <v>5</v>
          </cell>
        </row>
        <row r="648">
          <cell r="A648" t="str">
            <v>BS61420300</v>
          </cell>
          <cell r="B648" t="str">
            <v>RetEarnUnvStkAwardDivFgnTaxEff</v>
          </cell>
          <cell r="C648">
            <v>90</v>
          </cell>
          <cell r="D648" t="str">
            <v>Liabilities</v>
          </cell>
          <cell r="E648" t="str">
            <v>BS</v>
          </cell>
          <cell r="F648">
            <v>5</v>
          </cell>
        </row>
        <row r="649">
          <cell r="A649" t="str">
            <v>BS62000000</v>
          </cell>
          <cell r="B649" t="str">
            <v>SHEq-MTM-USTsy, AFS</v>
          </cell>
          <cell r="C649">
            <v>90</v>
          </cell>
          <cell r="D649" t="str">
            <v>Liabilities</v>
          </cell>
          <cell r="E649" t="str">
            <v>BS</v>
          </cell>
          <cell r="F649">
            <v>5</v>
          </cell>
        </row>
        <row r="650">
          <cell r="A650" t="str">
            <v>BS62010000</v>
          </cell>
          <cell r="B650" t="str">
            <v>SHEq-MtM-M/Bkd USFedAgcySecs-AFS</v>
          </cell>
          <cell r="C650">
            <v>90</v>
          </cell>
          <cell r="D650" t="str">
            <v>Liabilities</v>
          </cell>
          <cell r="E650" t="str">
            <v>BS</v>
          </cell>
          <cell r="F650">
            <v>5</v>
          </cell>
        </row>
        <row r="651">
          <cell r="A651" t="str">
            <v>BS62015000</v>
          </cell>
          <cell r="B651" t="str">
            <v>SHEq-MtM-Oth USFed AgcySecs-AFS</v>
          </cell>
          <cell r="C651">
            <v>90</v>
          </cell>
          <cell r="D651" t="str">
            <v>Liabilities</v>
          </cell>
          <cell r="E651" t="str">
            <v>BS</v>
          </cell>
          <cell r="F651">
            <v>5</v>
          </cell>
        </row>
        <row r="652">
          <cell r="A652" t="str">
            <v>BS62020000</v>
          </cell>
          <cell r="B652" t="str">
            <v>SHEq-MtM-SecsSts&amp;Municips US-AFS</v>
          </cell>
          <cell r="C652">
            <v>90</v>
          </cell>
          <cell r="D652" t="str">
            <v>Liabilities</v>
          </cell>
          <cell r="E652" t="str">
            <v>BS</v>
          </cell>
          <cell r="F652">
            <v>5</v>
          </cell>
        </row>
        <row r="653">
          <cell r="A653" t="str">
            <v>BS62030000</v>
          </cell>
          <cell r="B653" t="str">
            <v>SHEq-MtM-OB&amp;S, AFS</v>
          </cell>
          <cell r="C653">
            <v>90</v>
          </cell>
          <cell r="D653" t="str">
            <v>Liabilities</v>
          </cell>
          <cell r="E653" t="str">
            <v>BS</v>
          </cell>
          <cell r="F653">
            <v>5</v>
          </cell>
        </row>
        <row r="654">
          <cell r="A654" t="str">
            <v>BS62040000</v>
          </cell>
          <cell r="B654" t="str">
            <v>SHEq-MtM-Mktble EqSecs AFS</v>
          </cell>
          <cell r="C654">
            <v>90</v>
          </cell>
          <cell r="D654" t="str">
            <v>Liabilities</v>
          </cell>
          <cell r="E654" t="str">
            <v>BS</v>
          </cell>
          <cell r="F654">
            <v>5</v>
          </cell>
        </row>
        <row r="655">
          <cell r="A655" t="str">
            <v>BS62090000</v>
          </cell>
          <cell r="B655" t="str">
            <v>MinIntEqAdjMTMofAFSSecurities</v>
          </cell>
          <cell r="C655">
            <v>90</v>
          </cell>
          <cell r="D655" t="str">
            <v>Liabilities</v>
          </cell>
          <cell r="E655" t="str">
            <v>BS</v>
          </cell>
          <cell r="F655">
            <v>5</v>
          </cell>
        </row>
        <row r="656">
          <cell r="A656" t="str">
            <v>BS62100000</v>
          </cell>
          <cell r="B656" t="str">
            <v>SHEq-Hedge Gain-AFS Secs</v>
          </cell>
          <cell r="C656">
            <v>90</v>
          </cell>
          <cell r="D656" t="str">
            <v>Liabilities</v>
          </cell>
          <cell r="E656" t="str">
            <v>BS</v>
          </cell>
          <cell r="F656">
            <v>5</v>
          </cell>
        </row>
        <row r="657">
          <cell r="A657" t="str">
            <v>BS62200000</v>
          </cell>
          <cell r="B657" t="str">
            <v>SHEq-Hedge Loss-AFS Secs</v>
          </cell>
          <cell r="C657">
            <v>90</v>
          </cell>
          <cell r="D657" t="str">
            <v>Liabilities</v>
          </cell>
          <cell r="E657" t="str">
            <v>BS</v>
          </cell>
          <cell r="F657">
            <v>5</v>
          </cell>
        </row>
        <row r="658">
          <cell r="A658" t="str">
            <v>BS62300000</v>
          </cell>
          <cell r="B658" t="str">
            <v>SHEq-Dom Fed Taxes-MtM AFS Secs</v>
          </cell>
          <cell r="C658">
            <v>90</v>
          </cell>
          <cell r="D658" t="str">
            <v>Liabilities</v>
          </cell>
          <cell r="E658" t="str">
            <v>BS</v>
          </cell>
          <cell r="F658">
            <v>5</v>
          </cell>
        </row>
        <row r="659">
          <cell r="A659" t="str">
            <v>BS62310000</v>
          </cell>
          <cell r="B659" t="str">
            <v>SHEq-Dom St&amp;Lcl Txs-MtM-AFS Secs</v>
          </cell>
          <cell r="C659">
            <v>90</v>
          </cell>
          <cell r="D659" t="str">
            <v>Liabilities</v>
          </cell>
          <cell r="E659" t="str">
            <v>BS</v>
          </cell>
          <cell r="F659">
            <v>5</v>
          </cell>
        </row>
        <row r="660">
          <cell r="A660" t="str">
            <v>BS62320000</v>
          </cell>
          <cell r="B660" t="str">
            <v>SHEq-Fgn Inc Taxes-MtM-AFS Secs</v>
          </cell>
          <cell r="C660">
            <v>90</v>
          </cell>
          <cell r="D660" t="str">
            <v>Liabilities</v>
          </cell>
          <cell r="E660" t="str">
            <v>BS</v>
          </cell>
          <cell r="F660">
            <v>5</v>
          </cell>
        </row>
        <row r="661">
          <cell r="A661" t="str">
            <v>BS62400000</v>
          </cell>
          <cell r="B661" t="str">
            <v>SHEq-MtM-AFS Inv Secs Hld by EMA</v>
          </cell>
          <cell r="C661">
            <v>90</v>
          </cell>
          <cell r="D661" t="str">
            <v>Liabilities</v>
          </cell>
          <cell r="E661" t="str">
            <v>BS</v>
          </cell>
          <cell r="F661">
            <v>5</v>
          </cell>
        </row>
        <row r="662">
          <cell r="A662" t="str">
            <v>BS62410000</v>
          </cell>
          <cell r="B662" t="str">
            <v>SHEq-Inc Txs-MtM-Inv AFS by EMA</v>
          </cell>
          <cell r="C662">
            <v>90</v>
          </cell>
          <cell r="D662" t="str">
            <v>Liabilities</v>
          </cell>
          <cell r="E662" t="str">
            <v>BS</v>
          </cell>
          <cell r="F662">
            <v>5</v>
          </cell>
        </row>
        <row r="663">
          <cell r="A663" t="str">
            <v>BS62500000</v>
          </cell>
          <cell r="B663" t="str">
            <v>SHEq-MtM FAS115 Secs Not InvSecs</v>
          </cell>
          <cell r="C663">
            <v>90</v>
          </cell>
          <cell r="D663" t="str">
            <v>Liabilities</v>
          </cell>
          <cell r="E663" t="str">
            <v>BS</v>
          </cell>
          <cell r="F663">
            <v>5</v>
          </cell>
        </row>
        <row r="664">
          <cell r="A664" t="str">
            <v>BS62510000</v>
          </cell>
          <cell r="B664" t="str">
            <v>IncTxs-MtM FAS115 SecsNotInvsecs</v>
          </cell>
          <cell r="C664">
            <v>90</v>
          </cell>
          <cell r="D664" t="str">
            <v>Liabilities</v>
          </cell>
          <cell r="E664" t="str">
            <v>BS</v>
          </cell>
          <cell r="F664">
            <v>5</v>
          </cell>
        </row>
        <row r="665">
          <cell r="A665" t="str">
            <v>BS62600000</v>
          </cell>
          <cell r="B665" t="str">
            <v>SHEq adj AFS Secs-Oth PntCo Cons</v>
          </cell>
          <cell r="C665">
            <v>90</v>
          </cell>
          <cell r="D665" t="str">
            <v>Liabilities</v>
          </cell>
          <cell r="E665" t="str">
            <v>BS</v>
          </cell>
          <cell r="F665">
            <v>5</v>
          </cell>
        </row>
        <row r="666">
          <cell r="A666" t="str">
            <v>BS62900000</v>
          </cell>
          <cell r="B666" t="str">
            <v>Adj.Stkhldrs Equity Oth Elim.</v>
          </cell>
          <cell r="C666">
            <v>90</v>
          </cell>
          <cell r="D666" t="str">
            <v>Liabilities</v>
          </cell>
          <cell r="E666" t="str">
            <v>BS</v>
          </cell>
          <cell r="F666">
            <v>5</v>
          </cell>
        </row>
        <row r="667">
          <cell r="A667" t="str">
            <v>BS63000000</v>
          </cell>
          <cell r="B667" t="str">
            <v>Treasury Stock</v>
          </cell>
          <cell r="C667">
            <v>90</v>
          </cell>
          <cell r="D667" t="str">
            <v>Liabilities</v>
          </cell>
          <cell r="E667" t="str">
            <v>BS</v>
          </cell>
          <cell r="F667">
            <v>5</v>
          </cell>
        </row>
        <row r="668">
          <cell r="A668" t="str">
            <v>BS64600000</v>
          </cell>
          <cell r="B668" t="str">
            <v>MTM G/L Deriv CF Hg Eff Por</v>
          </cell>
          <cell r="C668">
            <v>90</v>
          </cell>
          <cell r="D668" t="str">
            <v>Liabilities</v>
          </cell>
          <cell r="E668" t="str">
            <v>BS</v>
          </cell>
          <cell r="F668">
            <v>5</v>
          </cell>
        </row>
        <row r="669">
          <cell r="A669" t="str">
            <v>BS64610000</v>
          </cell>
          <cell r="B669" t="str">
            <v>Tx On MTM G/L Derv CFHg EffPor</v>
          </cell>
          <cell r="C669">
            <v>90</v>
          </cell>
          <cell r="D669" t="str">
            <v>Liabilities</v>
          </cell>
          <cell r="E669" t="str">
            <v>BS</v>
          </cell>
          <cell r="F669">
            <v>5</v>
          </cell>
        </row>
        <row r="670">
          <cell r="A670" t="str">
            <v>BS64620000</v>
          </cell>
          <cell r="B670" t="str">
            <v>MTM G/L Dr CFHg EffPor Ant Tr</v>
          </cell>
          <cell r="C670">
            <v>90</v>
          </cell>
          <cell r="D670" t="str">
            <v>Liabilities</v>
          </cell>
          <cell r="E670" t="str">
            <v>BS</v>
          </cell>
          <cell r="F670">
            <v>5</v>
          </cell>
        </row>
        <row r="671">
          <cell r="A671" t="str">
            <v>BS64630000</v>
          </cell>
          <cell r="B671" t="str">
            <v>Tx MTM G/L Dr CFHg EfPr An Tr</v>
          </cell>
          <cell r="C671">
            <v>90</v>
          </cell>
          <cell r="D671" t="str">
            <v>Liabilities</v>
          </cell>
          <cell r="E671" t="str">
            <v>BS</v>
          </cell>
          <cell r="F671">
            <v>5</v>
          </cell>
        </row>
        <row r="672">
          <cell r="A672" t="str">
            <v>BS64640000</v>
          </cell>
          <cell r="B672" t="str">
            <v>MTM G/L Derv NtInv Hdg Lclcufn</v>
          </cell>
          <cell r="C672">
            <v>90</v>
          </cell>
          <cell r="D672" t="str">
            <v>Liabilities</v>
          </cell>
          <cell r="E672" t="str">
            <v>BS</v>
          </cell>
          <cell r="F672">
            <v>5</v>
          </cell>
        </row>
        <row r="673">
          <cell r="A673" t="str">
            <v>BS64650000</v>
          </cell>
          <cell r="B673" t="str">
            <v>Tx MTM G/L Dv NtIn Hd Lcufn</v>
          </cell>
          <cell r="C673">
            <v>90</v>
          </cell>
          <cell r="D673" t="str">
            <v>Liabilities</v>
          </cell>
          <cell r="E673" t="str">
            <v>BS</v>
          </cell>
          <cell r="F673">
            <v>5</v>
          </cell>
        </row>
        <row r="674">
          <cell r="A674" t="str">
            <v>BS64740000</v>
          </cell>
          <cell r="B674" t="str">
            <v>MTM G/L Derv NtInv Hdg Lclcufn</v>
          </cell>
          <cell r="C674">
            <v>90</v>
          </cell>
          <cell r="D674" t="str">
            <v>Liabilities</v>
          </cell>
          <cell r="E674" t="str">
            <v>BS</v>
          </cell>
          <cell r="F674">
            <v>5</v>
          </cell>
        </row>
        <row r="675">
          <cell r="A675" t="str">
            <v>BS65000000</v>
          </cell>
          <cell r="B675" t="str">
            <v>Eq Adj CF Hg - Oth Par Consol</v>
          </cell>
          <cell r="C675">
            <v>90</v>
          </cell>
          <cell r="D675" t="str">
            <v>Liabilities</v>
          </cell>
          <cell r="E675" t="str">
            <v>BS</v>
          </cell>
          <cell r="F675">
            <v>5</v>
          </cell>
        </row>
        <row r="676">
          <cell r="A676" t="str">
            <v>BS65100000</v>
          </cell>
          <cell r="B676" t="str">
            <v>TX-NYS&amp;NYC MTM GL Drv CF HG EP</v>
          </cell>
          <cell r="C676">
            <v>90</v>
          </cell>
          <cell r="D676" t="str">
            <v>Liabilities</v>
          </cell>
          <cell r="E676" t="str">
            <v>BS</v>
          </cell>
          <cell r="F676">
            <v>5</v>
          </cell>
        </row>
        <row r="677">
          <cell r="A677" t="str">
            <v>BS65110000</v>
          </cell>
          <cell r="B677" t="str">
            <v>TX-Oth Sts MTM GL Drv CF HG EP</v>
          </cell>
          <cell r="C677">
            <v>90</v>
          </cell>
          <cell r="D677" t="str">
            <v>Liabilities</v>
          </cell>
          <cell r="E677" t="str">
            <v>BS</v>
          </cell>
          <cell r="F677">
            <v>5</v>
          </cell>
        </row>
        <row r="678">
          <cell r="A678" t="str">
            <v>BS65120000</v>
          </cell>
          <cell r="B678" t="str">
            <v>TX-Foreign MTM GL Drv CF HG EP</v>
          </cell>
          <cell r="C678">
            <v>90</v>
          </cell>
          <cell r="D678" t="str">
            <v>Liabilities</v>
          </cell>
          <cell r="E678" t="str">
            <v>BS</v>
          </cell>
          <cell r="F678">
            <v>5</v>
          </cell>
        </row>
        <row r="679">
          <cell r="A679" t="str">
            <v>BS65130000</v>
          </cell>
          <cell r="B679" t="str">
            <v>TX-NYS&amp;C MTM GL Drv CF EP AT</v>
          </cell>
          <cell r="C679">
            <v>90</v>
          </cell>
          <cell r="D679" t="str">
            <v>Liabilities</v>
          </cell>
          <cell r="E679" t="str">
            <v>BS</v>
          </cell>
          <cell r="F679">
            <v>5</v>
          </cell>
        </row>
        <row r="680">
          <cell r="A680" t="str">
            <v>BS65140000</v>
          </cell>
          <cell r="B680" t="str">
            <v>TX-OthSts MTM GL Drv CF EP AT</v>
          </cell>
          <cell r="C680">
            <v>90</v>
          </cell>
          <cell r="D680" t="str">
            <v>Liabilities</v>
          </cell>
          <cell r="E680" t="str">
            <v>BS</v>
          </cell>
          <cell r="F680">
            <v>5</v>
          </cell>
        </row>
        <row r="681">
          <cell r="A681" t="str">
            <v>BS65150000</v>
          </cell>
          <cell r="B681" t="str">
            <v>TX-Forgn MTM GL Drv CF EP AT</v>
          </cell>
          <cell r="C681">
            <v>90</v>
          </cell>
          <cell r="D681" t="str">
            <v>Liabilities</v>
          </cell>
          <cell r="E681" t="str">
            <v>BS</v>
          </cell>
          <cell r="F681">
            <v>5</v>
          </cell>
        </row>
        <row r="682">
          <cell r="A682" t="str">
            <v>BS65160000</v>
          </cell>
          <cell r="B682" t="str">
            <v>Tx-NYS&amp;C MTM G/L Dv NI HG LCFn</v>
          </cell>
          <cell r="C682">
            <v>90</v>
          </cell>
          <cell r="D682" t="str">
            <v>Liabilities</v>
          </cell>
          <cell r="E682" t="str">
            <v>BS</v>
          </cell>
          <cell r="F682">
            <v>5</v>
          </cell>
        </row>
        <row r="683">
          <cell r="A683" t="str">
            <v>BS65170000</v>
          </cell>
          <cell r="B683" t="str">
            <v>Tx-OtSts MTM G/L Dv NI HG LCFn</v>
          </cell>
          <cell r="C683">
            <v>90</v>
          </cell>
          <cell r="D683" t="str">
            <v>Liabilities</v>
          </cell>
          <cell r="E683" t="str">
            <v>BS</v>
          </cell>
          <cell r="F683">
            <v>5</v>
          </cell>
        </row>
        <row r="684">
          <cell r="A684" t="str">
            <v>BS65180000</v>
          </cell>
          <cell r="B684" t="str">
            <v>Tx-Forgn MTM G/L Dv NI HG LCFn</v>
          </cell>
          <cell r="C684">
            <v>90</v>
          </cell>
          <cell r="D684" t="str">
            <v>Liabilities</v>
          </cell>
          <cell r="E684" t="str">
            <v>BS</v>
          </cell>
          <cell r="F684">
            <v>5</v>
          </cell>
        </row>
        <row r="685">
          <cell r="A685" t="str">
            <v>BS65500000</v>
          </cell>
          <cell r="B685" t="str">
            <v>EqAdCFHgAntTrn OthParCons</v>
          </cell>
          <cell r="C685">
            <v>90</v>
          </cell>
          <cell r="D685" t="str">
            <v>Liabilities</v>
          </cell>
          <cell r="E685" t="str">
            <v>BS</v>
          </cell>
          <cell r="F685">
            <v>5</v>
          </cell>
        </row>
        <row r="686">
          <cell r="A686" t="str">
            <v>BS65510000</v>
          </cell>
          <cell r="B686" t="str">
            <v>EqAdjCF HgAntTrn Cbnk Con</v>
          </cell>
          <cell r="C686">
            <v>90</v>
          </cell>
          <cell r="D686" t="str">
            <v>Liabilities</v>
          </cell>
          <cell r="E686" t="str">
            <v>BS</v>
          </cell>
          <cell r="F686">
            <v>5</v>
          </cell>
        </row>
        <row r="687">
          <cell r="A687" t="str">
            <v>BS65520000</v>
          </cell>
          <cell r="B687" t="str">
            <v>EqAdjCFHgAntTrn Cgrp(crp)Cons</v>
          </cell>
          <cell r="C687">
            <v>90</v>
          </cell>
          <cell r="D687" t="str">
            <v>Liabilities</v>
          </cell>
          <cell r="E687" t="str">
            <v>BS</v>
          </cell>
          <cell r="F687">
            <v>5</v>
          </cell>
        </row>
        <row r="688">
          <cell r="A688" t="str">
            <v>BS66000000</v>
          </cell>
          <cell r="B688" t="str">
            <v>Eq Adj Cap Hg - Ot Par Consol</v>
          </cell>
          <cell r="C688">
            <v>90</v>
          </cell>
          <cell r="D688" t="str">
            <v>Liabilities</v>
          </cell>
          <cell r="E688" t="str">
            <v>BS</v>
          </cell>
          <cell r="F688">
            <v>5</v>
          </cell>
        </row>
        <row r="689">
          <cell r="A689" t="str">
            <v>BS67000000</v>
          </cell>
          <cell r="B689" t="str">
            <v>SFAS158 PR SER CST EQ AD PRETX</v>
          </cell>
          <cell r="C689">
            <v>90</v>
          </cell>
          <cell r="D689" t="str">
            <v>Liabilities</v>
          </cell>
          <cell r="E689" t="str">
            <v>BS</v>
          </cell>
          <cell r="F689">
            <v>5</v>
          </cell>
        </row>
        <row r="690">
          <cell r="A690" t="str">
            <v>BS67010000</v>
          </cell>
          <cell r="B690" t="str">
            <v>SFAS158 PR SER CST EQ AD PRTPK</v>
          </cell>
          <cell r="C690">
            <v>90</v>
          </cell>
          <cell r="D690" t="str">
            <v>Liabilities</v>
          </cell>
          <cell r="E690" t="str">
            <v>BS</v>
          </cell>
          <cell r="F690">
            <v>5</v>
          </cell>
        </row>
        <row r="691">
          <cell r="A691" t="str">
            <v>BS67020000</v>
          </cell>
          <cell r="B691" t="str">
            <v>SFAS158 PR SER CST EQ AD FRGTX</v>
          </cell>
          <cell r="C691">
            <v>90</v>
          </cell>
          <cell r="D691" t="str">
            <v>Liabilities</v>
          </cell>
          <cell r="E691" t="str">
            <v>BS</v>
          </cell>
          <cell r="F691">
            <v>5</v>
          </cell>
        </row>
        <row r="692">
          <cell r="A692" t="str">
            <v>BS67030000</v>
          </cell>
          <cell r="B692" t="str">
            <v>SFAS158 PR SER CST EQ AD USFTX</v>
          </cell>
          <cell r="C692">
            <v>90</v>
          </cell>
          <cell r="D692" t="str">
            <v>Liabilities</v>
          </cell>
          <cell r="E692" t="str">
            <v>BS</v>
          </cell>
          <cell r="F692">
            <v>5</v>
          </cell>
        </row>
        <row r="693">
          <cell r="A693" t="str">
            <v>BS67040000</v>
          </cell>
          <cell r="B693" t="str">
            <v>SFAS158 PR SER CST EQ AD NYSTX</v>
          </cell>
          <cell r="C693">
            <v>90</v>
          </cell>
          <cell r="D693" t="str">
            <v>Liabilities</v>
          </cell>
          <cell r="E693" t="str">
            <v>BS</v>
          </cell>
          <cell r="F693">
            <v>5</v>
          </cell>
        </row>
        <row r="694">
          <cell r="A694" t="str">
            <v>BS67050000</v>
          </cell>
          <cell r="B694" t="str">
            <v>SFAS158 PR SER CST EQ AD OTSTX</v>
          </cell>
          <cell r="C694">
            <v>90</v>
          </cell>
          <cell r="D694" t="str">
            <v>Liabilities</v>
          </cell>
          <cell r="E694" t="str">
            <v>BS</v>
          </cell>
          <cell r="F694">
            <v>5</v>
          </cell>
        </row>
        <row r="695">
          <cell r="A695" t="str">
            <v>BS67100000</v>
          </cell>
          <cell r="B695" t="str">
            <v>SFAS158 NET G/L EQT ADJ PRETAX</v>
          </cell>
          <cell r="C695">
            <v>90</v>
          </cell>
          <cell r="D695" t="str">
            <v>Liabilities</v>
          </cell>
          <cell r="E695" t="str">
            <v>BS</v>
          </cell>
          <cell r="F695">
            <v>5</v>
          </cell>
        </row>
        <row r="696">
          <cell r="A696" t="str">
            <v>BS67110000</v>
          </cell>
          <cell r="B696" t="str">
            <v>SFAS158 NET G/L EQT ADJ PRT PK</v>
          </cell>
          <cell r="C696">
            <v>90</v>
          </cell>
          <cell r="D696" t="str">
            <v>Liabilities</v>
          </cell>
          <cell r="E696" t="str">
            <v>BS</v>
          </cell>
          <cell r="F696">
            <v>5</v>
          </cell>
        </row>
        <row r="697">
          <cell r="A697" t="str">
            <v>BS67120000</v>
          </cell>
          <cell r="B697" t="str">
            <v>SFAS158 NET G/L EQT ADJ FRG TX</v>
          </cell>
          <cell r="C697">
            <v>90</v>
          </cell>
          <cell r="D697" t="str">
            <v>Liabilities</v>
          </cell>
          <cell r="E697" t="str">
            <v>BS</v>
          </cell>
          <cell r="F697">
            <v>5</v>
          </cell>
        </row>
        <row r="698">
          <cell r="A698" t="str">
            <v>BS67130000</v>
          </cell>
          <cell r="B698" t="str">
            <v>SFAS158 NET G/L EQT ADJ USF TX</v>
          </cell>
          <cell r="C698">
            <v>90</v>
          </cell>
          <cell r="D698" t="str">
            <v>Liabilities</v>
          </cell>
          <cell r="E698" t="str">
            <v>BS</v>
          </cell>
          <cell r="F698">
            <v>5</v>
          </cell>
        </row>
        <row r="699">
          <cell r="A699" t="str">
            <v>BS67140000</v>
          </cell>
          <cell r="B699" t="str">
            <v>SFAS158 NET G/L EQT ADJ NYSCTX</v>
          </cell>
          <cell r="C699">
            <v>90</v>
          </cell>
          <cell r="D699" t="str">
            <v>Liabilities</v>
          </cell>
          <cell r="E699" t="str">
            <v>BS</v>
          </cell>
          <cell r="F699">
            <v>5</v>
          </cell>
        </row>
        <row r="700">
          <cell r="A700" t="str">
            <v>BS67150000</v>
          </cell>
          <cell r="B700" t="str">
            <v>SFAS158 NET G/L EQ ADJ OTST TX</v>
          </cell>
          <cell r="C700">
            <v>90</v>
          </cell>
          <cell r="D700" t="str">
            <v>Liabilities</v>
          </cell>
          <cell r="E700" t="str">
            <v>BS</v>
          </cell>
          <cell r="F700">
            <v>5</v>
          </cell>
        </row>
        <row r="701">
          <cell r="A701" t="str">
            <v>BS67200000</v>
          </cell>
          <cell r="B701" t="str">
            <v>SFAS158 TRANS OBL EQ ADJ PRETX</v>
          </cell>
          <cell r="C701">
            <v>90</v>
          </cell>
          <cell r="D701" t="str">
            <v>Liabilities</v>
          </cell>
          <cell r="E701" t="str">
            <v>BS</v>
          </cell>
          <cell r="F701">
            <v>5</v>
          </cell>
        </row>
        <row r="702">
          <cell r="A702" t="str">
            <v>BS67210000</v>
          </cell>
          <cell r="B702" t="str">
            <v>SFAS158 TRANS OBL EQ ADJ PRTPK</v>
          </cell>
          <cell r="C702">
            <v>90</v>
          </cell>
          <cell r="D702" t="str">
            <v>Liabilities</v>
          </cell>
          <cell r="E702" t="str">
            <v>BS</v>
          </cell>
          <cell r="F702">
            <v>5</v>
          </cell>
        </row>
        <row r="703">
          <cell r="A703" t="str">
            <v>BS67220000</v>
          </cell>
          <cell r="B703" t="str">
            <v>SFAS158 TRANS OBL EQ ADJ FRGTX</v>
          </cell>
          <cell r="C703">
            <v>90</v>
          </cell>
          <cell r="D703" t="str">
            <v>Liabilities</v>
          </cell>
          <cell r="E703" t="str">
            <v>BS</v>
          </cell>
          <cell r="F703">
            <v>5</v>
          </cell>
        </row>
        <row r="704">
          <cell r="A704" t="str">
            <v>BS67230000</v>
          </cell>
          <cell r="B704" t="str">
            <v>SFAS158 TRANS OBL EQ ADJ USFTX</v>
          </cell>
          <cell r="C704">
            <v>90</v>
          </cell>
          <cell r="D704" t="str">
            <v>Liabilities</v>
          </cell>
          <cell r="E704" t="str">
            <v>BS</v>
          </cell>
          <cell r="F704">
            <v>5</v>
          </cell>
        </row>
        <row r="705">
          <cell r="A705" t="str">
            <v>BS67240000</v>
          </cell>
          <cell r="B705" t="str">
            <v>SFAS158 TRANS OBL EQ ADJ NYSTX</v>
          </cell>
          <cell r="C705">
            <v>90</v>
          </cell>
          <cell r="D705" t="str">
            <v>Liabilities</v>
          </cell>
          <cell r="E705" t="str">
            <v>BS</v>
          </cell>
          <cell r="F705">
            <v>5</v>
          </cell>
        </row>
        <row r="706">
          <cell r="A706" t="str">
            <v>BS67250000</v>
          </cell>
          <cell r="B706" t="str">
            <v>SFAS158 TRANS OBL EQ ADJ OTSTX</v>
          </cell>
          <cell r="C706">
            <v>90</v>
          </cell>
          <cell r="D706" t="str">
            <v>Liabilities</v>
          </cell>
          <cell r="E706" t="str">
            <v>BS</v>
          </cell>
          <cell r="F706">
            <v>5</v>
          </cell>
        </row>
        <row r="707">
          <cell r="A707" t="str">
            <v>BS67300000</v>
          </cell>
          <cell r="B707" t="str">
            <v>SFAS158 FUND STAT EQ ADJ PRETX</v>
          </cell>
          <cell r="C707">
            <v>90</v>
          </cell>
          <cell r="D707" t="str">
            <v>Liabilities</v>
          </cell>
          <cell r="E707" t="str">
            <v>BS</v>
          </cell>
          <cell r="F707">
            <v>5</v>
          </cell>
        </row>
        <row r="708">
          <cell r="A708" t="str">
            <v>BS67310000</v>
          </cell>
          <cell r="B708" t="str">
            <v>SFAS158 FUND STAT EQ ADJ PRTPK</v>
          </cell>
          <cell r="C708">
            <v>90</v>
          </cell>
          <cell r="D708" t="str">
            <v>Liabilities</v>
          </cell>
          <cell r="E708" t="str">
            <v>BS</v>
          </cell>
          <cell r="F708">
            <v>5</v>
          </cell>
        </row>
        <row r="709">
          <cell r="A709" t="str">
            <v>BS67320000</v>
          </cell>
          <cell r="B709" t="str">
            <v>SFAS158 FUND STAT EQ ADJ FRGTX</v>
          </cell>
          <cell r="C709">
            <v>90</v>
          </cell>
          <cell r="D709" t="str">
            <v>Liabilities</v>
          </cell>
          <cell r="E709" t="str">
            <v>BS</v>
          </cell>
          <cell r="F709">
            <v>5</v>
          </cell>
        </row>
        <row r="710">
          <cell r="A710" t="str">
            <v>BS67330000</v>
          </cell>
          <cell r="B710" t="str">
            <v>SFAS158 FUND STAT EQ ADJ USFTX</v>
          </cell>
          <cell r="C710">
            <v>90</v>
          </cell>
          <cell r="D710" t="str">
            <v>Liabilities</v>
          </cell>
          <cell r="E710" t="str">
            <v>BS</v>
          </cell>
          <cell r="F710">
            <v>5</v>
          </cell>
        </row>
        <row r="711">
          <cell r="A711" t="str">
            <v>BS67340000</v>
          </cell>
          <cell r="B711" t="str">
            <v>SFAS158 FUND STAT EQ ADJ NYSTX</v>
          </cell>
          <cell r="C711">
            <v>90</v>
          </cell>
          <cell r="D711" t="str">
            <v>Liabilities</v>
          </cell>
          <cell r="E711" t="str">
            <v>BS</v>
          </cell>
          <cell r="F711">
            <v>5</v>
          </cell>
        </row>
        <row r="712">
          <cell r="A712" t="str">
            <v>BS67350000</v>
          </cell>
          <cell r="B712" t="str">
            <v>SFAS158 FUND STAT EQ ADJ OTSTX</v>
          </cell>
          <cell r="C712">
            <v>90</v>
          </cell>
          <cell r="D712" t="str">
            <v>Liabilities</v>
          </cell>
          <cell r="E712" t="str">
            <v>BS</v>
          </cell>
          <cell r="F712">
            <v>5</v>
          </cell>
        </row>
        <row r="713">
          <cell r="A713" t="str">
            <v>BS69600000</v>
          </cell>
          <cell r="B713" t="str">
            <v>Unearned Compensation</v>
          </cell>
          <cell r="C713">
            <v>90</v>
          </cell>
          <cell r="D713" t="str">
            <v>Liabilities</v>
          </cell>
          <cell r="E713" t="str">
            <v>BS</v>
          </cell>
          <cell r="F713">
            <v>5</v>
          </cell>
        </row>
        <row r="714">
          <cell r="A714" t="str">
            <v>BS69700000</v>
          </cell>
          <cell r="B714" t="str">
            <v>EquAdjAddiMinPensionLiab-Pre-tax</v>
          </cell>
          <cell r="C714">
            <v>90</v>
          </cell>
          <cell r="D714" t="str">
            <v>Liabilities</v>
          </cell>
          <cell r="E714" t="str">
            <v>BS</v>
          </cell>
          <cell r="F714">
            <v>5</v>
          </cell>
        </row>
        <row r="715">
          <cell r="A715" t="str">
            <v>BS69710000</v>
          </cell>
          <cell r="B715" t="str">
            <v>EquityAddMinPension-ParentPickup</v>
          </cell>
          <cell r="C715">
            <v>90</v>
          </cell>
          <cell r="D715" t="str">
            <v>Liabilities</v>
          </cell>
          <cell r="E715" t="str">
            <v>BS</v>
          </cell>
          <cell r="F715">
            <v>5</v>
          </cell>
        </row>
        <row r="716">
          <cell r="A716" t="str">
            <v>BS69750000</v>
          </cell>
          <cell r="B716" t="str">
            <v>AddMinPensionLiab-ForeignTaxEff</v>
          </cell>
          <cell r="C716">
            <v>90</v>
          </cell>
          <cell r="D716" t="str">
            <v>Liabilities</v>
          </cell>
          <cell r="E716" t="str">
            <v>BS</v>
          </cell>
          <cell r="F716">
            <v>5</v>
          </cell>
        </row>
        <row r="717">
          <cell r="A717" t="str">
            <v>BS69760000</v>
          </cell>
          <cell r="B717" t="str">
            <v>AddMinPensionLiab-U.S.FedTaxEff</v>
          </cell>
          <cell r="C717">
            <v>90</v>
          </cell>
          <cell r="D717" t="str">
            <v>Liabilities</v>
          </cell>
          <cell r="E717" t="str">
            <v>BS</v>
          </cell>
          <cell r="F717">
            <v>5</v>
          </cell>
        </row>
        <row r="718">
          <cell r="A718" t="str">
            <v>BS69770000</v>
          </cell>
          <cell r="B718" t="str">
            <v>AddMinPensionLiabNYSt&amp;CityTaxEff</v>
          </cell>
          <cell r="C718">
            <v>90</v>
          </cell>
          <cell r="D718" t="str">
            <v>Liabilities</v>
          </cell>
          <cell r="E718" t="str">
            <v>BS</v>
          </cell>
          <cell r="F718">
            <v>5</v>
          </cell>
        </row>
        <row r="719">
          <cell r="A719" t="str">
            <v>BS69780000</v>
          </cell>
          <cell r="B719" t="str">
            <v>AddMinPensionLiabOthStateTaxEff</v>
          </cell>
          <cell r="C719">
            <v>90</v>
          </cell>
          <cell r="D719" t="str">
            <v>Liabilities</v>
          </cell>
          <cell r="E719" t="str">
            <v>BS</v>
          </cell>
          <cell r="F719">
            <v>5</v>
          </cell>
        </row>
        <row r="720">
          <cell r="A720" t="str">
            <v>BS69800000</v>
          </cell>
          <cell r="B720" t="str">
            <v>Minimum Pension Liability-Sub</v>
          </cell>
          <cell r="C720">
            <v>90</v>
          </cell>
          <cell r="D720" t="str">
            <v>Liabilities</v>
          </cell>
          <cell r="E720" t="str">
            <v>BS</v>
          </cell>
          <cell r="F720">
            <v>5</v>
          </cell>
        </row>
        <row r="721">
          <cell r="A721" t="str">
            <v>BS73000000</v>
          </cell>
          <cell r="B721" t="str">
            <v>Split Cable Proof Account</v>
          </cell>
          <cell r="C721">
            <v>90</v>
          </cell>
          <cell r="D721" t="str">
            <v>Liabilities</v>
          </cell>
          <cell r="E721" t="str">
            <v>BS</v>
          </cell>
          <cell r="F721">
            <v>5</v>
          </cell>
        </row>
        <row r="722">
          <cell r="A722" t="str">
            <v>BS73201000</v>
          </cell>
          <cell r="B722" t="str">
            <v>FEDFUNDSPURCHSECCOLLATERAL</v>
          </cell>
          <cell r="C722">
            <v>120</v>
          </cell>
          <cell r="D722" t="str">
            <v>Liabilities</v>
          </cell>
          <cell r="E722" t="str">
            <v>BS</v>
          </cell>
          <cell r="F722">
            <v>5</v>
          </cell>
        </row>
        <row r="723">
          <cell r="A723" t="str">
            <v>BS75000000</v>
          </cell>
          <cell r="B723" t="str">
            <v>Total Liabilities</v>
          </cell>
          <cell r="C723">
            <v>90</v>
          </cell>
          <cell r="D723" t="str">
            <v>Liabilities</v>
          </cell>
          <cell r="E723" t="str">
            <v>BS</v>
          </cell>
          <cell r="F723">
            <v>5</v>
          </cell>
        </row>
        <row r="724">
          <cell r="A724" t="str">
            <v>BS75410000</v>
          </cell>
          <cell r="B724" t="str">
            <v>Net Book capital</v>
          </cell>
          <cell r="C724">
            <v>120</v>
          </cell>
          <cell r="D724" t="str">
            <v>Average</v>
          </cell>
          <cell r="E724" t="str">
            <v>BS</v>
          </cell>
          <cell r="F724">
            <v>99</v>
          </cell>
        </row>
        <row r="725">
          <cell r="A725" t="str">
            <v>BS75420000</v>
          </cell>
          <cell r="B725" t="str">
            <v>Incremental Net Book Capital</v>
          </cell>
          <cell r="C725">
            <v>120</v>
          </cell>
          <cell r="D725" t="str">
            <v>Average</v>
          </cell>
          <cell r="E725" t="str">
            <v>BS</v>
          </cell>
          <cell r="F725">
            <v>99</v>
          </cell>
        </row>
        <row r="726">
          <cell r="A726" t="str">
            <v>BS75490100</v>
          </cell>
          <cell r="B726" t="str">
            <v>NotionalNonPerformingFXandDerivs</v>
          </cell>
          <cell r="C726">
            <v>120</v>
          </cell>
          <cell r="D726" t="str">
            <v>Average</v>
          </cell>
          <cell r="E726" t="str">
            <v>BS</v>
          </cell>
          <cell r="F726">
            <v>99</v>
          </cell>
        </row>
        <row r="727">
          <cell r="A727" t="str">
            <v>BS75490200</v>
          </cell>
          <cell r="B727" t="str">
            <v>RevalGainsNonPerformFXandDerivs</v>
          </cell>
          <cell r="C727">
            <v>120</v>
          </cell>
          <cell r="D727" t="str">
            <v>Average</v>
          </cell>
          <cell r="E727" t="str">
            <v>BS</v>
          </cell>
          <cell r="F727">
            <v>99</v>
          </cell>
        </row>
        <row r="728">
          <cell r="A728" t="str">
            <v>BS75510000</v>
          </cell>
          <cell r="B728" t="str">
            <v>Leg 5, Total Net Book Capital</v>
          </cell>
          <cell r="C728">
            <v>120</v>
          </cell>
          <cell r="D728" t="str">
            <v>Average</v>
          </cell>
          <cell r="E728" t="str">
            <v>BS</v>
          </cell>
          <cell r="F728">
            <v>99</v>
          </cell>
        </row>
        <row r="729">
          <cell r="A729" t="str">
            <v>BS75520000</v>
          </cell>
          <cell r="B729" t="str">
            <v>Leg 5,Average Assets&gt;$100Million</v>
          </cell>
          <cell r="C729">
            <v>120</v>
          </cell>
          <cell r="D729" t="str">
            <v>Average</v>
          </cell>
          <cell r="E729" t="str">
            <v>BS</v>
          </cell>
          <cell r="F729">
            <v>99</v>
          </cell>
        </row>
        <row r="730">
          <cell r="A730" t="str">
            <v>BS76110000</v>
          </cell>
          <cell r="B730" t="str">
            <v>Avg Cash &amp; Nib Dposts With Bnks</v>
          </cell>
          <cell r="C730">
            <v>100</v>
          </cell>
          <cell r="D730" t="str">
            <v>Average</v>
          </cell>
          <cell r="E730" t="str">
            <v>BS</v>
          </cell>
          <cell r="F730">
            <v>99</v>
          </cell>
        </row>
        <row r="731">
          <cell r="A731" t="str">
            <v>BS76119900</v>
          </cell>
          <cell r="B731" t="str">
            <v>AvgCash&amp;DueFromBanks,Travelers</v>
          </cell>
          <cell r="C731">
            <v>100</v>
          </cell>
          <cell r="D731" t="str">
            <v>Average</v>
          </cell>
          <cell r="E731" t="str">
            <v>BS</v>
          </cell>
          <cell r="F731">
            <v>99</v>
          </cell>
        </row>
        <row r="732">
          <cell r="A732" t="str">
            <v>BS76120000</v>
          </cell>
          <cell r="B732" t="str">
            <v>Avg Int Brng Dpsts Due Frm Bnks</v>
          </cell>
          <cell r="C732">
            <v>100</v>
          </cell>
          <cell r="D732" t="str">
            <v>Average</v>
          </cell>
          <cell r="E732" t="str">
            <v>BS</v>
          </cell>
          <cell r="F732">
            <v>99</v>
          </cell>
        </row>
        <row r="733">
          <cell r="A733" t="str">
            <v>BS76120100</v>
          </cell>
          <cell r="B733" t="str">
            <v>Average Non Accrual Bank Plcmnts</v>
          </cell>
          <cell r="C733">
            <v>100</v>
          </cell>
          <cell r="D733" t="str">
            <v>Average</v>
          </cell>
          <cell r="E733" t="str">
            <v>BS</v>
          </cell>
          <cell r="F733">
            <v>99</v>
          </cell>
        </row>
        <row r="734">
          <cell r="A734" t="str">
            <v>BS76129900</v>
          </cell>
          <cell r="B734" t="str">
            <v>AvgInt-BearDepDueFromBanks,Trav</v>
          </cell>
          <cell r="C734">
            <v>100</v>
          </cell>
          <cell r="D734" t="str">
            <v>Average</v>
          </cell>
          <cell r="E734" t="str">
            <v>BS</v>
          </cell>
          <cell r="F734">
            <v>99</v>
          </cell>
        </row>
        <row r="735">
          <cell r="A735" t="str">
            <v>BS76130000</v>
          </cell>
          <cell r="B735" t="str">
            <v>Avg Us Tsy &amp; Fed Secs, Inv A/C</v>
          </cell>
          <cell r="C735">
            <v>100</v>
          </cell>
          <cell r="D735" t="str">
            <v>Average</v>
          </cell>
          <cell r="E735" t="str">
            <v>BS</v>
          </cell>
          <cell r="F735">
            <v>99</v>
          </cell>
        </row>
        <row r="736">
          <cell r="A736" t="str">
            <v>BS76139000</v>
          </cell>
          <cell r="B736" t="str">
            <v>Average US Treasury Secs HFS</v>
          </cell>
          <cell r="C736">
            <v>100</v>
          </cell>
          <cell r="D736" t="str">
            <v>Average</v>
          </cell>
          <cell r="E736" t="str">
            <v>BS</v>
          </cell>
          <cell r="F736">
            <v>99</v>
          </cell>
        </row>
        <row r="737">
          <cell r="A737" t="str">
            <v>BS76140000</v>
          </cell>
          <cell r="B737" t="str">
            <v>Avg Secs Us States &amp; Munic Inv</v>
          </cell>
          <cell r="C737">
            <v>100</v>
          </cell>
          <cell r="D737" t="str">
            <v>Average</v>
          </cell>
          <cell r="E737" t="str">
            <v>BS</v>
          </cell>
          <cell r="F737">
            <v>99</v>
          </cell>
        </row>
        <row r="738">
          <cell r="A738" t="str">
            <v>BS76149000</v>
          </cell>
          <cell r="B738" t="str">
            <v>Average Secs in US Held for Sale</v>
          </cell>
          <cell r="C738">
            <v>100</v>
          </cell>
          <cell r="D738" t="str">
            <v>Average</v>
          </cell>
          <cell r="E738" t="str">
            <v>BS</v>
          </cell>
          <cell r="F738">
            <v>99</v>
          </cell>
        </row>
        <row r="739">
          <cell r="A739" t="str">
            <v>BS76150100</v>
          </cell>
          <cell r="B739" t="str">
            <v>Average Other Debt Securities</v>
          </cell>
          <cell r="C739">
            <v>100</v>
          </cell>
          <cell r="D739" t="str">
            <v>Average</v>
          </cell>
          <cell r="E739" t="str">
            <v>BS</v>
          </cell>
          <cell r="F739">
            <v>99</v>
          </cell>
        </row>
        <row r="740">
          <cell r="A740" t="str">
            <v>BS76150200</v>
          </cell>
          <cell r="B740" t="str">
            <v>Average Equity Securities</v>
          </cell>
          <cell r="C740">
            <v>100</v>
          </cell>
          <cell r="D740" t="str">
            <v>Average</v>
          </cell>
          <cell r="E740" t="str">
            <v>BS</v>
          </cell>
          <cell r="F740">
            <v>99</v>
          </cell>
        </row>
        <row r="741">
          <cell r="A741" t="str">
            <v>BS76150300</v>
          </cell>
          <cell r="B741" t="str">
            <v>Avg Other Investment Securities</v>
          </cell>
          <cell r="C741">
            <v>100</v>
          </cell>
          <cell r="D741" t="str">
            <v>Average</v>
          </cell>
          <cell r="E741" t="str">
            <v>BS</v>
          </cell>
          <cell r="F741">
            <v>99</v>
          </cell>
        </row>
        <row r="742">
          <cell r="A742" t="str">
            <v>BS76150400</v>
          </cell>
          <cell r="B742" t="str">
            <v>Avg Marketable Equity Secs</v>
          </cell>
          <cell r="C742">
            <v>100</v>
          </cell>
          <cell r="D742" t="str">
            <v>Average</v>
          </cell>
          <cell r="E742" t="str">
            <v>BS</v>
          </cell>
          <cell r="F742">
            <v>99</v>
          </cell>
        </row>
        <row r="743">
          <cell r="A743" t="str">
            <v>BS76150500</v>
          </cell>
          <cell r="B743" t="str">
            <v>Avg Non-Marketable Equity Secs</v>
          </cell>
          <cell r="C743">
            <v>100</v>
          </cell>
          <cell r="D743" t="str">
            <v>Average</v>
          </cell>
          <cell r="E743" t="str">
            <v>BS</v>
          </cell>
          <cell r="F743">
            <v>99</v>
          </cell>
        </row>
        <row r="744">
          <cell r="A744" t="str">
            <v>BS76150600</v>
          </cell>
          <cell r="B744" t="str">
            <v>AvgMktEquitySecur-Citigroup Stoc</v>
          </cell>
          <cell r="C744">
            <v>100</v>
          </cell>
          <cell r="D744" t="str">
            <v>Average</v>
          </cell>
          <cell r="E744" t="str">
            <v>BS</v>
          </cell>
          <cell r="F744">
            <v>99</v>
          </cell>
        </row>
        <row r="745">
          <cell r="A745" t="str">
            <v>BS76159100</v>
          </cell>
          <cell r="B745" t="str">
            <v>Average Debt Secs Held for Sale</v>
          </cell>
          <cell r="C745">
            <v>100</v>
          </cell>
          <cell r="D745" t="str">
            <v>Average</v>
          </cell>
          <cell r="E745" t="str">
            <v>BS</v>
          </cell>
          <cell r="F745">
            <v>99</v>
          </cell>
        </row>
        <row r="746">
          <cell r="A746" t="str">
            <v>BS76159500</v>
          </cell>
          <cell r="B746" t="str">
            <v>Avg Invs Held by Vent Cap Subs</v>
          </cell>
          <cell r="C746">
            <v>100</v>
          </cell>
          <cell r="D746" t="str">
            <v>Average</v>
          </cell>
          <cell r="E746" t="str">
            <v>BS</v>
          </cell>
          <cell r="F746">
            <v>99</v>
          </cell>
        </row>
        <row r="747">
          <cell r="A747" t="str">
            <v>BS76159900</v>
          </cell>
          <cell r="B747" t="str">
            <v>Avg InvestSecurities, Travelers</v>
          </cell>
          <cell r="C747">
            <v>100</v>
          </cell>
          <cell r="D747" t="str">
            <v>Average</v>
          </cell>
          <cell r="E747" t="str">
            <v>BS</v>
          </cell>
          <cell r="F747">
            <v>99</v>
          </cell>
        </row>
        <row r="748">
          <cell r="A748" t="str">
            <v>BS76160000</v>
          </cell>
          <cell r="B748" t="str">
            <v>Avg Us Tsy&amp;Fed Agy Secs, Trd Ac</v>
          </cell>
          <cell r="C748">
            <v>100</v>
          </cell>
          <cell r="D748" t="str">
            <v>Average</v>
          </cell>
          <cell r="E748" t="str">
            <v>BS</v>
          </cell>
          <cell r="F748">
            <v>99</v>
          </cell>
        </row>
        <row r="749">
          <cell r="A749" t="str">
            <v>BS76169900</v>
          </cell>
          <cell r="B749" t="str">
            <v>AvgTradingAcAssets, Travelers</v>
          </cell>
          <cell r="C749">
            <v>100</v>
          </cell>
          <cell r="D749" t="str">
            <v>Average</v>
          </cell>
          <cell r="E749" t="str">
            <v>BS</v>
          </cell>
          <cell r="F749">
            <v>99</v>
          </cell>
        </row>
        <row r="750">
          <cell r="A750" t="str">
            <v>BS76170000</v>
          </cell>
          <cell r="B750" t="str">
            <v>Avg Mktval-FAS115 Sec not InvSec</v>
          </cell>
          <cell r="C750">
            <v>100</v>
          </cell>
          <cell r="D750" t="str">
            <v>Average</v>
          </cell>
          <cell r="E750" t="str">
            <v>BS</v>
          </cell>
          <cell r="F750">
            <v>99</v>
          </cell>
        </row>
        <row r="751">
          <cell r="A751" t="str">
            <v>BS76180000</v>
          </cell>
          <cell r="B751" t="str">
            <v>Avg Other Assets, Trading A/C</v>
          </cell>
          <cell r="C751">
            <v>100</v>
          </cell>
          <cell r="D751" t="str">
            <v>Average</v>
          </cell>
          <cell r="E751" t="str">
            <v>BS</v>
          </cell>
          <cell r="F751">
            <v>99</v>
          </cell>
        </row>
        <row r="752">
          <cell r="A752" t="str">
            <v>BS76185000</v>
          </cell>
          <cell r="B752" t="str">
            <v>Average Brokerage Receivables</v>
          </cell>
          <cell r="C752">
            <v>100</v>
          </cell>
          <cell r="D752" t="str">
            <v>Average</v>
          </cell>
          <cell r="E752" t="str">
            <v>BS</v>
          </cell>
          <cell r="F752">
            <v>99</v>
          </cell>
        </row>
        <row r="753">
          <cell r="A753" t="str">
            <v>BS76185100</v>
          </cell>
          <cell r="B753" t="str">
            <v>Avg BrokerageRec-Other Assets</v>
          </cell>
          <cell r="C753">
            <v>100</v>
          </cell>
          <cell r="D753" t="str">
            <v>Average</v>
          </cell>
          <cell r="E753" t="str">
            <v>BS</v>
          </cell>
          <cell r="F753">
            <v>99</v>
          </cell>
        </row>
        <row r="754">
          <cell r="A754" t="str">
            <v>BS76185200</v>
          </cell>
          <cell r="B754" t="str">
            <v>Avg BrokerageRec-Other Liabs</v>
          </cell>
          <cell r="C754">
            <v>100</v>
          </cell>
          <cell r="D754" t="str">
            <v>Average</v>
          </cell>
          <cell r="E754" t="str">
            <v>BS</v>
          </cell>
          <cell r="F754">
            <v>99</v>
          </cell>
        </row>
        <row r="755">
          <cell r="A755" t="str">
            <v>BS76185900</v>
          </cell>
          <cell r="B755" t="str">
            <v>Avg BrokerageRec, Travelers</v>
          </cell>
          <cell r="C755">
            <v>100</v>
          </cell>
          <cell r="D755" t="str">
            <v>Average</v>
          </cell>
          <cell r="E755" t="str">
            <v>BS</v>
          </cell>
          <cell r="F755">
            <v>99</v>
          </cell>
        </row>
        <row r="756">
          <cell r="A756" t="str">
            <v>BS76190000</v>
          </cell>
          <cell r="B756" t="str">
            <v>Avg Secs Pchsd Undr Resale Agmt</v>
          </cell>
          <cell r="C756">
            <v>100</v>
          </cell>
          <cell r="D756" t="str">
            <v>Average</v>
          </cell>
          <cell r="E756" t="str">
            <v>BS</v>
          </cell>
          <cell r="F756">
            <v>99</v>
          </cell>
        </row>
        <row r="757">
          <cell r="A757" t="str">
            <v>BS76196900</v>
          </cell>
          <cell r="B757" t="str">
            <v>AvgFFSoldSecPurchUndResaleAgTrav</v>
          </cell>
          <cell r="C757">
            <v>100</v>
          </cell>
          <cell r="D757" t="str">
            <v>Average</v>
          </cell>
          <cell r="E757" t="str">
            <v>BS</v>
          </cell>
          <cell r="F757">
            <v>99</v>
          </cell>
        </row>
        <row r="758">
          <cell r="A758" t="str">
            <v>BS76216000</v>
          </cell>
          <cell r="B758" t="str">
            <v>Avg Secs Undr Rsale Agrmt Ccorp</v>
          </cell>
          <cell r="C758">
            <v>100</v>
          </cell>
          <cell r="D758" t="str">
            <v>Average</v>
          </cell>
          <cell r="E758" t="str">
            <v>BS</v>
          </cell>
          <cell r="F758">
            <v>99</v>
          </cell>
        </row>
        <row r="759">
          <cell r="A759" t="str">
            <v>BS76220000</v>
          </cell>
          <cell r="B759" t="str">
            <v>Average Consumer Loans</v>
          </cell>
          <cell r="C759">
            <v>100</v>
          </cell>
          <cell r="D759" t="str">
            <v>Average</v>
          </cell>
          <cell r="E759" t="str">
            <v>BS</v>
          </cell>
          <cell r="F759">
            <v>99</v>
          </cell>
        </row>
        <row r="760">
          <cell r="A760" t="str">
            <v>BS76220100</v>
          </cell>
          <cell r="B760" t="str">
            <v>AvgIntercoConsLoans with TRV sub</v>
          </cell>
          <cell r="C760">
            <v>100</v>
          </cell>
          <cell r="D760" t="str">
            <v>Average</v>
          </cell>
          <cell r="E760" t="str">
            <v>BS</v>
          </cell>
          <cell r="F760">
            <v>99</v>
          </cell>
        </row>
        <row r="761">
          <cell r="A761" t="str">
            <v>BS76222200</v>
          </cell>
          <cell r="B761" t="str">
            <v>AFC Avg Cons Loans &amp; Leases</v>
          </cell>
          <cell r="C761">
            <v>100</v>
          </cell>
          <cell r="D761" t="str">
            <v>Average</v>
          </cell>
          <cell r="E761" t="str">
            <v>BS</v>
          </cell>
          <cell r="F761">
            <v>99</v>
          </cell>
        </row>
        <row r="762">
          <cell r="A762" t="str">
            <v>BS76230000</v>
          </cell>
          <cell r="B762" t="str">
            <v>Avg Consumer Loans Held for Sale</v>
          </cell>
          <cell r="C762">
            <v>100</v>
          </cell>
          <cell r="D762" t="str">
            <v>Average</v>
          </cell>
          <cell r="E762" t="str">
            <v>BS</v>
          </cell>
          <cell r="F762">
            <v>99</v>
          </cell>
        </row>
        <row r="763">
          <cell r="A763" t="str">
            <v>BS76240000</v>
          </cell>
          <cell r="B763" t="str">
            <v>Average Int Rec Loans-Cards</v>
          </cell>
          <cell r="C763">
            <v>100</v>
          </cell>
          <cell r="D763" t="str">
            <v>Average</v>
          </cell>
          <cell r="E763" t="str">
            <v>BS</v>
          </cell>
          <cell r="F763">
            <v>99</v>
          </cell>
        </row>
        <row r="764">
          <cell r="A764" t="str">
            <v>BS76250000</v>
          </cell>
          <cell r="B764" t="str">
            <v>Average Commercial Loans</v>
          </cell>
          <cell r="C764">
            <v>100</v>
          </cell>
          <cell r="D764" t="str">
            <v>Average</v>
          </cell>
          <cell r="E764" t="str">
            <v>BS</v>
          </cell>
          <cell r="F764">
            <v>99</v>
          </cell>
        </row>
        <row r="765">
          <cell r="A765" t="str">
            <v>BS76250100</v>
          </cell>
          <cell r="B765" t="str">
            <v>AvgIntercoCommLoans with TRV sub</v>
          </cell>
          <cell r="C765">
            <v>100</v>
          </cell>
          <cell r="D765" t="str">
            <v>Average</v>
          </cell>
          <cell r="E765" t="str">
            <v>BS</v>
          </cell>
          <cell r="F765">
            <v>99</v>
          </cell>
        </row>
        <row r="766">
          <cell r="A766" t="str">
            <v>BS76251500</v>
          </cell>
          <cell r="B766" t="str">
            <v>Avg Othr Comm Lns/Accs Net Unid</v>
          </cell>
          <cell r="C766">
            <v>100</v>
          </cell>
          <cell r="D766" t="str">
            <v>Average</v>
          </cell>
          <cell r="E766" t="str">
            <v>BS</v>
          </cell>
          <cell r="F766">
            <v>99</v>
          </cell>
        </row>
        <row r="767">
          <cell r="A767" t="str">
            <v>BS76255500</v>
          </cell>
          <cell r="B767" t="str">
            <v>AFC Avg Coml Loans &amp; Leases</v>
          </cell>
          <cell r="C767">
            <v>100</v>
          </cell>
          <cell r="D767" t="str">
            <v>Average</v>
          </cell>
          <cell r="E767" t="str">
            <v>BS</v>
          </cell>
          <cell r="F767">
            <v>99</v>
          </cell>
        </row>
        <row r="768">
          <cell r="A768" t="str">
            <v>BS76260000</v>
          </cell>
          <cell r="B768" t="str">
            <v>Avg Fctrd A/C Rec Net Unrnd Dis</v>
          </cell>
          <cell r="C768">
            <v>100</v>
          </cell>
          <cell r="D768" t="str">
            <v>Average</v>
          </cell>
          <cell r="E768" t="str">
            <v>BS</v>
          </cell>
          <cell r="F768">
            <v>99</v>
          </cell>
        </row>
        <row r="769">
          <cell r="A769" t="str">
            <v>BS76270000</v>
          </cell>
          <cell r="B769" t="str">
            <v>Avg Nonpform Lns Net Unernd Dis</v>
          </cell>
          <cell r="C769">
            <v>100</v>
          </cell>
          <cell r="D769" t="str">
            <v>Average</v>
          </cell>
          <cell r="E769" t="str">
            <v>BS</v>
          </cell>
          <cell r="F769">
            <v>99</v>
          </cell>
        </row>
        <row r="770">
          <cell r="A770" t="str">
            <v>BS76275000</v>
          </cell>
          <cell r="B770" t="str">
            <v>AvgUnsecureReceivableCGM</v>
          </cell>
          <cell r="C770">
            <v>100</v>
          </cell>
          <cell r="D770" t="str">
            <v>Average</v>
          </cell>
          <cell r="E770" t="str">
            <v>BS</v>
          </cell>
          <cell r="F770">
            <v>99</v>
          </cell>
        </row>
        <row r="771">
          <cell r="A771" t="str">
            <v>BS76280000</v>
          </cell>
          <cell r="B771" t="str">
            <v>Avg Direct Comm Lease Financing</v>
          </cell>
          <cell r="C771">
            <v>100</v>
          </cell>
          <cell r="D771" t="str">
            <v>Average</v>
          </cell>
          <cell r="E771" t="str">
            <v>BS</v>
          </cell>
          <cell r="F771">
            <v>99</v>
          </cell>
        </row>
        <row r="772">
          <cell r="A772" t="str">
            <v>BS76281000</v>
          </cell>
          <cell r="B772" t="str">
            <v>Avg Direct Cons Lease Financing</v>
          </cell>
          <cell r="C772">
            <v>100</v>
          </cell>
          <cell r="D772" t="str">
            <v>Average</v>
          </cell>
          <cell r="E772" t="str">
            <v>BS</v>
          </cell>
          <cell r="F772">
            <v>99</v>
          </cell>
        </row>
        <row r="773">
          <cell r="A773" t="str">
            <v>BS76290000</v>
          </cell>
          <cell r="B773" t="str">
            <v>Avg Customers Acceptance Liabs</v>
          </cell>
          <cell r="C773">
            <v>100</v>
          </cell>
          <cell r="D773" t="str">
            <v>Average</v>
          </cell>
          <cell r="E773" t="str">
            <v>BS</v>
          </cell>
          <cell r="F773">
            <v>99</v>
          </cell>
        </row>
        <row r="774">
          <cell r="A774" t="str">
            <v>BS76300000</v>
          </cell>
          <cell r="B774" t="str">
            <v>Average Premises And Equipment</v>
          </cell>
          <cell r="C774">
            <v>100</v>
          </cell>
          <cell r="D774" t="str">
            <v>Average</v>
          </cell>
          <cell r="E774" t="str">
            <v>BS</v>
          </cell>
          <cell r="F774">
            <v>99</v>
          </cell>
        </row>
        <row r="775">
          <cell r="A775" t="str">
            <v>BS76310000</v>
          </cell>
          <cell r="B775" t="str">
            <v>Avg Other Real Estate Owned</v>
          </cell>
          <cell r="C775">
            <v>100</v>
          </cell>
          <cell r="D775" t="str">
            <v>Average</v>
          </cell>
          <cell r="E775" t="str">
            <v>BS</v>
          </cell>
          <cell r="F775">
            <v>99</v>
          </cell>
        </row>
        <row r="776">
          <cell r="A776" t="str">
            <v>BS76320000</v>
          </cell>
          <cell r="B776" t="str">
            <v>Avg Other Assets</v>
          </cell>
          <cell r="C776">
            <v>100</v>
          </cell>
          <cell r="D776" t="str">
            <v>Average</v>
          </cell>
          <cell r="E776" t="str">
            <v>BS</v>
          </cell>
          <cell r="F776">
            <v>99</v>
          </cell>
        </row>
        <row r="777">
          <cell r="A777" t="str">
            <v>BS76320100</v>
          </cell>
          <cell r="B777" t="str">
            <v>Avg Mortgage Servicing Rights</v>
          </cell>
          <cell r="C777">
            <v>100</v>
          </cell>
          <cell r="D777" t="str">
            <v>Average</v>
          </cell>
          <cell r="E777" t="str">
            <v>BS</v>
          </cell>
          <cell r="F777">
            <v>99</v>
          </cell>
        </row>
        <row r="778">
          <cell r="A778" t="str">
            <v>BS76320200</v>
          </cell>
          <cell r="B778" t="str">
            <v>Avg All Other Intangible Assets</v>
          </cell>
          <cell r="C778">
            <v>100</v>
          </cell>
          <cell r="D778" t="str">
            <v>Average</v>
          </cell>
          <cell r="E778" t="str">
            <v>BS</v>
          </cell>
          <cell r="F778">
            <v>99</v>
          </cell>
        </row>
        <row r="779">
          <cell r="A779" t="str">
            <v>BS76320300</v>
          </cell>
          <cell r="B779" t="str">
            <v>Average Other Assets</v>
          </cell>
          <cell r="C779">
            <v>100</v>
          </cell>
          <cell r="D779" t="str">
            <v>Average</v>
          </cell>
          <cell r="E779" t="str">
            <v>BS</v>
          </cell>
          <cell r="F779">
            <v>99</v>
          </cell>
        </row>
        <row r="780">
          <cell r="A780" t="str">
            <v>BS76320400</v>
          </cell>
          <cell r="B780" t="str">
            <v>Average Reval Gains (Sfas 105)</v>
          </cell>
          <cell r="C780">
            <v>100</v>
          </cell>
          <cell r="D780" t="str">
            <v>Average</v>
          </cell>
          <cell r="E780" t="str">
            <v>BS</v>
          </cell>
          <cell r="F780">
            <v>99</v>
          </cell>
        </row>
        <row r="781">
          <cell r="A781" t="str">
            <v>BS76320500</v>
          </cell>
          <cell r="B781" t="str">
            <v>Average Other Assets (Sfas 105)</v>
          </cell>
          <cell r="C781">
            <v>100</v>
          </cell>
          <cell r="D781" t="str">
            <v>Average</v>
          </cell>
          <cell r="E781" t="str">
            <v>BS</v>
          </cell>
          <cell r="F781">
            <v>99</v>
          </cell>
        </row>
        <row r="782">
          <cell r="A782" t="str">
            <v>BS76320900</v>
          </cell>
          <cell r="B782" t="str">
            <v>Avg Oth Assets, Travelers</v>
          </cell>
          <cell r="C782">
            <v>100</v>
          </cell>
          <cell r="D782" t="str">
            <v>Average</v>
          </cell>
          <cell r="E782" t="str">
            <v>BS</v>
          </cell>
          <cell r="F782">
            <v>99</v>
          </cell>
        </row>
        <row r="783">
          <cell r="A783" t="str">
            <v>BS76329900</v>
          </cell>
          <cell r="B783" t="str">
            <v>Avg Revaluation Gains, Travelers</v>
          </cell>
          <cell r="C783">
            <v>100</v>
          </cell>
          <cell r="D783" t="str">
            <v>Average</v>
          </cell>
          <cell r="E783" t="str">
            <v>BS</v>
          </cell>
          <cell r="F783">
            <v>99</v>
          </cell>
        </row>
        <row r="784">
          <cell r="A784" t="str">
            <v>BS76330000</v>
          </cell>
          <cell r="B784" t="str">
            <v>Avg Total Assets Citicorp</v>
          </cell>
          <cell r="C784">
            <v>100</v>
          </cell>
          <cell r="D784" t="str">
            <v>Average</v>
          </cell>
          <cell r="E784" t="str">
            <v>BS</v>
          </cell>
          <cell r="F784">
            <v>99</v>
          </cell>
        </row>
        <row r="785">
          <cell r="A785" t="str">
            <v>BS76330400</v>
          </cell>
          <cell r="B785" t="str">
            <v>Average Total Assets Third Prty</v>
          </cell>
          <cell r="C785">
            <v>100</v>
          </cell>
          <cell r="D785" t="str">
            <v>Average</v>
          </cell>
          <cell r="E785" t="str">
            <v>BS</v>
          </cell>
          <cell r="F785">
            <v>99</v>
          </cell>
        </row>
        <row r="786">
          <cell r="A786" t="str">
            <v>BS76338400</v>
          </cell>
          <cell r="B786" t="str">
            <v>Avg Total Assets Other Interco</v>
          </cell>
          <cell r="C786">
            <v>100</v>
          </cell>
          <cell r="D786" t="str">
            <v>Average</v>
          </cell>
          <cell r="E786" t="str">
            <v>BS</v>
          </cell>
          <cell r="F786">
            <v>99</v>
          </cell>
        </row>
        <row r="787">
          <cell r="A787" t="str">
            <v>BS76339800</v>
          </cell>
          <cell r="B787" t="str">
            <v>Avg Total Assets, Travelers</v>
          </cell>
          <cell r="C787">
            <v>100</v>
          </cell>
          <cell r="D787" t="str">
            <v>Average</v>
          </cell>
          <cell r="E787" t="str">
            <v>BS</v>
          </cell>
          <cell r="F787">
            <v>99</v>
          </cell>
        </row>
        <row r="788">
          <cell r="A788" t="str">
            <v>BS76339900</v>
          </cell>
          <cell r="B788" t="str">
            <v>Avg Total Assets, Travelers</v>
          </cell>
          <cell r="C788">
            <v>100</v>
          </cell>
          <cell r="D788" t="str">
            <v>Average</v>
          </cell>
          <cell r="E788" t="str">
            <v>BS</v>
          </cell>
          <cell r="F788">
            <v>99</v>
          </cell>
        </row>
        <row r="789">
          <cell r="A789" t="str">
            <v>BS76340000</v>
          </cell>
          <cell r="B789" t="str">
            <v>3rdPartyAvgAssets(Excl.Travelrs)</v>
          </cell>
          <cell r="C789">
            <v>100</v>
          </cell>
          <cell r="D789" t="str">
            <v>Average</v>
          </cell>
          <cell r="E789" t="str">
            <v>BS</v>
          </cell>
          <cell r="F789">
            <v>99</v>
          </cell>
        </row>
        <row r="790">
          <cell r="A790" t="str">
            <v>BS76348400</v>
          </cell>
          <cell r="B790" t="str">
            <v>Average Total Assets</v>
          </cell>
          <cell r="C790">
            <v>100</v>
          </cell>
          <cell r="D790" t="str">
            <v>Average</v>
          </cell>
          <cell r="E790" t="str">
            <v>BS</v>
          </cell>
          <cell r="F790">
            <v>99</v>
          </cell>
        </row>
        <row r="791">
          <cell r="A791" t="str">
            <v>BS76349000</v>
          </cell>
          <cell r="B791" t="str">
            <v>Avg Interco Assets, Foreign</v>
          </cell>
          <cell r="C791">
            <v>100</v>
          </cell>
          <cell r="D791" t="str">
            <v>Average</v>
          </cell>
          <cell r="E791" t="str">
            <v>BS</v>
          </cell>
          <cell r="F791">
            <v>99</v>
          </cell>
        </row>
        <row r="792">
          <cell r="A792" t="str">
            <v>BS76410000</v>
          </cell>
          <cell r="B792" t="str">
            <v>Avg Demand Deposits In Dom Offc</v>
          </cell>
          <cell r="C792">
            <v>110</v>
          </cell>
          <cell r="D792" t="str">
            <v>Average</v>
          </cell>
          <cell r="E792" t="str">
            <v>BS</v>
          </cell>
          <cell r="F792">
            <v>99</v>
          </cell>
        </row>
        <row r="793">
          <cell r="A793" t="str">
            <v>BS76410100</v>
          </cell>
          <cell r="B793" t="str">
            <v>Avg NIB Savings Deps DomesticOff</v>
          </cell>
          <cell r="C793">
            <v>110</v>
          </cell>
          <cell r="D793" t="str">
            <v>Average</v>
          </cell>
          <cell r="E793" t="str">
            <v>BS</v>
          </cell>
          <cell r="F793">
            <v>99</v>
          </cell>
        </row>
        <row r="794">
          <cell r="A794" t="str">
            <v>BS76411900</v>
          </cell>
          <cell r="B794" t="str">
            <v>AvgNonInBeDepExlDemDeTravDomOnly</v>
          </cell>
          <cell r="C794">
            <v>110</v>
          </cell>
          <cell r="D794" t="str">
            <v>Average</v>
          </cell>
          <cell r="E794" t="str">
            <v>BS</v>
          </cell>
          <cell r="F794">
            <v>99</v>
          </cell>
        </row>
        <row r="795">
          <cell r="A795" t="str">
            <v>BS76419900</v>
          </cell>
          <cell r="B795" t="str">
            <v>AvgNon-IntBearDemDepTravDomOnly</v>
          </cell>
          <cell r="C795">
            <v>110</v>
          </cell>
          <cell r="D795" t="str">
            <v>Average</v>
          </cell>
          <cell r="E795" t="str">
            <v>BS</v>
          </cell>
          <cell r="F795">
            <v>99</v>
          </cell>
        </row>
        <row r="796">
          <cell r="A796" t="str">
            <v>BS76420000</v>
          </cell>
          <cell r="B796" t="str">
            <v>Avg Negotiable Certs Of Deposit</v>
          </cell>
          <cell r="C796">
            <v>110</v>
          </cell>
          <cell r="D796" t="str">
            <v>Average</v>
          </cell>
          <cell r="E796" t="str">
            <v>BS</v>
          </cell>
          <cell r="F796">
            <v>99</v>
          </cell>
        </row>
        <row r="797">
          <cell r="A797" t="str">
            <v>BS76430000</v>
          </cell>
          <cell r="B797" t="str">
            <v>Avg Int-Brng Tm Dep&amp;No-Neg Cert</v>
          </cell>
          <cell r="C797">
            <v>110</v>
          </cell>
          <cell r="D797" t="str">
            <v>Average</v>
          </cell>
          <cell r="E797" t="str">
            <v>BS</v>
          </cell>
          <cell r="F797">
            <v>99</v>
          </cell>
        </row>
        <row r="798">
          <cell r="A798" t="str">
            <v>BS76430100</v>
          </cell>
          <cell r="B798" t="str">
            <v>Avg Non-Int Bearng Time Dposits</v>
          </cell>
          <cell r="C798">
            <v>110</v>
          </cell>
          <cell r="D798" t="str">
            <v>Average</v>
          </cell>
          <cell r="E798" t="str">
            <v>BS</v>
          </cell>
          <cell r="F798">
            <v>99</v>
          </cell>
        </row>
        <row r="799">
          <cell r="A799" t="str">
            <v>BS76439900</v>
          </cell>
          <cell r="B799" t="str">
            <v>AvgIntBeaTiDeNnNegTiCerDeTraDmOn</v>
          </cell>
          <cell r="C799">
            <v>110</v>
          </cell>
          <cell r="D799" t="str">
            <v>Average</v>
          </cell>
          <cell r="E799" t="str">
            <v>BS</v>
          </cell>
          <cell r="F799">
            <v>99</v>
          </cell>
        </row>
        <row r="800">
          <cell r="A800" t="str">
            <v>BS76440000</v>
          </cell>
          <cell r="B800" t="str">
            <v>Average Savings Deposits</v>
          </cell>
          <cell r="C800">
            <v>110</v>
          </cell>
          <cell r="D800" t="str">
            <v>Average</v>
          </cell>
          <cell r="E800" t="str">
            <v>BS</v>
          </cell>
          <cell r="F800">
            <v>99</v>
          </cell>
        </row>
        <row r="801">
          <cell r="A801" t="str">
            <v>BS76449900</v>
          </cell>
          <cell r="B801" t="str">
            <v>AvgIntBearSaviDepTravDomOnly</v>
          </cell>
          <cell r="C801">
            <v>110</v>
          </cell>
          <cell r="D801" t="str">
            <v>Average</v>
          </cell>
          <cell r="E801" t="str">
            <v>BS</v>
          </cell>
          <cell r="F801">
            <v>99</v>
          </cell>
        </row>
        <row r="802">
          <cell r="A802" t="str">
            <v>BS76450000</v>
          </cell>
          <cell r="B802" t="str">
            <v>Avg Int Bearg Dpst O'Seas Offce</v>
          </cell>
          <cell r="C802">
            <v>110</v>
          </cell>
          <cell r="D802" t="str">
            <v>Average</v>
          </cell>
          <cell r="E802" t="str">
            <v>BS</v>
          </cell>
          <cell r="F802">
            <v>99</v>
          </cell>
        </row>
        <row r="803">
          <cell r="A803" t="str">
            <v>BS76459900</v>
          </cell>
          <cell r="B803" t="str">
            <v>AvgIntBearDep, TravOverOffices</v>
          </cell>
          <cell r="C803">
            <v>110</v>
          </cell>
          <cell r="D803" t="str">
            <v>Average</v>
          </cell>
          <cell r="E803" t="str">
            <v>BS</v>
          </cell>
          <cell r="F803">
            <v>99</v>
          </cell>
        </row>
        <row r="804">
          <cell r="A804" t="str">
            <v>BS76470000</v>
          </cell>
          <cell r="B804" t="str">
            <v>Avg Non-Int Bearg Dposit O'Seas</v>
          </cell>
          <cell r="C804">
            <v>110</v>
          </cell>
          <cell r="D804" t="str">
            <v>Average</v>
          </cell>
          <cell r="E804" t="str">
            <v>BS</v>
          </cell>
          <cell r="F804">
            <v>99</v>
          </cell>
        </row>
        <row r="805">
          <cell r="A805" t="str">
            <v>BS76479900</v>
          </cell>
          <cell r="B805" t="str">
            <v>AvgNnIntBeaDemDepTravOverseasOff</v>
          </cell>
          <cell r="C805">
            <v>110</v>
          </cell>
          <cell r="D805" t="str">
            <v>Average</v>
          </cell>
          <cell r="E805" t="str">
            <v>BS</v>
          </cell>
          <cell r="F805">
            <v>99</v>
          </cell>
        </row>
        <row r="806">
          <cell r="A806" t="str">
            <v>BS76480000</v>
          </cell>
          <cell r="B806" t="str">
            <v>Avg Int Bearing Deps Citicorp</v>
          </cell>
          <cell r="C806">
            <v>110</v>
          </cell>
          <cell r="D806" t="str">
            <v>Average</v>
          </cell>
          <cell r="E806" t="str">
            <v>BS</v>
          </cell>
          <cell r="F806">
            <v>99</v>
          </cell>
        </row>
        <row r="807">
          <cell r="A807" t="str">
            <v>BS76490000</v>
          </cell>
          <cell r="B807" t="str">
            <v>Avg Secs Sld Undr Repur Agremnt</v>
          </cell>
          <cell r="C807">
            <v>110</v>
          </cell>
          <cell r="D807" t="str">
            <v>Average</v>
          </cell>
          <cell r="E807" t="str">
            <v>BS</v>
          </cell>
          <cell r="F807">
            <v>99</v>
          </cell>
        </row>
        <row r="808">
          <cell r="A808" t="str">
            <v>BS76499900</v>
          </cell>
          <cell r="B808" t="str">
            <v>AvgFFPur&amp;SecSldUnderRepurAgreeTr</v>
          </cell>
          <cell r="C808">
            <v>110</v>
          </cell>
          <cell r="D808" t="str">
            <v>Average</v>
          </cell>
          <cell r="E808" t="str">
            <v>BS</v>
          </cell>
          <cell r="F808">
            <v>99</v>
          </cell>
        </row>
        <row r="809">
          <cell r="A809" t="str">
            <v>BS76500000</v>
          </cell>
          <cell r="B809" t="str">
            <v>Avg Invmt Bkg &amp; Brokg Borrowings</v>
          </cell>
          <cell r="C809">
            <v>110</v>
          </cell>
          <cell r="D809" t="str">
            <v>Average</v>
          </cell>
          <cell r="E809" t="str">
            <v>BS</v>
          </cell>
          <cell r="F809">
            <v>99</v>
          </cell>
        </row>
        <row r="810">
          <cell r="A810" t="str">
            <v>BS76509900</v>
          </cell>
          <cell r="B810" t="str">
            <v>AvgInvestBank&amp;BrokBorrowTrav</v>
          </cell>
          <cell r="C810">
            <v>110</v>
          </cell>
          <cell r="D810" t="str">
            <v>Average</v>
          </cell>
          <cell r="E810" t="str">
            <v>BS</v>
          </cell>
          <cell r="F810">
            <v>99</v>
          </cell>
        </row>
        <row r="811">
          <cell r="A811" t="str">
            <v>BS76510000</v>
          </cell>
          <cell r="B811" t="str">
            <v>Avg Secs Sold Not Yet Purchased</v>
          </cell>
          <cell r="C811">
            <v>110</v>
          </cell>
          <cell r="D811" t="str">
            <v>Average</v>
          </cell>
          <cell r="E811" t="str">
            <v>BS</v>
          </cell>
          <cell r="F811">
            <v>99</v>
          </cell>
        </row>
        <row r="812">
          <cell r="A812" t="str">
            <v>BS76519900</v>
          </cell>
          <cell r="B812" t="str">
            <v>AvgSecSldNotYetPurchTrav</v>
          </cell>
          <cell r="C812">
            <v>110</v>
          </cell>
          <cell r="D812" t="str">
            <v>Average</v>
          </cell>
          <cell r="E812" t="str">
            <v>BS</v>
          </cell>
          <cell r="F812">
            <v>99</v>
          </cell>
        </row>
        <row r="813">
          <cell r="A813" t="str">
            <v>BS76520000</v>
          </cell>
          <cell r="B813" t="str">
            <v>Average Ccorp Commercial Paper</v>
          </cell>
          <cell r="C813">
            <v>110</v>
          </cell>
          <cell r="D813" t="str">
            <v>Average</v>
          </cell>
          <cell r="E813" t="str">
            <v>BS</v>
          </cell>
          <cell r="F813">
            <v>99</v>
          </cell>
        </row>
        <row r="814">
          <cell r="A814" t="str">
            <v>BS76529900</v>
          </cell>
          <cell r="B814" t="str">
            <v>Avg Commercial Paper, Travelers</v>
          </cell>
          <cell r="C814">
            <v>110</v>
          </cell>
          <cell r="D814" t="str">
            <v>Average</v>
          </cell>
          <cell r="E814" t="str">
            <v>BS</v>
          </cell>
          <cell r="F814">
            <v>99</v>
          </cell>
        </row>
        <row r="815">
          <cell r="A815" t="str">
            <v>BS76530000</v>
          </cell>
          <cell r="B815" t="str">
            <v>Average Other Purchased Funds</v>
          </cell>
          <cell r="C815">
            <v>110</v>
          </cell>
          <cell r="D815" t="str">
            <v>Average</v>
          </cell>
          <cell r="E815" t="str">
            <v>BS</v>
          </cell>
          <cell r="F815">
            <v>99</v>
          </cell>
        </row>
        <row r="816">
          <cell r="A816" t="str">
            <v>BS76535000</v>
          </cell>
          <cell r="B816" t="str">
            <v>Average Brokerage Payables</v>
          </cell>
          <cell r="C816">
            <v>110</v>
          </cell>
          <cell r="D816" t="str">
            <v>Average</v>
          </cell>
          <cell r="E816" t="str">
            <v>BS</v>
          </cell>
          <cell r="F816">
            <v>99</v>
          </cell>
        </row>
        <row r="817">
          <cell r="A817" t="str">
            <v>BS76535900</v>
          </cell>
          <cell r="B817" t="str">
            <v>Avg Brokerage Payables,Travelers</v>
          </cell>
          <cell r="C817">
            <v>110</v>
          </cell>
          <cell r="D817" t="str">
            <v>Average</v>
          </cell>
          <cell r="E817" t="str">
            <v>BS</v>
          </cell>
          <cell r="F817">
            <v>99</v>
          </cell>
        </row>
        <row r="818">
          <cell r="A818" t="str">
            <v>BS76539900</v>
          </cell>
          <cell r="B818" t="str">
            <v>AvgOtherPurchasedFunds,Travelers</v>
          </cell>
          <cell r="C818">
            <v>110</v>
          </cell>
          <cell r="D818" t="str">
            <v>Average</v>
          </cell>
          <cell r="E818" t="str">
            <v>BS</v>
          </cell>
          <cell r="F818">
            <v>99</v>
          </cell>
        </row>
        <row r="819">
          <cell r="A819" t="str">
            <v>BS76550000</v>
          </cell>
          <cell r="B819" t="str">
            <v>Average Long Term Debt Citi</v>
          </cell>
          <cell r="C819">
            <v>110</v>
          </cell>
          <cell r="D819" t="str">
            <v>Average</v>
          </cell>
          <cell r="E819" t="str">
            <v>BS</v>
          </cell>
          <cell r="F819">
            <v>99</v>
          </cell>
        </row>
        <row r="820">
          <cell r="A820" t="str">
            <v>BS76550500</v>
          </cell>
          <cell r="B820" t="str">
            <v>Avg Intermedte &amp; Long Trm Brwng</v>
          </cell>
          <cell r="C820">
            <v>110</v>
          </cell>
          <cell r="D820" t="str">
            <v>Average</v>
          </cell>
          <cell r="E820" t="str">
            <v>BS</v>
          </cell>
          <cell r="F820">
            <v>99</v>
          </cell>
        </row>
        <row r="821">
          <cell r="A821" t="str">
            <v>BS76559900</v>
          </cell>
          <cell r="B821" t="str">
            <v>Avg Long-Term Debt, Travelers</v>
          </cell>
          <cell r="C821">
            <v>110</v>
          </cell>
          <cell r="D821" t="str">
            <v>Average</v>
          </cell>
          <cell r="E821" t="str">
            <v>BS</v>
          </cell>
          <cell r="F821">
            <v>99</v>
          </cell>
        </row>
        <row r="822">
          <cell r="A822" t="str">
            <v>BS76560000</v>
          </cell>
          <cell r="B822" t="str">
            <v>Avg Borrowed Funds</v>
          </cell>
          <cell r="C822">
            <v>110</v>
          </cell>
          <cell r="D822" t="str">
            <v>Average</v>
          </cell>
          <cell r="E822" t="str">
            <v>BS</v>
          </cell>
          <cell r="F822">
            <v>99</v>
          </cell>
        </row>
        <row r="823">
          <cell r="A823" t="str">
            <v>BS76570000</v>
          </cell>
          <cell r="B823" t="str">
            <v>Average Acceptances Outstanding</v>
          </cell>
          <cell r="C823">
            <v>110</v>
          </cell>
          <cell r="D823" t="str">
            <v>Average</v>
          </cell>
          <cell r="E823" t="str">
            <v>BS</v>
          </cell>
          <cell r="F823">
            <v>99</v>
          </cell>
        </row>
        <row r="824">
          <cell r="A824" t="str">
            <v>BS76580000</v>
          </cell>
          <cell r="B824" t="str">
            <v>Avg Accrued Expenses &amp; Taxes</v>
          </cell>
          <cell r="C824">
            <v>110</v>
          </cell>
          <cell r="D824" t="str">
            <v>Average</v>
          </cell>
          <cell r="E824" t="str">
            <v>BS</v>
          </cell>
          <cell r="F824">
            <v>99</v>
          </cell>
        </row>
        <row r="825">
          <cell r="A825" t="str">
            <v>BS76590000</v>
          </cell>
          <cell r="B825" t="str">
            <v>Average Other Liabilities</v>
          </cell>
          <cell r="C825">
            <v>110</v>
          </cell>
          <cell r="D825" t="str">
            <v>Average</v>
          </cell>
          <cell r="E825" t="str">
            <v>BS</v>
          </cell>
          <cell r="F825">
            <v>99</v>
          </cell>
        </row>
        <row r="826">
          <cell r="A826" t="str">
            <v>BS76590400</v>
          </cell>
          <cell r="B826" t="str">
            <v>Average Reval Losses (Sfas 105)</v>
          </cell>
          <cell r="C826">
            <v>110</v>
          </cell>
          <cell r="D826" t="str">
            <v>Average</v>
          </cell>
          <cell r="E826" t="str">
            <v>BS</v>
          </cell>
          <cell r="F826">
            <v>99</v>
          </cell>
        </row>
        <row r="827">
          <cell r="A827" t="str">
            <v>BS76590500</v>
          </cell>
          <cell r="B827" t="str">
            <v>Average Other Liabs (Sfas 105)</v>
          </cell>
          <cell r="C827">
            <v>110</v>
          </cell>
          <cell r="D827" t="str">
            <v>Average</v>
          </cell>
          <cell r="E827" t="str">
            <v>BS</v>
          </cell>
          <cell r="F827">
            <v>99</v>
          </cell>
        </row>
        <row r="828">
          <cell r="A828" t="str">
            <v>BS76590900</v>
          </cell>
          <cell r="B828" t="str">
            <v>AvgOtherLiabilities, Trav</v>
          </cell>
          <cell r="C828">
            <v>110</v>
          </cell>
          <cell r="D828" t="str">
            <v>Average</v>
          </cell>
          <cell r="E828" t="str">
            <v>BS</v>
          </cell>
          <cell r="F828">
            <v>99</v>
          </cell>
        </row>
        <row r="829">
          <cell r="A829" t="str">
            <v>BS76599900</v>
          </cell>
          <cell r="B829" t="str">
            <v>Avg Revaluation Losses,Travelers</v>
          </cell>
          <cell r="C829">
            <v>110</v>
          </cell>
          <cell r="D829" t="str">
            <v>Average</v>
          </cell>
          <cell r="E829" t="str">
            <v>BS</v>
          </cell>
          <cell r="F829">
            <v>99</v>
          </cell>
        </row>
        <row r="830">
          <cell r="A830" t="str">
            <v>BS76610000</v>
          </cell>
          <cell r="B830" t="str">
            <v>Avg Alwnc For Pos Loss Comm Lns</v>
          </cell>
          <cell r="C830">
            <v>110</v>
          </cell>
          <cell r="D830" t="str">
            <v>Average</v>
          </cell>
          <cell r="E830" t="str">
            <v>BS</v>
          </cell>
          <cell r="F830">
            <v>99</v>
          </cell>
        </row>
        <row r="831">
          <cell r="A831" t="str">
            <v>BS76620000</v>
          </cell>
          <cell r="B831" t="str">
            <v>Avg Res Cons Lons Loss</v>
          </cell>
          <cell r="C831">
            <v>110</v>
          </cell>
          <cell r="D831" t="str">
            <v>Average</v>
          </cell>
          <cell r="E831" t="str">
            <v>BS</v>
          </cell>
          <cell r="F831">
            <v>99</v>
          </cell>
        </row>
        <row r="832">
          <cell r="A832" t="str">
            <v>BS76630000</v>
          </cell>
          <cell r="B832" t="str">
            <v>AvgAlwncForCrLossComm Leases</v>
          </cell>
          <cell r="C832">
            <v>110</v>
          </cell>
          <cell r="D832" t="str">
            <v>Average</v>
          </cell>
          <cell r="E832" t="str">
            <v>BS</v>
          </cell>
          <cell r="F832">
            <v>99</v>
          </cell>
        </row>
        <row r="833">
          <cell r="A833" t="str">
            <v>BS76640000</v>
          </cell>
          <cell r="B833" t="str">
            <v>AvgAlwncForCrLossConsLeases</v>
          </cell>
          <cell r="C833">
            <v>110</v>
          </cell>
          <cell r="D833" t="str">
            <v>Average</v>
          </cell>
          <cell r="E833" t="str">
            <v>BS</v>
          </cell>
          <cell r="F833">
            <v>99</v>
          </cell>
        </row>
        <row r="834">
          <cell r="A834" t="str">
            <v>BS76680000</v>
          </cell>
          <cell r="B834" t="str">
            <v>Average Total Liabilities Citicorp</v>
          </cell>
          <cell r="C834">
            <v>110</v>
          </cell>
          <cell r="D834" t="str">
            <v>Average</v>
          </cell>
          <cell r="E834" t="str">
            <v>BS</v>
          </cell>
          <cell r="F834">
            <v>99</v>
          </cell>
        </row>
        <row r="835">
          <cell r="A835" t="str">
            <v>BS76680400</v>
          </cell>
          <cell r="B835" t="str">
            <v>Average Total Third Party Liabs</v>
          </cell>
          <cell r="C835">
            <v>110</v>
          </cell>
          <cell r="D835" t="str">
            <v>Average</v>
          </cell>
          <cell r="E835" t="str">
            <v>BS</v>
          </cell>
          <cell r="F835">
            <v>99</v>
          </cell>
        </row>
        <row r="836">
          <cell r="A836" t="str">
            <v>BS76688400</v>
          </cell>
          <cell r="B836" t="str">
            <v>Avg Total Other Interco Liabs</v>
          </cell>
          <cell r="C836">
            <v>110</v>
          </cell>
          <cell r="D836" t="str">
            <v>Average</v>
          </cell>
          <cell r="E836" t="str">
            <v>BS</v>
          </cell>
          <cell r="F836">
            <v>99</v>
          </cell>
        </row>
        <row r="837">
          <cell r="A837" t="str">
            <v>BS76689800</v>
          </cell>
          <cell r="B837" t="str">
            <v>Avg Total Liabilities, Travelers</v>
          </cell>
          <cell r="C837">
            <v>110</v>
          </cell>
          <cell r="D837" t="str">
            <v>Average</v>
          </cell>
          <cell r="E837" t="str">
            <v>BS</v>
          </cell>
          <cell r="F837">
            <v>99</v>
          </cell>
        </row>
        <row r="838">
          <cell r="A838" t="str">
            <v>BS76689900</v>
          </cell>
          <cell r="B838" t="str">
            <v>Avg Total Liabilities, Travelers</v>
          </cell>
          <cell r="C838">
            <v>110</v>
          </cell>
          <cell r="D838" t="str">
            <v>Average</v>
          </cell>
          <cell r="E838" t="str">
            <v>BS</v>
          </cell>
          <cell r="F838">
            <v>99</v>
          </cell>
        </row>
        <row r="839">
          <cell r="A839" t="str">
            <v>BS76698400</v>
          </cell>
          <cell r="B839" t="str">
            <v>Average Total Liabilities</v>
          </cell>
          <cell r="C839">
            <v>110</v>
          </cell>
          <cell r="D839" t="str">
            <v>Average</v>
          </cell>
          <cell r="E839" t="str">
            <v>BS</v>
          </cell>
          <cell r="F839">
            <v>99</v>
          </cell>
        </row>
        <row r="840">
          <cell r="A840" t="str">
            <v>BS76698500</v>
          </cell>
          <cell r="B840" t="str">
            <v>Avg Redeem Prefer Stock-Series 1</v>
          </cell>
          <cell r="C840">
            <v>110</v>
          </cell>
          <cell r="D840" t="str">
            <v>Average</v>
          </cell>
          <cell r="E840" t="str">
            <v>BS</v>
          </cell>
          <cell r="F840">
            <v>99</v>
          </cell>
        </row>
        <row r="841">
          <cell r="A841" t="str">
            <v>BS76698600</v>
          </cell>
          <cell r="B841" t="str">
            <v>Avg Trust Pref Secs-Parent Oblig</v>
          </cell>
          <cell r="C841">
            <v>110</v>
          </cell>
          <cell r="D841" t="str">
            <v>Average</v>
          </cell>
          <cell r="E841" t="str">
            <v>BS</v>
          </cell>
          <cell r="F841">
            <v>99</v>
          </cell>
        </row>
        <row r="842">
          <cell r="A842" t="str">
            <v>BS76698700</v>
          </cell>
          <cell r="B842" t="str">
            <v>Avg Trust Prefer Secs-Subs Oblig</v>
          </cell>
          <cell r="C842">
            <v>110</v>
          </cell>
          <cell r="D842" t="str">
            <v>Average</v>
          </cell>
          <cell r="E842" t="str">
            <v>BS</v>
          </cell>
          <cell r="F842">
            <v>99</v>
          </cell>
        </row>
        <row r="843">
          <cell r="A843" t="str">
            <v>BS76699000</v>
          </cell>
          <cell r="B843" t="str">
            <v>Avg Interco Liab , Foreign</v>
          </cell>
          <cell r="C843">
            <v>110</v>
          </cell>
          <cell r="D843" t="str">
            <v>Average</v>
          </cell>
          <cell r="E843" t="str">
            <v>BS</v>
          </cell>
          <cell r="F843">
            <v>99</v>
          </cell>
        </row>
        <row r="844">
          <cell r="A844" t="str">
            <v>BS76700000</v>
          </cell>
          <cell r="B844" t="str">
            <v>Avg Common Stockholders Equity</v>
          </cell>
          <cell r="C844">
            <v>110</v>
          </cell>
          <cell r="D844" t="str">
            <v>Average</v>
          </cell>
          <cell r="E844" t="str">
            <v>BS</v>
          </cell>
          <cell r="F844">
            <v>99</v>
          </cell>
        </row>
        <row r="845">
          <cell r="A845" t="str">
            <v>BS76700500</v>
          </cell>
          <cell r="B845" t="str">
            <v>Avg Equity, Branches</v>
          </cell>
          <cell r="C845">
            <v>110</v>
          </cell>
          <cell r="D845" t="str">
            <v>Average</v>
          </cell>
          <cell r="E845" t="str">
            <v>BS</v>
          </cell>
          <cell r="F845">
            <v>99</v>
          </cell>
        </row>
        <row r="846">
          <cell r="A846" t="str">
            <v>BS76701500</v>
          </cell>
          <cell r="B846" t="str">
            <v>Average Equity , Subsidiaries</v>
          </cell>
          <cell r="C846">
            <v>110</v>
          </cell>
          <cell r="D846" t="str">
            <v>Average</v>
          </cell>
          <cell r="E846" t="str">
            <v>BS</v>
          </cell>
          <cell r="F846">
            <v>99</v>
          </cell>
        </row>
        <row r="847">
          <cell r="A847" t="str">
            <v>BS76710000</v>
          </cell>
          <cell r="B847" t="str">
            <v>Average Preferred Stock Due 2013</v>
          </cell>
          <cell r="C847">
            <v>120</v>
          </cell>
          <cell r="D847" t="str">
            <v>Average</v>
          </cell>
          <cell r="E847" t="str">
            <v>BS</v>
          </cell>
          <cell r="F847">
            <v>99</v>
          </cell>
        </row>
        <row r="848">
          <cell r="A848" t="str">
            <v>BS76720000</v>
          </cell>
          <cell r="B848" t="str">
            <v>Average Permanent Preferred Stck</v>
          </cell>
          <cell r="C848">
            <v>120</v>
          </cell>
          <cell r="D848" t="str">
            <v>Average</v>
          </cell>
          <cell r="E848" t="str">
            <v>BS</v>
          </cell>
          <cell r="F848">
            <v>99</v>
          </cell>
        </row>
        <row r="849">
          <cell r="A849" t="str">
            <v>BS76910000</v>
          </cell>
          <cell r="B849" t="str">
            <v>CollRecTradSecFAS125USTreasFed</v>
          </cell>
          <cell r="C849">
            <v>120</v>
          </cell>
          <cell r="D849" t="str">
            <v>Average</v>
          </cell>
          <cell r="E849" t="str">
            <v>BS</v>
          </cell>
          <cell r="F849">
            <v>99</v>
          </cell>
        </row>
        <row r="850">
          <cell r="A850" t="str">
            <v>BS76920000</v>
          </cell>
          <cell r="B850" t="str">
            <v>CollRecTradSecFAS125StatesMunic</v>
          </cell>
          <cell r="C850">
            <v>120</v>
          </cell>
          <cell r="D850" t="str">
            <v>Average</v>
          </cell>
          <cell r="E850" t="str">
            <v>BS</v>
          </cell>
          <cell r="F850">
            <v>99</v>
          </cell>
        </row>
        <row r="851">
          <cell r="A851" t="str">
            <v>BS76930000</v>
          </cell>
          <cell r="B851" t="str">
            <v>CollatRecordedTradSecFAS125Other</v>
          </cell>
          <cell r="C851">
            <v>120</v>
          </cell>
          <cell r="D851" t="str">
            <v>Average</v>
          </cell>
          <cell r="E851" t="str">
            <v>BS</v>
          </cell>
          <cell r="F851">
            <v>99</v>
          </cell>
        </row>
        <row r="852">
          <cell r="A852" t="str">
            <v>BS76940000</v>
          </cell>
          <cell r="B852" t="str">
            <v>AvgCollRecTradSecFAS125USTreasFd</v>
          </cell>
          <cell r="C852">
            <v>120</v>
          </cell>
          <cell r="D852" t="str">
            <v>Average</v>
          </cell>
          <cell r="E852" t="str">
            <v>BS</v>
          </cell>
          <cell r="F852">
            <v>99</v>
          </cell>
        </row>
        <row r="853">
          <cell r="A853" t="str">
            <v>BS76950000</v>
          </cell>
          <cell r="B853" t="str">
            <v>AvgCollRecTradSecFAS125StatesMun</v>
          </cell>
          <cell r="C853">
            <v>120</v>
          </cell>
          <cell r="D853" t="str">
            <v>Average</v>
          </cell>
          <cell r="E853" t="str">
            <v>BS</v>
          </cell>
          <cell r="F853">
            <v>99</v>
          </cell>
        </row>
        <row r="854">
          <cell r="A854" t="str">
            <v>BS76960000</v>
          </cell>
          <cell r="B854" t="str">
            <v>AvgCollatRecTradSecFAS125Other</v>
          </cell>
          <cell r="C854">
            <v>120</v>
          </cell>
          <cell r="D854" t="str">
            <v>Average</v>
          </cell>
          <cell r="E854" t="str">
            <v>BS</v>
          </cell>
          <cell r="F854">
            <v>99</v>
          </cell>
        </row>
        <row r="855">
          <cell r="A855" t="str">
            <v>BS76970000</v>
          </cell>
          <cell r="B855" t="str">
            <v>TradSecsPledgFAS125CcrpRightSub</v>
          </cell>
          <cell r="C855">
            <v>120</v>
          </cell>
          <cell r="D855" t="str">
            <v>Average</v>
          </cell>
          <cell r="E855" t="str">
            <v>BS</v>
          </cell>
          <cell r="F855">
            <v>99</v>
          </cell>
        </row>
        <row r="856">
          <cell r="A856" t="str">
            <v>BS76980000</v>
          </cell>
          <cell r="B856" t="str">
            <v>AFSSecsPledgFAS125CcrpNoRightSub</v>
          </cell>
          <cell r="C856">
            <v>120</v>
          </cell>
          <cell r="D856" t="str">
            <v>Average</v>
          </cell>
          <cell r="E856" t="str">
            <v>BS</v>
          </cell>
          <cell r="F856">
            <v>99</v>
          </cell>
        </row>
        <row r="857">
          <cell r="A857" t="str">
            <v>BS77050000</v>
          </cell>
          <cell r="B857" t="str">
            <v>Avg Lawful Reserve Allocation</v>
          </cell>
          <cell r="C857">
            <v>110</v>
          </cell>
          <cell r="D857" t="str">
            <v>Average</v>
          </cell>
          <cell r="E857" t="str">
            <v>BS</v>
          </cell>
          <cell r="F857">
            <v>99</v>
          </cell>
        </row>
        <row r="858">
          <cell r="A858" t="str">
            <v>BS77050300</v>
          </cell>
          <cell r="B858" t="str">
            <v>End Of Period Lawful Reserve All</v>
          </cell>
          <cell r="C858">
            <v>120</v>
          </cell>
          <cell r="D858" t="str">
            <v>Average</v>
          </cell>
          <cell r="E858" t="str">
            <v>BS</v>
          </cell>
          <cell r="F858">
            <v>99</v>
          </cell>
        </row>
        <row r="859">
          <cell r="A859" t="str">
            <v>BS77053800</v>
          </cell>
          <cell r="B859" t="str">
            <v>Ave Net Intertreasury Balance</v>
          </cell>
          <cell r="C859">
            <v>110</v>
          </cell>
          <cell r="D859" t="str">
            <v>Average</v>
          </cell>
          <cell r="E859" t="str">
            <v>BS</v>
          </cell>
          <cell r="F859">
            <v>99</v>
          </cell>
        </row>
        <row r="860">
          <cell r="A860" t="str">
            <v>BS77055000</v>
          </cell>
          <cell r="B860" t="str">
            <v>Average Intercompany Placements</v>
          </cell>
          <cell r="C860">
            <v>100</v>
          </cell>
          <cell r="D860" t="str">
            <v>Average</v>
          </cell>
          <cell r="E860" t="str">
            <v>BS</v>
          </cell>
          <cell r="F860">
            <v>99</v>
          </cell>
        </row>
        <row r="861">
          <cell r="A861" t="str">
            <v>BS77056000</v>
          </cell>
          <cell r="B861" t="str">
            <v>Average Intercompany Borrowing</v>
          </cell>
          <cell r="C861">
            <v>110</v>
          </cell>
          <cell r="D861" t="str">
            <v>Average</v>
          </cell>
          <cell r="E861" t="str">
            <v>BS</v>
          </cell>
          <cell r="F861">
            <v>99</v>
          </cell>
        </row>
        <row r="862">
          <cell r="A862" t="str">
            <v>BS77060000</v>
          </cell>
          <cell r="B862" t="str">
            <v>Avg Treas Div Corresponding Pool</v>
          </cell>
          <cell r="C862">
            <v>110</v>
          </cell>
          <cell r="D862" t="str">
            <v>Average</v>
          </cell>
          <cell r="E862" t="str">
            <v>BS</v>
          </cell>
          <cell r="F862">
            <v>99</v>
          </cell>
        </row>
        <row r="863">
          <cell r="A863" t="str">
            <v>BS77060100</v>
          </cell>
          <cell r="B863" t="str">
            <v>Average Customer Assets</v>
          </cell>
          <cell r="C863">
            <v>110</v>
          </cell>
          <cell r="D863" t="str">
            <v>Average</v>
          </cell>
          <cell r="E863" t="str">
            <v>BS</v>
          </cell>
          <cell r="F863">
            <v>99</v>
          </cell>
        </row>
        <row r="864">
          <cell r="A864" t="str">
            <v>BS77061100</v>
          </cell>
          <cell r="B864" t="str">
            <v>Average Noncustomer Assets</v>
          </cell>
          <cell r="C864">
            <v>110</v>
          </cell>
          <cell r="D864" t="str">
            <v>Average</v>
          </cell>
          <cell r="E864" t="str">
            <v>BS</v>
          </cell>
          <cell r="F864">
            <v>99</v>
          </cell>
        </row>
        <row r="865">
          <cell r="A865" t="str">
            <v>BS77061200</v>
          </cell>
          <cell r="B865" t="str">
            <v>Average Interco Non Cust Assets</v>
          </cell>
          <cell r="C865">
            <v>100</v>
          </cell>
          <cell r="D865" t="str">
            <v>Average</v>
          </cell>
          <cell r="E865" t="str">
            <v>BS</v>
          </cell>
          <cell r="F865">
            <v>99</v>
          </cell>
        </row>
        <row r="866">
          <cell r="A866" t="str">
            <v>BS77062100</v>
          </cell>
          <cell r="B866" t="str">
            <v>Average Professional Assets</v>
          </cell>
          <cell r="C866">
            <v>100</v>
          </cell>
          <cell r="D866" t="str">
            <v>Average</v>
          </cell>
          <cell r="E866" t="str">
            <v>BS</v>
          </cell>
          <cell r="F866">
            <v>99</v>
          </cell>
        </row>
        <row r="867">
          <cell r="A867" t="str">
            <v>BS77063100</v>
          </cell>
          <cell r="B867" t="str">
            <v>Average Customer Liabilities</v>
          </cell>
          <cell r="C867">
            <v>110</v>
          </cell>
          <cell r="D867" t="str">
            <v>Average</v>
          </cell>
          <cell r="E867" t="str">
            <v>BS</v>
          </cell>
          <cell r="F867">
            <v>99</v>
          </cell>
        </row>
        <row r="868">
          <cell r="A868" t="str">
            <v>BS77064100</v>
          </cell>
          <cell r="B868" t="str">
            <v>Average Noncustomer Liabilities</v>
          </cell>
          <cell r="C868">
            <v>110</v>
          </cell>
          <cell r="D868" t="str">
            <v>Average</v>
          </cell>
          <cell r="E868" t="str">
            <v>BS</v>
          </cell>
          <cell r="F868">
            <v>99</v>
          </cell>
        </row>
        <row r="869">
          <cell r="A869" t="str">
            <v>BS77064200</v>
          </cell>
          <cell r="B869" t="str">
            <v>Average Interco Noncustomer Liab</v>
          </cell>
          <cell r="C869">
            <v>110</v>
          </cell>
          <cell r="D869" t="str">
            <v>Average</v>
          </cell>
          <cell r="E869" t="str">
            <v>BS</v>
          </cell>
          <cell r="F869">
            <v>99</v>
          </cell>
        </row>
        <row r="870">
          <cell r="A870" t="str">
            <v>BS77065100</v>
          </cell>
          <cell r="B870" t="str">
            <v>Average Professional Liabilities</v>
          </cell>
          <cell r="C870">
            <v>110</v>
          </cell>
          <cell r="D870" t="str">
            <v>Average</v>
          </cell>
          <cell r="E870" t="str">
            <v>BS</v>
          </cell>
          <cell r="F870">
            <v>99</v>
          </cell>
        </row>
        <row r="871">
          <cell r="A871" t="str">
            <v>BS77066100</v>
          </cell>
          <cell r="B871" t="str">
            <v>Net Source/(Use) Of Funds</v>
          </cell>
          <cell r="C871">
            <v>110</v>
          </cell>
          <cell r="D871" t="str">
            <v>Average</v>
          </cell>
          <cell r="E871" t="str">
            <v>BS</v>
          </cell>
          <cell r="F871">
            <v>99</v>
          </cell>
        </row>
        <row r="872">
          <cell r="A872" t="str">
            <v>BS77068100</v>
          </cell>
          <cell r="B872" t="str">
            <v>Average Reserve For Taxes</v>
          </cell>
          <cell r="C872">
            <v>110</v>
          </cell>
          <cell r="D872" t="str">
            <v>Average</v>
          </cell>
          <cell r="E872" t="str">
            <v>BS</v>
          </cell>
          <cell r="F872">
            <v>99</v>
          </cell>
        </row>
        <row r="873">
          <cell r="A873" t="str">
            <v>BS77110100</v>
          </cell>
          <cell r="B873" t="str">
            <v>Performing Trade Claims</v>
          </cell>
          <cell r="C873">
            <v>120</v>
          </cell>
          <cell r="D873" t="str">
            <v>Memos</v>
          </cell>
          <cell r="E873" t="str">
            <v>BS</v>
          </cell>
          <cell r="F873">
            <v>6</v>
          </cell>
        </row>
        <row r="874">
          <cell r="A874" t="str">
            <v>BS77110200</v>
          </cell>
          <cell r="B874" t="str">
            <v>Performing Short-Term Intbnk Clm</v>
          </cell>
          <cell r="C874">
            <v>120</v>
          </cell>
          <cell r="D874" t="str">
            <v>Memos</v>
          </cell>
          <cell r="E874" t="str">
            <v>BS</v>
          </cell>
          <cell r="F874">
            <v>6</v>
          </cell>
        </row>
        <row r="875">
          <cell r="A875" t="str">
            <v>BS77110300</v>
          </cell>
          <cell r="B875" t="str">
            <v>Trd Asset E/Uncoll Perf ST Clms</v>
          </cell>
          <cell r="C875">
            <v>120</v>
          </cell>
          <cell r="D875" t="str">
            <v>Memos</v>
          </cell>
          <cell r="E875" t="str">
            <v>BS</v>
          </cell>
          <cell r="F875">
            <v>6</v>
          </cell>
        </row>
        <row r="876">
          <cell r="A876" t="str">
            <v>BS77110400</v>
          </cell>
          <cell r="B876" t="str">
            <v>Debt-Equity Swaps</v>
          </cell>
          <cell r="C876">
            <v>120</v>
          </cell>
          <cell r="D876" t="str">
            <v>Memos</v>
          </cell>
          <cell r="E876" t="str">
            <v>BS</v>
          </cell>
          <cell r="F876">
            <v>6</v>
          </cell>
        </row>
        <row r="877">
          <cell r="A877" t="str">
            <v>BS77110500</v>
          </cell>
          <cell r="B877" t="str">
            <v>Debt-Debt Swaps</v>
          </cell>
          <cell r="C877">
            <v>120</v>
          </cell>
          <cell r="D877" t="str">
            <v>Memos</v>
          </cell>
          <cell r="E877" t="str">
            <v>BS</v>
          </cell>
          <cell r="F877">
            <v>6</v>
          </cell>
        </row>
        <row r="878">
          <cell r="A878" t="str">
            <v>BS77110600</v>
          </cell>
          <cell r="B878" t="str">
            <v>Net Lccy Claims On Residents</v>
          </cell>
          <cell r="C878">
            <v>120</v>
          </cell>
          <cell r="D878" t="str">
            <v>Memos</v>
          </cell>
          <cell r="E878" t="str">
            <v>BS</v>
          </cell>
          <cell r="F878">
            <v>6</v>
          </cell>
        </row>
        <row r="879">
          <cell r="A879" t="str">
            <v>BS77110700</v>
          </cell>
          <cell r="B879" t="str">
            <v>All Other Claims</v>
          </cell>
          <cell r="C879">
            <v>120</v>
          </cell>
          <cell r="D879" t="str">
            <v>Memos</v>
          </cell>
          <cell r="E879" t="str">
            <v>BS</v>
          </cell>
          <cell r="F879">
            <v>6</v>
          </cell>
        </row>
        <row r="880">
          <cell r="A880" t="str">
            <v>BS77111500</v>
          </cell>
          <cell r="B880" t="str">
            <v>Total Regulatory Outstandings</v>
          </cell>
          <cell r="C880">
            <v>120</v>
          </cell>
          <cell r="D880" t="str">
            <v>Memos</v>
          </cell>
          <cell r="E880" t="str">
            <v>BS</v>
          </cell>
          <cell r="F880">
            <v>6</v>
          </cell>
        </row>
        <row r="881">
          <cell r="A881" t="str">
            <v>BS77112500</v>
          </cell>
          <cell r="B881" t="str">
            <v>ICFD Trading Assets</v>
          </cell>
          <cell r="C881">
            <v>120</v>
          </cell>
          <cell r="D881" t="str">
            <v>Memos</v>
          </cell>
          <cell r="E881" t="str">
            <v>BS</v>
          </cell>
          <cell r="F881">
            <v>6</v>
          </cell>
        </row>
        <row r="882">
          <cell r="A882" t="str">
            <v>BS77113500</v>
          </cell>
          <cell r="B882" t="str">
            <v>Voluntary Trade Claims</v>
          </cell>
          <cell r="C882">
            <v>120</v>
          </cell>
          <cell r="D882" t="str">
            <v>Memos</v>
          </cell>
          <cell r="E882" t="str">
            <v>BS</v>
          </cell>
          <cell r="F882">
            <v>6</v>
          </cell>
        </row>
        <row r="883">
          <cell r="A883" t="str">
            <v>BS77114500</v>
          </cell>
          <cell r="B883" t="str">
            <v>ST Claims Voluntary Discret Line</v>
          </cell>
          <cell r="C883">
            <v>120</v>
          </cell>
          <cell r="D883" t="str">
            <v>Memos</v>
          </cell>
          <cell r="E883" t="str">
            <v>BS</v>
          </cell>
          <cell r="F883">
            <v>6</v>
          </cell>
        </row>
        <row r="884">
          <cell r="A884" t="str">
            <v>BS77115500</v>
          </cell>
          <cell r="B884" t="str">
            <v>All Oth Perf Short Term Claims</v>
          </cell>
          <cell r="C884">
            <v>120</v>
          </cell>
          <cell r="D884" t="str">
            <v>Memos</v>
          </cell>
          <cell r="E884" t="str">
            <v>BS</v>
          </cell>
          <cell r="F884">
            <v>6</v>
          </cell>
        </row>
        <row r="885">
          <cell r="A885" t="str">
            <v>BS77116000</v>
          </cell>
          <cell r="B885" t="str">
            <v>Gross Medium &amp; Long Term Claims</v>
          </cell>
          <cell r="C885">
            <v>120</v>
          </cell>
          <cell r="D885" t="str">
            <v>Memos</v>
          </cell>
          <cell r="E885" t="str">
            <v>BS</v>
          </cell>
          <cell r="F885">
            <v>6</v>
          </cell>
        </row>
        <row r="886">
          <cell r="A886" t="str">
            <v>BS77116200</v>
          </cell>
          <cell r="B886" t="str">
            <v>Write Offs Med/Long Term Claims</v>
          </cell>
          <cell r="C886">
            <v>120</v>
          </cell>
          <cell r="D886" t="str">
            <v>Memos</v>
          </cell>
          <cell r="E886" t="str">
            <v>BS</v>
          </cell>
          <cell r="F886">
            <v>6</v>
          </cell>
        </row>
        <row r="887">
          <cell r="A887" t="str">
            <v>BS77116300</v>
          </cell>
          <cell r="B887" t="str">
            <v>Net Gtees In(Out) Med/LT Claims</v>
          </cell>
          <cell r="C887">
            <v>120</v>
          </cell>
          <cell r="D887" t="str">
            <v>Memos</v>
          </cell>
          <cell r="E887" t="str">
            <v>BS</v>
          </cell>
          <cell r="F887">
            <v>6</v>
          </cell>
        </row>
        <row r="888">
          <cell r="A888" t="str">
            <v>BS77116400</v>
          </cell>
          <cell r="B888" t="str">
            <v>Oth Changes Med/Long Term Claims</v>
          </cell>
          <cell r="C888">
            <v>120</v>
          </cell>
          <cell r="D888" t="str">
            <v>Memos</v>
          </cell>
          <cell r="E888" t="str">
            <v>BS</v>
          </cell>
          <cell r="F888">
            <v>6</v>
          </cell>
        </row>
        <row r="889">
          <cell r="A889" t="str">
            <v>BS77116500</v>
          </cell>
          <cell r="B889" t="str">
            <v>Icfd Commitments &amp; Contingencies</v>
          </cell>
          <cell r="C889">
            <v>120</v>
          </cell>
          <cell r="D889" t="str">
            <v>Memos</v>
          </cell>
          <cell r="E889" t="str">
            <v>BS</v>
          </cell>
          <cell r="F889">
            <v>6</v>
          </cell>
        </row>
        <row r="890">
          <cell r="A890" t="str">
            <v>BS77117500</v>
          </cell>
          <cell r="B890" t="str">
            <v>Voluntary Comm &amp; Contingencies</v>
          </cell>
          <cell r="C890">
            <v>120</v>
          </cell>
          <cell r="D890" t="str">
            <v>Memos</v>
          </cell>
          <cell r="E890" t="str">
            <v>BS</v>
          </cell>
          <cell r="F890">
            <v>6</v>
          </cell>
        </row>
        <row r="891">
          <cell r="A891" t="str">
            <v>BS77120000</v>
          </cell>
          <cell r="B891" t="str">
            <v>Residential Mortgage Securitiz.</v>
          </cell>
          <cell r="C891">
            <v>120</v>
          </cell>
          <cell r="D891" t="str">
            <v>Memos</v>
          </cell>
          <cell r="E891" t="str">
            <v>BS</v>
          </cell>
          <cell r="F891">
            <v>6</v>
          </cell>
        </row>
        <row r="892">
          <cell r="A892" t="str">
            <v>BS77120100</v>
          </cell>
          <cell r="B892" t="str">
            <v>Credit Card Recv Securitization</v>
          </cell>
          <cell r="C892">
            <v>120</v>
          </cell>
          <cell r="D892" t="str">
            <v>Memos</v>
          </cell>
          <cell r="E892" t="str">
            <v>BS</v>
          </cell>
          <cell r="F892">
            <v>6</v>
          </cell>
        </row>
        <row r="893">
          <cell r="A893" t="str">
            <v>BS77120200</v>
          </cell>
          <cell r="B893" t="str">
            <v>Auto Loans Securitizations</v>
          </cell>
          <cell r="C893">
            <v>120</v>
          </cell>
          <cell r="D893" t="str">
            <v>Memos</v>
          </cell>
          <cell r="E893" t="str">
            <v>BS</v>
          </cell>
          <cell r="F893">
            <v>6</v>
          </cell>
        </row>
        <row r="894">
          <cell r="A894" t="str">
            <v>BS77120300</v>
          </cell>
          <cell r="B894" t="str">
            <v>Commercial Loans Securitisation</v>
          </cell>
          <cell r="C894">
            <v>120</v>
          </cell>
          <cell r="D894" t="str">
            <v>Memos</v>
          </cell>
          <cell r="E894" t="str">
            <v>BS</v>
          </cell>
          <cell r="F894">
            <v>6</v>
          </cell>
        </row>
        <row r="895">
          <cell r="A895" t="str">
            <v>BS77120400</v>
          </cell>
          <cell r="B895" t="str">
            <v>Oth Consumer Lns Securitization</v>
          </cell>
          <cell r="C895">
            <v>120</v>
          </cell>
          <cell r="D895" t="str">
            <v>Memos</v>
          </cell>
          <cell r="E895" t="str">
            <v>BS</v>
          </cell>
          <cell r="F895">
            <v>6</v>
          </cell>
        </row>
        <row r="896">
          <cell r="A896" t="str">
            <v>BS77121100</v>
          </cell>
          <cell r="B896" t="str">
            <v>Assets Securitised/Ongoing Serv</v>
          </cell>
          <cell r="C896">
            <v>120</v>
          </cell>
          <cell r="D896" t="str">
            <v>Memos</v>
          </cell>
          <cell r="E896" t="str">
            <v>BS</v>
          </cell>
          <cell r="F896">
            <v>6</v>
          </cell>
        </row>
        <row r="897">
          <cell r="A897" t="str">
            <v>BS77121200</v>
          </cell>
          <cell r="B897" t="str">
            <v>Loans/Leases Sold</v>
          </cell>
          <cell r="C897">
            <v>120</v>
          </cell>
          <cell r="D897" t="str">
            <v>Memos</v>
          </cell>
          <cell r="E897" t="str">
            <v>BS</v>
          </cell>
          <cell r="F897">
            <v>6</v>
          </cell>
        </row>
        <row r="898">
          <cell r="A898" t="str">
            <v>BS77121300</v>
          </cell>
          <cell r="B898" t="str">
            <v>Average Short Term Loan Sales</v>
          </cell>
          <cell r="C898">
            <v>120</v>
          </cell>
          <cell r="D898" t="str">
            <v>Memos</v>
          </cell>
          <cell r="E898" t="str">
            <v>BS</v>
          </cell>
          <cell r="F898">
            <v>6</v>
          </cell>
        </row>
        <row r="899">
          <cell r="A899" t="str">
            <v>BS77121400</v>
          </cell>
          <cell r="B899" t="str">
            <v>Structured Distribution</v>
          </cell>
          <cell r="C899">
            <v>120</v>
          </cell>
          <cell r="D899" t="str">
            <v>Memos</v>
          </cell>
          <cell r="E899" t="str">
            <v>BS</v>
          </cell>
          <cell r="F899">
            <v>6</v>
          </cell>
        </row>
        <row r="900">
          <cell r="A900" t="str">
            <v>BS77200000</v>
          </cell>
          <cell r="B900" t="str">
            <v>Avg Non-Int Bearng Deps, LCY</v>
          </cell>
          <cell r="C900">
            <v>120</v>
          </cell>
          <cell r="D900" t="str">
            <v>Memos</v>
          </cell>
          <cell r="E900" t="str">
            <v>BS</v>
          </cell>
          <cell r="F900">
            <v>6</v>
          </cell>
        </row>
        <row r="901">
          <cell r="A901" t="str">
            <v>BS77395000</v>
          </cell>
          <cell r="B901" t="str">
            <v>MPR EOP Loan Loss Allowance</v>
          </cell>
          <cell r="C901">
            <v>120</v>
          </cell>
          <cell r="D901" t="str">
            <v>Memos</v>
          </cell>
          <cell r="E901" t="str">
            <v>BS</v>
          </cell>
          <cell r="F901">
            <v>6</v>
          </cell>
        </row>
        <row r="902">
          <cell r="A902" t="str">
            <v>BS77581500</v>
          </cell>
          <cell r="B902" t="str">
            <v>Cons Loans Less 90 Days Past Due</v>
          </cell>
          <cell r="C902">
            <v>120</v>
          </cell>
          <cell r="D902" t="str">
            <v>Memos</v>
          </cell>
          <cell r="E902" t="str">
            <v>BS</v>
          </cell>
          <cell r="F902">
            <v>6</v>
          </cell>
        </row>
        <row r="903">
          <cell r="A903" t="str">
            <v>BS77582500</v>
          </cell>
          <cell r="B903" t="str">
            <v>Cons Loans &gt;90 Days Past Due</v>
          </cell>
          <cell r="C903">
            <v>120</v>
          </cell>
          <cell r="D903" t="str">
            <v>Memos</v>
          </cell>
          <cell r="E903" t="str">
            <v>BS</v>
          </cell>
          <cell r="F903">
            <v>6</v>
          </cell>
        </row>
        <row r="904">
          <cell r="A904" t="str">
            <v>BS77583500</v>
          </cell>
          <cell r="B904" t="str">
            <v>Cons Loans Due&gt;90 Dys Still Accr</v>
          </cell>
          <cell r="C904">
            <v>120</v>
          </cell>
          <cell r="D904" t="str">
            <v>Memos</v>
          </cell>
          <cell r="E904" t="str">
            <v>BS</v>
          </cell>
          <cell r="F904">
            <v>6</v>
          </cell>
        </row>
        <row r="905">
          <cell r="A905" t="str">
            <v>BS77584500</v>
          </cell>
          <cell r="B905" t="str">
            <v>Cons Lease 90D+,Accruing Interes</v>
          </cell>
          <cell r="C905">
            <v>120</v>
          </cell>
          <cell r="D905" t="str">
            <v>Memos</v>
          </cell>
          <cell r="E905" t="str">
            <v>BS</v>
          </cell>
          <cell r="F905">
            <v>6</v>
          </cell>
        </row>
        <row r="906">
          <cell r="A906" t="str">
            <v>BS77585500</v>
          </cell>
          <cell r="B906" t="str">
            <v>Cons Cash Basis 90D+</v>
          </cell>
          <cell r="C906">
            <v>120</v>
          </cell>
          <cell r="D906" t="str">
            <v>Memos</v>
          </cell>
          <cell r="E906" t="str">
            <v>BS</v>
          </cell>
          <cell r="F906">
            <v>6</v>
          </cell>
        </row>
        <row r="907">
          <cell r="A907" t="str">
            <v>BS77586500</v>
          </cell>
          <cell r="B907" t="str">
            <v>Cons Cash Basis &lt;90D</v>
          </cell>
          <cell r="C907">
            <v>120</v>
          </cell>
          <cell r="D907" t="str">
            <v>Memos</v>
          </cell>
          <cell r="E907" t="str">
            <v>BS</v>
          </cell>
          <cell r="F907">
            <v>6</v>
          </cell>
        </row>
        <row r="908">
          <cell r="A908" t="str">
            <v>BS77600000</v>
          </cell>
          <cell r="B908" t="str">
            <v>NetResidSalvagValConsEquipLeases</v>
          </cell>
          <cell r="C908">
            <v>120</v>
          </cell>
          <cell r="D908" t="str">
            <v>Memos</v>
          </cell>
          <cell r="E908" t="str">
            <v>BS</v>
          </cell>
          <cell r="F908">
            <v>6</v>
          </cell>
        </row>
        <row r="909">
          <cell r="A909" t="str">
            <v>BS77600100</v>
          </cell>
          <cell r="B909" t="str">
            <v>DepAmtOpLeaseExclInitDirCst(IDC)</v>
          </cell>
          <cell r="C909">
            <v>120</v>
          </cell>
          <cell r="D909" t="str">
            <v>Memos</v>
          </cell>
          <cell r="E909" t="str">
            <v>BS</v>
          </cell>
          <cell r="F909">
            <v>6</v>
          </cell>
        </row>
        <row r="910">
          <cell r="A910" t="str">
            <v>BS77600200</v>
          </cell>
          <cell r="B910" t="str">
            <v>DeprAmtOfIDCOnOperatingLeases</v>
          </cell>
          <cell r="C910">
            <v>120</v>
          </cell>
          <cell r="D910" t="str">
            <v>Memos</v>
          </cell>
          <cell r="E910" t="str">
            <v>BS</v>
          </cell>
          <cell r="F910">
            <v>6</v>
          </cell>
        </row>
        <row r="911">
          <cell r="A911" t="str">
            <v>BS77600300</v>
          </cell>
          <cell r="B911" t="str">
            <v>AmtOfIDCOnDirFinLeaseIncludInRec</v>
          </cell>
          <cell r="C911">
            <v>120</v>
          </cell>
          <cell r="D911" t="str">
            <v>Memos</v>
          </cell>
          <cell r="E911" t="str">
            <v>BS</v>
          </cell>
          <cell r="F911">
            <v>6</v>
          </cell>
        </row>
        <row r="912">
          <cell r="A912" t="str">
            <v>BS77610000</v>
          </cell>
          <cell r="B912" t="str">
            <v>Average Non-Performing Leases</v>
          </cell>
          <cell r="C912">
            <v>100</v>
          </cell>
          <cell r="D912" t="str">
            <v>Memos</v>
          </cell>
          <cell r="E912" t="str">
            <v>BS</v>
          </cell>
          <cell r="F912">
            <v>6</v>
          </cell>
        </row>
        <row r="913">
          <cell r="A913" t="str">
            <v>BS77650100</v>
          </cell>
          <cell r="B913" t="str">
            <v>Prior Years Undividended Profits</v>
          </cell>
          <cell r="C913">
            <v>120</v>
          </cell>
          <cell r="D913" t="str">
            <v>Memos</v>
          </cell>
          <cell r="E913" t="str">
            <v>BS</v>
          </cell>
          <cell r="F913">
            <v>6</v>
          </cell>
        </row>
        <row r="914">
          <cell r="A914" t="str">
            <v>BS77810100</v>
          </cell>
          <cell r="B914" t="str">
            <v>Float On Int Bear Time Depts Dom</v>
          </cell>
          <cell r="C914">
            <v>120</v>
          </cell>
          <cell r="D914" t="str">
            <v>Memos</v>
          </cell>
          <cell r="E914" t="str">
            <v>BS</v>
          </cell>
          <cell r="F914">
            <v>6</v>
          </cell>
        </row>
        <row r="915">
          <cell r="A915" t="str">
            <v>BS77810200</v>
          </cell>
          <cell r="B915" t="str">
            <v>Float IB Savings Depsts Domes</v>
          </cell>
          <cell r="C915">
            <v>120</v>
          </cell>
          <cell r="D915" t="str">
            <v>Memos</v>
          </cell>
          <cell r="E915" t="str">
            <v>BS</v>
          </cell>
          <cell r="F915">
            <v>6</v>
          </cell>
        </row>
        <row r="916">
          <cell r="A916" t="str">
            <v>BS77820000</v>
          </cell>
          <cell r="B916" t="str">
            <v>Flt Non Int Bearing Deposit</v>
          </cell>
          <cell r="C916">
            <v>120</v>
          </cell>
          <cell r="D916" t="str">
            <v>Memos</v>
          </cell>
          <cell r="E916" t="str">
            <v>BS</v>
          </cell>
          <cell r="F916">
            <v>6</v>
          </cell>
        </row>
        <row r="917">
          <cell r="A917" t="str">
            <v>BS77830000</v>
          </cell>
          <cell r="B917" t="str">
            <v>Flt On IB Deposit O/S</v>
          </cell>
          <cell r="C917">
            <v>120</v>
          </cell>
          <cell r="D917" t="str">
            <v>Memos</v>
          </cell>
          <cell r="E917" t="str">
            <v>BS</v>
          </cell>
          <cell r="F917">
            <v>6</v>
          </cell>
        </row>
        <row r="918">
          <cell r="A918" t="str">
            <v>BS77840000</v>
          </cell>
          <cell r="B918" t="str">
            <v>Flt On Non IB Deposit In O/S</v>
          </cell>
          <cell r="C918">
            <v>120</v>
          </cell>
          <cell r="D918" t="str">
            <v>Memos</v>
          </cell>
          <cell r="E918" t="str">
            <v>BS</v>
          </cell>
          <cell r="F918">
            <v>6</v>
          </cell>
        </row>
        <row r="919">
          <cell r="A919" t="str">
            <v>BS77860000</v>
          </cell>
          <cell r="B919" t="str">
            <v>Avg Float On IB Dep Dom Off</v>
          </cell>
          <cell r="C919">
            <v>110</v>
          </cell>
          <cell r="D919" t="str">
            <v>Memos</v>
          </cell>
          <cell r="E919" t="str">
            <v>BS</v>
          </cell>
          <cell r="F919">
            <v>6</v>
          </cell>
        </row>
        <row r="920">
          <cell r="A920" t="str">
            <v>BS77870000</v>
          </cell>
          <cell r="B920" t="str">
            <v>Avg Float Non IB. Dep Dom Off</v>
          </cell>
          <cell r="C920">
            <v>110</v>
          </cell>
          <cell r="D920" t="str">
            <v>Memos</v>
          </cell>
          <cell r="E920" t="str">
            <v>BS</v>
          </cell>
          <cell r="F920">
            <v>6</v>
          </cell>
        </row>
        <row r="921">
          <cell r="A921" t="str">
            <v>BS77880000</v>
          </cell>
          <cell r="B921" t="str">
            <v>Avg.Float IB Dep O/S Offices</v>
          </cell>
          <cell r="C921">
            <v>110</v>
          </cell>
          <cell r="D921" t="str">
            <v>Memos</v>
          </cell>
          <cell r="E921" t="str">
            <v>BS</v>
          </cell>
          <cell r="F921">
            <v>6</v>
          </cell>
        </row>
        <row r="922">
          <cell r="A922" t="str">
            <v>BS77890000</v>
          </cell>
          <cell r="B922" t="str">
            <v>Avg.Flt. Non.IB .Dep.O/S Off.</v>
          </cell>
          <cell r="C922">
            <v>110</v>
          </cell>
          <cell r="D922" t="str">
            <v>Memos</v>
          </cell>
          <cell r="E922" t="str">
            <v>BS</v>
          </cell>
          <cell r="F922">
            <v>6</v>
          </cell>
        </row>
        <row r="923">
          <cell r="A923" t="str">
            <v>BS77900000</v>
          </cell>
          <cell r="B923" t="str">
            <v>1993 Restruct.Res Open Balance</v>
          </cell>
          <cell r="C923">
            <v>120</v>
          </cell>
          <cell r="D923" t="str">
            <v>Memos</v>
          </cell>
          <cell r="E923" t="str">
            <v>BS</v>
          </cell>
          <cell r="F923">
            <v>6</v>
          </cell>
        </row>
        <row r="924">
          <cell r="A924" t="str">
            <v>BS77910000</v>
          </cell>
          <cell r="B924" t="str">
            <v>1993 Resruct Res.Cumulative Rlse</v>
          </cell>
          <cell r="C924">
            <v>120</v>
          </cell>
          <cell r="D924" t="str">
            <v>Memos</v>
          </cell>
          <cell r="E924" t="str">
            <v>BS</v>
          </cell>
          <cell r="F924">
            <v>6</v>
          </cell>
        </row>
        <row r="925">
          <cell r="A925" t="str">
            <v>BS77920000</v>
          </cell>
          <cell r="B925" t="str">
            <v>1993 Restrust.Res Cumultve Chgs</v>
          </cell>
          <cell r="C925">
            <v>120</v>
          </cell>
          <cell r="D925" t="str">
            <v>Memos</v>
          </cell>
          <cell r="E925" t="str">
            <v>BS</v>
          </cell>
          <cell r="F925">
            <v>6</v>
          </cell>
        </row>
        <row r="926">
          <cell r="A926" t="str">
            <v>BS78031000</v>
          </cell>
          <cell r="B926" t="str">
            <v>Citicorp Mkt Val Share Held Trsy</v>
          </cell>
          <cell r="C926">
            <v>120</v>
          </cell>
          <cell r="D926" t="str">
            <v>Memos</v>
          </cell>
          <cell r="E926" t="str">
            <v>BS</v>
          </cell>
          <cell r="F926">
            <v>6</v>
          </cell>
        </row>
        <row r="927">
          <cell r="A927" t="str">
            <v>BS78032000</v>
          </cell>
          <cell r="B927" t="str">
            <v>Citicorp Bk Val Share Held Trsy</v>
          </cell>
          <cell r="C927">
            <v>120</v>
          </cell>
          <cell r="D927" t="str">
            <v>Memos</v>
          </cell>
          <cell r="E927" t="str">
            <v>BS</v>
          </cell>
          <cell r="F927">
            <v>6</v>
          </cell>
        </row>
        <row r="928">
          <cell r="A928" t="str">
            <v>BS78033000</v>
          </cell>
          <cell r="B928" t="str">
            <v>Citicorp Bk Value Shares Issued</v>
          </cell>
          <cell r="C928">
            <v>120</v>
          </cell>
          <cell r="D928" t="str">
            <v>Memos</v>
          </cell>
          <cell r="E928" t="str">
            <v>BS</v>
          </cell>
          <cell r="F928">
            <v>6</v>
          </cell>
        </row>
        <row r="929">
          <cell r="A929" t="str">
            <v>BS78034000</v>
          </cell>
          <cell r="B929" t="str">
            <v>Citicorp Mkt.Val Shares Issued</v>
          </cell>
          <cell r="C929">
            <v>120</v>
          </cell>
          <cell r="D929" t="str">
            <v>Memos</v>
          </cell>
          <cell r="E929" t="str">
            <v>BS</v>
          </cell>
          <cell r="F929">
            <v>6</v>
          </cell>
        </row>
        <row r="930">
          <cell r="A930" t="str">
            <v>BS78100000</v>
          </cell>
          <cell r="B930" t="str">
            <v>FX Impact on Restructuring Resrv</v>
          </cell>
          <cell r="C930">
            <v>120</v>
          </cell>
          <cell r="D930" t="str">
            <v>Memos</v>
          </cell>
          <cell r="E930" t="str">
            <v>BS</v>
          </cell>
          <cell r="F930">
            <v>6</v>
          </cell>
        </row>
        <row r="931">
          <cell r="A931" t="str">
            <v>BS78105000</v>
          </cell>
          <cell r="B931" t="str">
            <v>FX Specific Commit Restruct Rsv</v>
          </cell>
          <cell r="C931">
            <v>120</v>
          </cell>
          <cell r="D931" t="str">
            <v>Memos</v>
          </cell>
          <cell r="E931" t="str">
            <v>BS</v>
          </cell>
          <cell r="F931">
            <v>6</v>
          </cell>
        </row>
        <row r="932">
          <cell r="A932" t="str">
            <v>BS78110000</v>
          </cell>
          <cell r="B932" t="str">
            <v>Tfr Specific Commit Restruct Rsv</v>
          </cell>
          <cell r="C932">
            <v>120</v>
          </cell>
          <cell r="D932" t="str">
            <v>Memos</v>
          </cell>
          <cell r="E932" t="str">
            <v>BS</v>
          </cell>
          <cell r="F932">
            <v>6</v>
          </cell>
        </row>
        <row r="933">
          <cell r="A933" t="str">
            <v>BS78120000</v>
          </cell>
          <cell r="B933" t="str">
            <v>FXImpact1998RestructuringResrv</v>
          </cell>
          <cell r="C933">
            <v>120</v>
          </cell>
          <cell r="D933" t="str">
            <v>Memos</v>
          </cell>
          <cell r="E933" t="str">
            <v>BS</v>
          </cell>
          <cell r="F933">
            <v>6</v>
          </cell>
        </row>
        <row r="934">
          <cell r="A934" t="str">
            <v>BS78125000</v>
          </cell>
          <cell r="B934" t="str">
            <v>FXImpact1998RestrctResrvSpecComm</v>
          </cell>
          <cell r="C934">
            <v>120</v>
          </cell>
          <cell r="D934" t="str">
            <v>Memos</v>
          </cell>
          <cell r="E934" t="str">
            <v>BS</v>
          </cell>
          <cell r="F934">
            <v>6</v>
          </cell>
        </row>
        <row r="935">
          <cell r="A935" t="str">
            <v>BS78130000</v>
          </cell>
          <cell r="B935" t="str">
            <v>Utilization1998RestructReserve</v>
          </cell>
          <cell r="C935">
            <v>120</v>
          </cell>
          <cell r="D935" t="str">
            <v>Memos</v>
          </cell>
          <cell r="E935" t="str">
            <v>BS</v>
          </cell>
          <cell r="F935">
            <v>6</v>
          </cell>
        </row>
        <row r="936">
          <cell r="A936" t="str">
            <v>BS78140000</v>
          </cell>
          <cell r="B936" t="str">
            <v>FXImpact1999RestrctResrvSpecComm</v>
          </cell>
          <cell r="C936">
            <v>120</v>
          </cell>
          <cell r="D936" t="str">
            <v>Memos</v>
          </cell>
          <cell r="E936" t="str">
            <v>BS</v>
          </cell>
          <cell r="F936">
            <v>6</v>
          </cell>
        </row>
        <row r="937">
          <cell r="A937" t="str">
            <v>BS78160000</v>
          </cell>
          <cell r="B937" t="str">
            <v>Fx Impact 00 General Reserve</v>
          </cell>
          <cell r="C937">
            <v>120</v>
          </cell>
          <cell r="D937" t="str">
            <v>Memos</v>
          </cell>
          <cell r="E937" t="str">
            <v>BS</v>
          </cell>
          <cell r="F937">
            <v>6</v>
          </cell>
        </row>
        <row r="938">
          <cell r="A938" t="str">
            <v>BS78165000</v>
          </cell>
          <cell r="B938" t="str">
            <v>FXImpact2000SpecCommitRestruResv</v>
          </cell>
          <cell r="C938">
            <v>120</v>
          </cell>
          <cell r="D938" t="str">
            <v>Memos</v>
          </cell>
          <cell r="E938" t="str">
            <v>BS</v>
          </cell>
          <cell r="F938">
            <v>6</v>
          </cell>
        </row>
        <row r="939">
          <cell r="A939" t="str">
            <v>BS78170000</v>
          </cell>
          <cell r="B939" t="str">
            <v>Fx Impact 01 General Reserve</v>
          </cell>
          <cell r="C939">
            <v>120</v>
          </cell>
          <cell r="D939" t="str">
            <v>Memos</v>
          </cell>
          <cell r="E939" t="str">
            <v>BS</v>
          </cell>
          <cell r="F939">
            <v>6</v>
          </cell>
        </row>
        <row r="940">
          <cell r="A940" t="str">
            <v>BS78175000</v>
          </cell>
          <cell r="B940" t="str">
            <v>FXImpact2001SpecCommitRestruResv</v>
          </cell>
          <cell r="C940">
            <v>120</v>
          </cell>
          <cell r="D940" t="str">
            <v>Memos</v>
          </cell>
          <cell r="E940" t="str">
            <v>BS</v>
          </cell>
          <cell r="F940">
            <v>6</v>
          </cell>
        </row>
        <row r="941">
          <cell r="A941" t="str">
            <v>BS78180000</v>
          </cell>
          <cell r="B941" t="str">
            <v>Fx Impact 01 General Reserve1Q</v>
          </cell>
          <cell r="C941">
            <v>120</v>
          </cell>
          <cell r="D941" t="str">
            <v>Memos</v>
          </cell>
          <cell r="E941" t="str">
            <v>BS</v>
          </cell>
          <cell r="F941">
            <v>6</v>
          </cell>
        </row>
        <row r="942">
          <cell r="A942" t="str">
            <v>BS78185000</v>
          </cell>
          <cell r="B942" t="str">
            <v>FXImpact2001SpecCommitRestruResv</v>
          </cell>
          <cell r="C942">
            <v>120</v>
          </cell>
          <cell r="D942" t="str">
            <v>Memos</v>
          </cell>
          <cell r="E942" t="str">
            <v>BS</v>
          </cell>
          <cell r="F942">
            <v>6</v>
          </cell>
        </row>
        <row r="943">
          <cell r="A943" t="str">
            <v>BS78190000</v>
          </cell>
          <cell r="B943" t="str">
            <v>Fx Impact Banacci Gen Reserve</v>
          </cell>
          <cell r="C943">
            <v>120</v>
          </cell>
          <cell r="D943" t="str">
            <v>Memos</v>
          </cell>
          <cell r="E943" t="str">
            <v>BS</v>
          </cell>
          <cell r="F943">
            <v>6</v>
          </cell>
        </row>
        <row r="944">
          <cell r="A944" t="str">
            <v>BS78194100</v>
          </cell>
          <cell r="B944" t="str">
            <v>Def Asset Fgn Tax MTM G/L HFS</v>
          </cell>
          <cell r="C944">
            <v>120</v>
          </cell>
          <cell r="D944" t="str">
            <v>Memos</v>
          </cell>
          <cell r="E944" t="str">
            <v>BS</v>
          </cell>
          <cell r="F944">
            <v>6</v>
          </cell>
        </row>
        <row r="945">
          <cell r="A945" t="str">
            <v>BS78194200</v>
          </cell>
          <cell r="B945" t="str">
            <v>Domestic Tax Payments/TaxRefunds</v>
          </cell>
          <cell r="C945">
            <v>120</v>
          </cell>
          <cell r="D945" t="str">
            <v>Memos</v>
          </cell>
          <cell r="E945" t="str">
            <v>BS</v>
          </cell>
          <cell r="F945">
            <v>6</v>
          </cell>
        </row>
        <row r="946">
          <cell r="A946" t="str">
            <v>BS78194300</v>
          </cell>
          <cell r="B946" t="str">
            <v>Domestic Tax Allocation</v>
          </cell>
          <cell r="C946">
            <v>120</v>
          </cell>
          <cell r="D946" t="str">
            <v>Memos</v>
          </cell>
          <cell r="E946" t="str">
            <v>BS</v>
          </cell>
          <cell r="F946">
            <v>6</v>
          </cell>
        </row>
        <row r="947">
          <cell r="A947" t="str">
            <v>BS78194400</v>
          </cell>
          <cell r="B947" t="str">
            <v>Domestic All Oth Cur Res Act</v>
          </cell>
          <cell r="C947">
            <v>120</v>
          </cell>
          <cell r="D947" t="str">
            <v>Memos</v>
          </cell>
          <cell r="E947" t="str">
            <v>BS</v>
          </cell>
          <cell r="F947">
            <v>6</v>
          </cell>
        </row>
        <row r="948">
          <cell r="A948" t="str">
            <v>BS78194500</v>
          </cell>
          <cell r="B948" t="str">
            <v>Foreign Tax Payments/TaxRefunds</v>
          </cell>
          <cell r="C948">
            <v>120</v>
          </cell>
          <cell r="D948" t="str">
            <v>Memos</v>
          </cell>
          <cell r="E948" t="str">
            <v>BS</v>
          </cell>
          <cell r="F948">
            <v>6</v>
          </cell>
        </row>
        <row r="949">
          <cell r="A949" t="str">
            <v>BS78194600</v>
          </cell>
          <cell r="B949" t="str">
            <v>Foreign Translation</v>
          </cell>
          <cell r="C949">
            <v>120</v>
          </cell>
          <cell r="D949" t="str">
            <v>Memos</v>
          </cell>
          <cell r="E949" t="str">
            <v>BS</v>
          </cell>
          <cell r="F949">
            <v>6</v>
          </cell>
        </row>
        <row r="950">
          <cell r="A950" t="str">
            <v>BS78194700</v>
          </cell>
          <cell r="B950" t="str">
            <v>Foreign All Oth Current Res Act</v>
          </cell>
          <cell r="C950">
            <v>120</v>
          </cell>
          <cell r="D950" t="str">
            <v>Memos</v>
          </cell>
          <cell r="E950" t="str">
            <v>BS</v>
          </cell>
          <cell r="F950">
            <v>6</v>
          </cell>
        </row>
        <row r="951">
          <cell r="A951" t="str">
            <v>BS78195000</v>
          </cell>
          <cell r="B951" t="str">
            <v>Fx Impact Banacci Spc Reserve</v>
          </cell>
          <cell r="C951">
            <v>120</v>
          </cell>
          <cell r="D951" t="str">
            <v>Memos</v>
          </cell>
          <cell r="E951" t="str">
            <v>BS</v>
          </cell>
          <cell r="F951">
            <v>6</v>
          </cell>
        </row>
        <row r="952">
          <cell r="A952" t="str">
            <v>BS78200000</v>
          </cell>
          <cell r="B952" t="str">
            <v>Market Value US Trsy Secs HFS</v>
          </cell>
          <cell r="C952">
            <v>120</v>
          </cell>
          <cell r="D952" t="str">
            <v>Memos</v>
          </cell>
          <cell r="E952" t="str">
            <v>BS</v>
          </cell>
          <cell r="F952">
            <v>6</v>
          </cell>
        </row>
        <row r="953">
          <cell r="A953" t="str">
            <v>BS78210000</v>
          </cell>
          <cell r="B953" t="str">
            <v>Market Value US Fed Secs HFS</v>
          </cell>
          <cell r="C953">
            <v>120</v>
          </cell>
          <cell r="D953" t="str">
            <v>Memos</v>
          </cell>
          <cell r="E953" t="str">
            <v>BS</v>
          </cell>
          <cell r="F953">
            <v>6</v>
          </cell>
        </row>
        <row r="954">
          <cell r="A954" t="str">
            <v>BS78220000</v>
          </cell>
          <cell r="B954" t="str">
            <v>Market Value Secs State US HFS</v>
          </cell>
          <cell r="C954">
            <v>120</v>
          </cell>
          <cell r="D954" t="str">
            <v>Memos</v>
          </cell>
          <cell r="E954" t="str">
            <v>BS</v>
          </cell>
          <cell r="F954">
            <v>6</v>
          </cell>
        </row>
        <row r="955">
          <cell r="A955" t="str">
            <v>BS78230000</v>
          </cell>
          <cell r="B955" t="str">
            <v>Market Value Other Bnds Debs HFS</v>
          </cell>
          <cell r="C955">
            <v>120</v>
          </cell>
          <cell r="D955" t="str">
            <v>Memos</v>
          </cell>
          <cell r="E955" t="str">
            <v>BS</v>
          </cell>
          <cell r="F955">
            <v>6</v>
          </cell>
        </row>
        <row r="956">
          <cell r="A956" t="str">
            <v>BS78240000</v>
          </cell>
          <cell r="B956" t="str">
            <v>Market Value Corporate Stock</v>
          </cell>
          <cell r="C956">
            <v>120</v>
          </cell>
          <cell r="D956" t="str">
            <v>Memos</v>
          </cell>
          <cell r="E956" t="str">
            <v>BS</v>
          </cell>
          <cell r="F956">
            <v>6</v>
          </cell>
        </row>
        <row r="957">
          <cell r="A957" t="str">
            <v>BS78250000</v>
          </cell>
          <cell r="B957" t="str">
            <v>FX Impact EAB Gen Reserve</v>
          </cell>
          <cell r="C957">
            <v>120</v>
          </cell>
          <cell r="D957" t="str">
            <v>Memos</v>
          </cell>
          <cell r="E957" t="str">
            <v>BS</v>
          </cell>
          <cell r="F957">
            <v>6</v>
          </cell>
        </row>
        <row r="958">
          <cell r="A958" t="str">
            <v>BS78255000</v>
          </cell>
          <cell r="B958" t="str">
            <v>FX Impact EAB Spc Reserve</v>
          </cell>
          <cell r="C958">
            <v>120</v>
          </cell>
          <cell r="D958" t="str">
            <v>Memos</v>
          </cell>
          <cell r="E958" t="str">
            <v>BS</v>
          </cell>
          <cell r="F958">
            <v>6</v>
          </cell>
        </row>
        <row r="959">
          <cell r="A959" t="str">
            <v>BS78260000</v>
          </cell>
          <cell r="B959" t="str">
            <v>FX Impact Citi Banacci Genres</v>
          </cell>
          <cell r="C959">
            <v>120</v>
          </cell>
          <cell r="D959" t="str">
            <v>Memos</v>
          </cell>
          <cell r="E959" t="str">
            <v>BS</v>
          </cell>
          <cell r="F959">
            <v>6</v>
          </cell>
        </row>
        <row r="960">
          <cell r="A960" t="str">
            <v>BS78265000</v>
          </cell>
          <cell r="B960" t="str">
            <v>FX Impact Citi Banacci Spc Res</v>
          </cell>
          <cell r="C960">
            <v>120</v>
          </cell>
          <cell r="D960" t="str">
            <v>Memos</v>
          </cell>
          <cell r="E960" t="str">
            <v>BS</v>
          </cell>
          <cell r="F960">
            <v>6</v>
          </cell>
        </row>
        <row r="961">
          <cell r="A961" t="str">
            <v>BS78300000</v>
          </cell>
          <cell r="B961" t="str">
            <v>Cost Value US-Treasury HFS</v>
          </cell>
          <cell r="C961">
            <v>120</v>
          </cell>
          <cell r="D961" t="str">
            <v>Memos</v>
          </cell>
          <cell r="E961" t="str">
            <v>BS</v>
          </cell>
          <cell r="F961">
            <v>6</v>
          </cell>
        </row>
        <row r="962">
          <cell r="A962" t="str">
            <v>BS78310000</v>
          </cell>
          <cell r="B962" t="str">
            <v>Cst Val M/Bkd US F/Agcy Secs HFS</v>
          </cell>
          <cell r="C962">
            <v>120</v>
          </cell>
          <cell r="D962" t="str">
            <v>Memos</v>
          </cell>
          <cell r="E962" t="str">
            <v>BS</v>
          </cell>
          <cell r="F962">
            <v>6</v>
          </cell>
        </row>
        <row r="963">
          <cell r="A963" t="str">
            <v>BS78320000</v>
          </cell>
          <cell r="B963" t="str">
            <v>Cost Val-Other US FedAgcySecsHFS</v>
          </cell>
          <cell r="C963">
            <v>120</v>
          </cell>
          <cell r="D963" t="str">
            <v>Memos</v>
          </cell>
          <cell r="E963" t="str">
            <v>BS</v>
          </cell>
          <cell r="F963">
            <v>6</v>
          </cell>
        </row>
        <row r="964">
          <cell r="A964" t="str">
            <v>BS78330000</v>
          </cell>
          <cell r="B964" t="str">
            <v>Cost Val-Secs Sts&amp;Munips US-HFS</v>
          </cell>
          <cell r="C964">
            <v>120</v>
          </cell>
          <cell r="D964" t="str">
            <v>Memos</v>
          </cell>
          <cell r="E964" t="str">
            <v>BS</v>
          </cell>
          <cell r="F964">
            <v>6</v>
          </cell>
        </row>
        <row r="965">
          <cell r="A965" t="str">
            <v>BS78340000</v>
          </cell>
          <cell r="B965" t="str">
            <v>CST VAL-OTH.BND,NT&amp;DBNT HLD-SL</v>
          </cell>
          <cell r="C965">
            <v>120</v>
          </cell>
          <cell r="D965" t="str">
            <v>Memos</v>
          </cell>
          <cell r="E965" t="str">
            <v>BS</v>
          </cell>
          <cell r="F965">
            <v>6</v>
          </cell>
        </row>
        <row r="966">
          <cell r="A966" t="str">
            <v>BS78350000</v>
          </cell>
          <cell r="B966" t="str">
            <v>Cost Val-Marktebale EquitySecs</v>
          </cell>
          <cell r="C966">
            <v>120</v>
          </cell>
          <cell r="D966" t="str">
            <v>Memos</v>
          </cell>
          <cell r="E966" t="str">
            <v>BS</v>
          </cell>
          <cell r="F966">
            <v>6</v>
          </cell>
        </row>
        <row r="967">
          <cell r="A967" t="str">
            <v>BS78360000</v>
          </cell>
          <cell r="B967" t="str">
            <v>Cost val-FAS115 Secs not InvSecs</v>
          </cell>
          <cell r="C967">
            <v>120</v>
          </cell>
          <cell r="D967" t="str">
            <v>Memos</v>
          </cell>
          <cell r="E967" t="str">
            <v>BS</v>
          </cell>
          <cell r="F967">
            <v>6</v>
          </cell>
        </row>
        <row r="968">
          <cell r="A968" t="str">
            <v>BS78370000</v>
          </cell>
          <cell r="B968" t="str">
            <v>Market Val-FAS115Sec not InvSecs</v>
          </cell>
          <cell r="C968">
            <v>120</v>
          </cell>
          <cell r="D968" t="str">
            <v>Memos</v>
          </cell>
          <cell r="E968" t="str">
            <v>BS</v>
          </cell>
          <cell r="F968">
            <v>6</v>
          </cell>
        </row>
        <row r="969">
          <cell r="A969" t="str">
            <v>BS78380000</v>
          </cell>
          <cell r="B969" t="str">
            <v>Amort Cost Trsfr HTM to AFS/TRAD</v>
          </cell>
          <cell r="C969">
            <v>120</v>
          </cell>
          <cell r="D969" t="str">
            <v>Memos</v>
          </cell>
          <cell r="E969" t="str">
            <v>BS</v>
          </cell>
          <cell r="F969">
            <v>6</v>
          </cell>
        </row>
        <row r="970">
          <cell r="A970" t="str">
            <v>BS78380500</v>
          </cell>
          <cell r="B970" t="str">
            <v>Def Liab Fgn Tax MTM G/L HFS</v>
          </cell>
          <cell r="C970">
            <v>120</v>
          </cell>
          <cell r="D970" t="str">
            <v>Memos</v>
          </cell>
          <cell r="E970" t="str">
            <v>BS</v>
          </cell>
          <cell r="F970">
            <v>6</v>
          </cell>
        </row>
        <row r="971">
          <cell r="A971" t="str">
            <v>BS78400000</v>
          </cell>
          <cell r="B971" t="str">
            <v>Fair Value US TSecs Prev HTM</v>
          </cell>
          <cell r="C971">
            <v>120</v>
          </cell>
          <cell r="D971" t="str">
            <v>Memos</v>
          </cell>
          <cell r="E971" t="str">
            <v>BS</v>
          </cell>
          <cell r="F971">
            <v>6</v>
          </cell>
        </row>
        <row r="972">
          <cell r="A972" t="str">
            <v>BS78410000</v>
          </cell>
          <cell r="B972" t="str">
            <v>Fair Val MtgBckUSFedSec Prev HTM</v>
          </cell>
          <cell r="C972">
            <v>120</v>
          </cell>
          <cell r="D972" t="str">
            <v>Memos</v>
          </cell>
          <cell r="E972" t="str">
            <v>BS</v>
          </cell>
          <cell r="F972">
            <v>6</v>
          </cell>
        </row>
        <row r="973">
          <cell r="A973" t="str">
            <v>BS78420000</v>
          </cell>
          <cell r="B973" t="str">
            <v>Fair Val OthUSFedSecs Prev HTM</v>
          </cell>
          <cell r="C973">
            <v>120</v>
          </cell>
          <cell r="D973" t="str">
            <v>Memos</v>
          </cell>
          <cell r="E973" t="str">
            <v>BS</v>
          </cell>
          <cell r="F973">
            <v>6</v>
          </cell>
        </row>
        <row r="974">
          <cell r="A974" t="str">
            <v>BS78430000</v>
          </cell>
          <cell r="B974" t="str">
            <v>Fair Val SecsStat&amp;Munic Prev HTM</v>
          </cell>
          <cell r="C974">
            <v>120</v>
          </cell>
          <cell r="D974" t="str">
            <v>Memos</v>
          </cell>
          <cell r="E974" t="str">
            <v>BS</v>
          </cell>
          <cell r="F974">
            <v>6</v>
          </cell>
        </row>
        <row r="975">
          <cell r="A975" t="str">
            <v>BS78440000</v>
          </cell>
          <cell r="B975" t="str">
            <v>Fair Val OthBndsNotes Prev HTM</v>
          </cell>
          <cell r="C975">
            <v>120</v>
          </cell>
          <cell r="D975" t="str">
            <v>Memos</v>
          </cell>
          <cell r="E975" t="str">
            <v>BS</v>
          </cell>
          <cell r="F975">
            <v>6</v>
          </cell>
        </row>
        <row r="976">
          <cell r="A976" t="str">
            <v>BS78450000</v>
          </cell>
          <cell r="B976" t="str">
            <v>InvMinOwnAff-Fin-AllDPC</v>
          </cell>
          <cell r="C976">
            <v>120</v>
          </cell>
          <cell r="D976" t="str">
            <v>Memos</v>
          </cell>
          <cell r="E976" t="str">
            <v>BS</v>
          </cell>
          <cell r="F976">
            <v>6</v>
          </cell>
        </row>
        <row r="977">
          <cell r="A977" t="str">
            <v>BS78460000</v>
          </cell>
          <cell r="B977" t="str">
            <v>InvMinOwnAff-NonFin</v>
          </cell>
          <cell r="C977">
            <v>120</v>
          </cell>
          <cell r="D977" t="str">
            <v>Memos</v>
          </cell>
          <cell r="E977" t="str">
            <v>BS</v>
          </cell>
          <cell r="F977">
            <v>6</v>
          </cell>
        </row>
        <row r="978">
          <cell r="A978" t="str">
            <v>BS78470000</v>
          </cell>
          <cell r="B978" t="str">
            <v>Ven Cap Inv Acq BHC Authority</v>
          </cell>
          <cell r="C978">
            <v>120</v>
          </cell>
          <cell r="D978" t="str">
            <v>Memos</v>
          </cell>
          <cell r="E978" t="str">
            <v>BS</v>
          </cell>
          <cell r="F978">
            <v>6</v>
          </cell>
        </row>
        <row r="979">
          <cell r="A979" t="str">
            <v>BS78480000</v>
          </cell>
          <cell r="B979" t="str">
            <v>Vencap Inv MBkAuth Ex-Preqfnd</v>
          </cell>
          <cell r="C979">
            <v>120</v>
          </cell>
          <cell r="D979" t="str">
            <v>Memos</v>
          </cell>
          <cell r="E979" t="str">
            <v>BS</v>
          </cell>
          <cell r="F979">
            <v>6</v>
          </cell>
        </row>
        <row r="980">
          <cell r="A980" t="str">
            <v>BS78490000</v>
          </cell>
          <cell r="B980" t="str">
            <v>VencapPrivEqtyInv Acq New MBA</v>
          </cell>
          <cell r="C980">
            <v>120</v>
          </cell>
          <cell r="D980" t="str">
            <v>Memos</v>
          </cell>
          <cell r="E980" t="str">
            <v>BS</v>
          </cell>
          <cell r="F980">
            <v>6</v>
          </cell>
        </row>
        <row r="981">
          <cell r="A981" t="str">
            <v>BS78500000</v>
          </cell>
          <cell r="B981" t="str">
            <v>Fgn Tax Effect MTM G/L HFS Secs</v>
          </cell>
          <cell r="C981">
            <v>120</v>
          </cell>
          <cell r="D981" t="str">
            <v>Memos</v>
          </cell>
          <cell r="E981" t="str">
            <v>BS</v>
          </cell>
          <cell r="F981">
            <v>6</v>
          </cell>
        </row>
        <row r="982">
          <cell r="A982" t="str">
            <v>BS78510000</v>
          </cell>
          <cell r="B982" t="str">
            <v>US Fed Tax Effect MTM G/L HFS</v>
          </cell>
          <cell r="C982">
            <v>120</v>
          </cell>
          <cell r="D982" t="str">
            <v>Memos</v>
          </cell>
          <cell r="E982" t="str">
            <v>BS</v>
          </cell>
          <cell r="F982">
            <v>6</v>
          </cell>
        </row>
        <row r="983">
          <cell r="A983" t="str">
            <v>BS78520000</v>
          </cell>
          <cell r="B983" t="str">
            <v>CstNMBAEquSecNon-Fin&lt;15%</v>
          </cell>
          <cell r="C983">
            <v>120</v>
          </cell>
          <cell r="D983" t="str">
            <v>Memos</v>
          </cell>
          <cell r="E983" t="str">
            <v>BS</v>
          </cell>
          <cell r="F983">
            <v>6</v>
          </cell>
        </row>
        <row r="984">
          <cell r="A984" t="str">
            <v>BS78530000</v>
          </cell>
          <cell r="B984" t="str">
            <v>UnRealGainNMBAEquSecNon-Fin&lt;15%</v>
          </cell>
          <cell r="C984">
            <v>120</v>
          </cell>
          <cell r="D984" t="str">
            <v>Memos</v>
          </cell>
          <cell r="E984" t="str">
            <v>BS</v>
          </cell>
          <cell r="F984">
            <v>6</v>
          </cell>
        </row>
        <row r="985">
          <cell r="A985" t="str">
            <v>BS78540000</v>
          </cell>
          <cell r="B985" t="str">
            <v>UnRealLossNMBAEquSecNon-Fin&lt;15%</v>
          </cell>
          <cell r="C985">
            <v>120</v>
          </cell>
          <cell r="D985" t="str">
            <v>Memos</v>
          </cell>
          <cell r="E985" t="str">
            <v>BS</v>
          </cell>
          <cell r="F985">
            <v>6</v>
          </cell>
        </row>
        <row r="986">
          <cell r="A986" t="str">
            <v>BS78550000</v>
          </cell>
          <cell r="B986" t="str">
            <v>FairMktValNMBAEquSecNon-Fin&lt;15%</v>
          </cell>
          <cell r="C986">
            <v>120</v>
          </cell>
          <cell r="D986" t="str">
            <v>Memos</v>
          </cell>
          <cell r="E986" t="str">
            <v>BS</v>
          </cell>
          <cell r="F986">
            <v>6</v>
          </cell>
        </row>
        <row r="987">
          <cell r="A987" t="str">
            <v>BS78560000</v>
          </cell>
          <cell r="B987" t="str">
            <v>CstNMBAEquSecNon-Fin&gt;15%</v>
          </cell>
          <cell r="C987">
            <v>120</v>
          </cell>
          <cell r="D987" t="str">
            <v>Memos</v>
          </cell>
          <cell r="E987" t="str">
            <v>BS</v>
          </cell>
          <cell r="F987">
            <v>6</v>
          </cell>
        </row>
        <row r="988">
          <cell r="A988" t="str">
            <v>BS78570000</v>
          </cell>
          <cell r="B988" t="str">
            <v>UnRealGainNMBAEquSecNon-Fin&gt;15%</v>
          </cell>
          <cell r="C988">
            <v>120</v>
          </cell>
          <cell r="D988" t="str">
            <v>Memos</v>
          </cell>
          <cell r="E988" t="str">
            <v>BS</v>
          </cell>
          <cell r="F988">
            <v>6</v>
          </cell>
        </row>
        <row r="989">
          <cell r="A989" t="str">
            <v>BS78580000</v>
          </cell>
          <cell r="B989" t="str">
            <v>UnRealLossNMBAEquSecNon-Fin&gt;15%</v>
          </cell>
          <cell r="C989">
            <v>120</v>
          </cell>
          <cell r="D989" t="str">
            <v>Memos</v>
          </cell>
          <cell r="E989" t="str">
            <v>BS</v>
          </cell>
          <cell r="F989">
            <v>6</v>
          </cell>
        </row>
        <row r="990">
          <cell r="A990" t="str">
            <v>BS78590000</v>
          </cell>
          <cell r="B990" t="str">
            <v>FairMktValNMBAEquSecNon-Fin&gt;15%</v>
          </cell>
          <cell r="C990">
            <v>120</v>
          </cell>
          <cell r="D990" t="str">
            <v>Memos</v>
          </cell>
          <cell r="E990" t="str">
            <v>BS</v>
          </cell>
          <cell r="F990">
            <v>6</v>
          </cell>
        </row>
        <row r="991">
          <cell r="A991" t="str">
            <v>BS78600000</v>
          </cell>
          <cell r="B991" t="str">
            <v>MTM HFS Equity Method Affil Ccrp</v>
          </cell>
          <cell r="C991">
            <v>120</v>
          </cell>
          <cell r="D991" t="str">
            <v>Memos</v>
          </cell>
          <cell r="E991" t="str">
            <v>BS</v>
          </cell>
          <cell r="F991">
            <v>6</v>
          </cell>
        </row>
        <row r="992">
          <cell r="A992" t="str">
            <v>BS78610000</v>
          </cell>
          <cell r="B992" t="str">
            <v>Fgn Tax MTM HFS Equity Meth Aff</v>
          </cell>
          <cell r="C992">
            <v>120</v>
          </cell>
          <cell r="D992" t="str">
            <v>Memos</v>
          </cell>
          <cell r="E992" t="str">
            <v>BS</v>
          </cell>
          <cell r="F992">
            <v>6</v>
          </cell>
        </row>
        <row r="993">
          <cell r="A993" t="str">
            <v>BS78620000</v>
          </cell>
          <cell r="B993" t="str">
            <v>CstExistBkHldAuthEqSecNon-Fin&lt;15</v>
          </cell>
          <cell r="C993">
            <v>120</v>
          </cell>
          <cell r="D993" t="str">
            <v>Memos</v>
          </cell>
          <cell r="E993" t="str">
            <v>BS</v>
          </cell>
          <cell r="F993">
            <v>6</v>
          </cell>
        </row>
        <row r="994">
          <cell r="A994" t="str">
            <v>BS78630000</v>
          </cell>
          <cell r="B994" t="str">
            <v>UnRealGainExistBkHldAuthEqSecNon</v>
          </cell>
          <cell r="C994">
            <v>120</v>
          </cell>
          <cell r="D994" t="str">
            <v>Memos</v>
          </cell>
          <cell r="E994" t="str">
            <v>BS</v>
          </cell>
          <cell r="F994">
            <v>6</v>
          </cell>
        </row>
        <row r="995">
          <cell r="A995" t="str">
            <v>BS78640000</v>
          </cell>
          <cell r="B995" t="str">
            <v>UnRealLossExistBkHldAuthEqSecNon</v>
          </cell>
          <cell r="C995">
            <v>120</v>
          </cell>
          <cell r="D995" t="str">
            <v>Memos</v>
          </cell>
          <cell r="E995" t="str">
            <v>BS</v>
          </cell>
          <cell r="F995">
            <v>6</v>
          </cell>
        </row>
        <row r="996">
          <cell r="A996" t="str">
            <v>BS78650000</v>
          </cell>
          <cell r="B996" t="str">
            <v>FairMktValExistBkHldAuthEqSecNon</v>
          </cell>
          <cell r="C996">
            <v>120</v>
          </cell>
          <cell r="D996" t="str">
            <v>Memos</v>
          </cell>
          <cell r="E996" t="str">
            <v>BS</v>
          </cell>
          <cell r="F996">
            <v>6</v>
          </cell>
        </row>
        <row r="997">
          <cell r="A997" t="str">
            <v>BS78660000</v>
          </cell>
          <cell r="B997" t="str">
            <v>CstExistBkHldAuthEqSecNon-Fin&gt;15</v>
          </cell>
          <cell r="C997">
            <v>120</v>
          </cell>
          <cell r="D997" t="str">
            <v>Memos</v>
          </cell>
          <cell r="E997" t="str">
            <v>BS</v>
          </cell>
          <cell r="F997">
            <v>6</v>
          </cell>
        </row>
        <row r="998">
          <cell r="A998" t="str">
            <v>BS78670000</v>
          </cell>
          <cell r="B998" t="str">
            <v>UnRealGainExistBkHldAuthEqSecNon</v>
          </cell>
          <cell r="C998">
            <v>120</v>
          </cell>
          <cell r="D998" t="str">
            <v>Memos</v>
          </cell>
          <cell r="E998" t="str">
            <v>BS</v>
          </cell>
          <cell r="F998">
            <v>6</v>
          </cell>
        </row>
        <row r="999">
          <cell r="A999" t="str">
            <v>BS78680000</v>
          </cell>
          <cell r="B999" t="str">
            <v>UnRealLossExistBkHldAuthEqSecNon</v>
          </cell>
          <cell r="C999">
            <v>120</v>
          </cell>
          <cell r="D999" t="str">
            <v>Memos</v>
          </cell>
          <cell r="E999" t="str">
            <v>BS</v>
          </cell>
          <cell r="F999">
            <v>6</v>
          </cell>
        </row>
        <row r="1000">
          <cell r="A1000" t="str">
            <v>BS78690000</v>
          </cell>
          <cell r="B1000" t="str">
            <v>FairMktValExistBkHldAuthEqSecNon</v>
          </cell>
          <cell r="C1000">
            <v>120</v>
          </cell>
          <cell r="D1000" t="str">
            <v>Memos</v>
          </cell>
          <cell r="E1000" t="str">
            <v>BS</v>
          </cell>
          <cell r="F1000">
            <v>6</v>
          </cell>
        </row>
        <row r="1001">
          <cell r="A1001" t="str">
            <v>BS78700000</v>
          </cell>
          <cell r="B1001" t="str">
            <v>MKT VAL OTHER SEC AF NON-INV S</v>
          </cell>
          <cell r="C1001">
            <v>120</v>
          </cell>
          <cell r="D1001" t="str">
            <v>Memos</v>
          </cell>
          <cell r="E1001" t="str">
            <v>BS</v>
          </cell>
          <cell r="F1001">
            <v>6</v>
          </cell>
        </row>
        <row r="1002">
          <cell r="A1002" t="str">
            <v>BS78710000</v>
          </cell>
          <cell r="B1002" t="str">
            <v>COST VALUE OTHER SEC AFS-NON I</v>
          </cell>
          <cell r="C1002">
            <v>120</v>
          </cell>
          <cell r="D1002" t="str">
            <v>Memos</v>
          </cell>
          <cell r="E1002" t="str">
            <v>BS</v>
          </cell>
          <cell r="F1002">
            <v>6</v>
          </cell>
        </row>
        <row r="1003">
          <cell r="A1003" t="str">
            <v>BS78720000</v>
          </cell>
          <cell r="B1003" t="str">
            <v>CstEquSecFinEntities</v>
          </cell>
          <cell r="C1003">
            <v>120</v>
          </cell>
          <cell r="D1003" t="str">
            <v>Memos</v>
          </cell>
          <cell r="E1003" t="str">
            <v>BS</v>
          </cell>
          <cell r="F1003">
            <v>6</v>
          </cell>
        </row>
        <row r="1004">
          <cell r="A1004" t="str">
            <v>BS78730000</v>
          </cell>
          <cell r="B1004" t="str">
            <v>UnRealGainEquSecFinEntities</v>
          </cell>
          <cell r="C1004">
            <v>120</v>
          </cell>
          <cell r="D1004" t="str">
            <v>Memos</v>
          </cell>
          <cell r="E1004" t="str">
            <v>BS</v>
          </cell>
          <cell r="F1004">
            <v>6</v>
          </cell>
        </row>
        <row r="1005">
          <cell r="A1005" t="str">
            <v>BS78740000</v>
          </cell>
          <cell r="B1005" t="str">
            <v>UnRealLossEquSecFinEntities</v>
          </cell>
          <cell r="C1005">
            <v>120</v>
          </cell>
          <cell r="D1005" t="str">
            <v>Memos</v>
          </cell>
          <cell r="E1005" t="str">
            <v>BS</v>
          </cell>
          <cell r="F1005">
            <v>6</v>
          </cell>
        </row>
        <row r="1006">
          <cell r="A1006" t="str">
            <v>BS78750000</v>
          </cell>
          <cell r="B1006" t="str">
            <v>FairMktValEquSecFinEntities</v>
          </cell>
          <cell r="C1006">
            <v>120</v>
          </cell>
          <cell r="D1006" t="str">
            <v>Memos</v>
          </cell>
          <cell r="E1006" t="str">
            <v>BS</v>
          </cell>
          <cell r="F1006">
            <v>6</v>
          </cell>
        </row>
        <row r="1007">
          <cell r="A1007" t="str">
            <v>BS78760000</v>
          </cell>
          <cell r="B1007" t="str">
            <v>PrivEquFunds-AFSEquSec.</v>
          </cell>
          <cell r="C1007">
            <v>120</v>
          </cell>
          <cell r="D1007" t="str">
            <v>Memos</v>
          </cell>
          <cell r="E1007" t="str">
            <v>BS</v>
          </cell>
          <cell r="F1007">
            <v>6</v>
          </cell>
        </row>
        <row r="1008">
          <cell r="A1008" t="str">
            <v>BS78770000</v>
          </cell>
          <cell r="B1008" t="str">
            <v>PortfolioInvest-AFSEquSec.</v>
          </cell>
          <cell r="C1008">
            <v>120</v>
          </cell>
          <cell r="D1008" t="str">
            <v>Memos</v>
          </cell>
          <cell r="E1008" t="str">
            <v>BS</v>
          </cell>
          <cell r="F1008">
            <v>6</v>
          </cell>
        </row>
        <row r="1009">
          <cell r="A1009" t="str">
            <v>BS78780000</v>
          </cell>
          <cell r="B1009" t="str">
            <v>CryValLnsDbtSecNonFin-NMBA</v>
          </cell>
          <cell r="C1009">
            <v>120</v>
          </cell>
          <cell r="D1009" t="str">
            <v>Memos</v>
          </cell>
          <cell r="E1009" t="str">
            <v>BS</v>
          </cell>
          <cell r="F1009">
            <v>6</v>
          </cell>
        </row>
        <row r="1010">
          <cell r="A1010" t="str">
            <v>BS78790000</v>
          </cell>
          <cell r="B1010" t="str">
            <v>CryValLnsDbtSecNonFin-ExistAuth.</v>
          </cell>
          <cell r="C1010">
            <v>120</v>
          </cell>
          <cell r="D1010" t="str">
            <v>Memos</v>
          </cell>
          <cell r="E1010" t="str">
            <v>BS</v>
          </cell>
          <cell r="F1010">
            <v>6</v>
          </cell>
        </row>
        <row r="1011">
          <cell r="A1011" t="str">
            <v>BS78795000</v>
          </cell>
          <cell r="B1011" t="str">
            <v>DebtSecsHldVCapCgrpOwn&lt;15%TotEq</v>
          </cell>
          <cell r="C1011">
            <v>120</v>
          </cell>
          <cell r="D1011" t="str">
            <v>Memos</v>
          </cell>
          <cell r="E1011" t="str">
            <v>BS</v>
          </cell>
          <cell r="F1011">
            <v>6</v>
          </cell>
        </row>
        <row r="1012">
          <cell r="A1012" t="str">
            <v>BS78800000</v>
          </cell>
          <cell r="B1012" t="str">
            <v>US$ Denom Interco Subordin Debt</v>
          </cell>
          <cell r="C1012">
            <v>120</v>
          </cell>
          <cell r="D1012" t="str">
            <v>Memos</v>
          </cell>
          <cell r="E1012" t="str">
            <v>BS</v>
          </cell>
          <cell r="F1012">
            <v>6</v>
          </cell>
        </row>
        <row r="1013">
          <cell r="A1013" t="str">
            <v>BS78900000</v>
          </cell>
          <cell r="B1013" t="str">
            <v>Non US$ Interco Subordin Debt</v>
          </cell>
          <cell r="C1013">
            <v>120</v>
          </cell>
          <cell r="D1013" t="str">
            <v>Memos</v>
          </cell>
          <cell r="E1013" t="str">
            <v>BS</v>
          </cell>
          <cell r="F1013">
            <v>6</v>
          </cell>
        </row>
        <row r="1014">
          <cell r="A1014" t="str">
            <v>BS78910000</v>
          </cell>
          <cell r="B1014" t="str">
            <v>AccrIntNonUS$IntercompSubordDebt</v>
          </cell>
          <cell r="C1014">
            <v>120</v>
          </cell>
          <cell r="D1014" t="str">
            <v>Memos</v>
          </cell>
          <cell r="E1014" t="str">
            <v>BS</v>
          </cell>
          <cell r="F1014">
            <v>6</v>
          </cell>
        </row>
        <row r="1015">
          <cell r="A1015" t="str">
            <v>BS78941000</v>
          </cell>
          <cell r="B1015" t="str">
            <v>OTHERBORRSECCOLLATERAL</v>
          </cell>
          <cell r="C1015">
            <v>120</v>
          </cell>
          <cell r="D1015" t="str">
            <v>Memos</v>
          </cell>
          <cell r="E1015" t="str">
            <v>BS</v>
          </cell>
          <cell r="F1015">
            <v>6</v>
          </cell>
        </row>
        <row r="1016">
          <cell r="A1016" t="str">
            <v>BS79000000</v>
          </cell>
          <cell r="B1016" t="str">
            <v>FX Impact Golden State Gen Res</v>
          </cell>
          <cell r="C1016">
            <v>120</v>
          </cell>
          <cell r="D1016" t="str">
            <v>Memos</v>
          </cell>
          <cell r="E1016" t="str">
            <v>BS</v>
          </cell>
          <cell r="F1016">
            <v>6</v>
          </cell>
        </row>
        <row r="1017">
          <cell r="A1017" t="str">
            <v>BS79005000</v>
          </cell>
          <cell r="B1017" t="str">
            <v>FX Impact Golden State Spc Res</v>
          </cell>
          <cell r="C1017">
            <v>120</v>
          </cell>
          <cell r="D1017" t="str">
            <v>Memos</v>
          </cell>
          <cell r="E1017" t="str">
            <v>BS</v>
          </cell>
          <cell r="F1017">
            <v>6</v>
          </cell>
        </row>
        <row r="1018">
          <cell r="A1018" t="str">
            <v>BS79010000</v>
          </cell>
          <cell r="B1018" t="str">
            <v>AUM-Other Managed Accounts</v>
          </cell>
          <cell r="C1018">
            <v>120</v>
          </cell>
          <cell r="D1018" t="str">
            <v>Memos</v>
          </cell>
          <cell r="E1018" t="str">
            <v>BS</v>
          </cell>
          <cell r="F1018">
            <v>6</v>
          </cell>
        </row>
        <row r="1019">
          <cell r="A1019" t="str">
            <v>BS79020000</v>
          </cell>
          <cell r="B1019" t="str">
            <v>AUM-ManagedMMkt/LiquidityFunds</v>
          </cell>
          <cell r="C1019">
            <v>120</v>
          </cell>
          <cell r="D1019" t="str">
            <v>Memos</v>
          </cell>
          <cell r="E1019" t="str">
            <v>BS</v>
          </cell>
          <cell r="F1019">
            <v>6</v>
          </cell>
        </row>
        <row r="1020">
          <cell r="A1020" t="str">
            <v>BS79030000</v>
          </cell>
          <cell r="B1020" t="str">
            <v>AUM-Other Managed Funds</v>
          </cell>
          <cell r="C1020">
            <v>120</v>
          </cell>
          <cell r="D1020" t="str">
            <v>Memos</v>
          </cell>
          <cell r="E1020" t="str">
            <v>BS</v>
          </cell>
          <cell r="F1020">
            <v>6</v>
          </cell>
        </row>
        <row r="1021">
          <cell r="A1021" t="str">
            <v>BS79040000</v>
          </cell>
          <cell r="B1021" t="str">
            <v>PBG Special Funds/Special Trus</v>
          </cell>
          <cell r="C1021">
            <v>120</v>
          </cell>
          <cell r="D1021" t="str">
            <v>Memos</v>
          </cell>
          <cell r="E1021" t="str">
            <v>BS</v>
          </cell>
          <cell r="F1021">
            <v>6</v>
          </cell>
        </row>
        <row r="1022">
          <cell r="A1022" t="str">
            <v>BS79050000</v>
          </cell>
          <cell r="B1022" t="str">
            <v>FX Impact 4Q02 General Rest Rsv</v>
          </cell>
          <cell r="C1022">
            <v>120</v>
          </cell>
          <cell r="D1022" t="str">
            <v>Memos</v>
          </cell>
          <cell r="E1022" t="str">
            <v>BS</v>
          </cell>
          <cell r="F1022">
            <v>6</v>
          </cell>
        </row>
        <row r="1023">
          <cell r="A1023" t="str">
            <v>BS79055000</v>
          </cell>
          <cell r="B1023" t="str">
            <v>FX Impact 4Q02 Specific Rest Rsv</v>
          </cell>
          <cell r="C1023">
            <v>120</v>
          </cell>
          <cell r="D1023" t="str">
            <v>Memos</v>
          </cell>
          <cell r="E1023" t="str">
            <v>BS</v>
          </cell>
          <cell r="F1023">
            <v>6</v>
          </cell>
        </row>
        <row r="1024">
          <cell r="A1024" t="str">
            <v>BS79060000</v>
          </cell>
          <cell r="B1024" t="str">
            <v>FXImpactWAMUGeneralRestructRes</v>
          </cell>
          <cell r="C1024">
            <v>120</v>
          </cell>
          <cell r="D1024" t="str">
            <v>Memos</v>
          </cell>
          <cell r="E1024" t="str">
            <v>BS</v>
          </cell>
          <cell r="F1024">
            <v>6</v>
          </cell>
        </row>
        <row r="1025">
          <cell r="A1025" t="str">
            <v>BS79065000</v>
          </cell>
          <cell r="B1025" t="str">
            <v>FXImpactWAMUSpecCommtRestructRes</v>
          </cell>
          <cell r="C1025">
            <v>120</v>
          </cell>
          <cell r="D1025" t="str">
            <v>Memos</v>
          </cell>
          <cell r="E1025" t="str">
            <v>BS</v>
          </cell>
          <cell r="F1025">
            <v>6</v>
          </cell>
        </row>
        <row r="1026">
          <cell r="A1026" t="str">
            <v>BS79070000</v>
          </cell>
          <cell r="B1026" t="str">
            <v>FXImpOnKoramGeneralRestructRes</v>
          </cell>
          <cell r="C1026">
            <v>120</v>
          </cell>
          <cell r="D1026" t="str">
            <v>Memos</v>
          </cell>
          <cell r="E1026" t="str">
            <v>BS</v>
          </cell>
          <cell r="F1026">
            <v>6</v>
          </cell>
        </row>
        <row r="1027">
          <cell r="A1027" t="str">
            <v>BS79075000</v>
          </cell>
          <cell r="B1027" t="str">
            <v>FX ImpOnKoramSpecCommitRestruRes</v>
          </cell>
          <cell r="C1027">
            <v>120</v>
          </cell>
          <cell r="D1027" t="str">
            <v>Memos</v>
          </cell>
          <cell r="E1027" t="str">
            <v>BS</v>
          </cell>
          <cell r="F1027">
            <v>6</v>
          </cell>
        </row>
        <row r="1028">
          <cell r="A1028" t="str">
            <v>BS79080000</v>
          </cell>
          <cell r="B1028" t="str">
            <v>FX Impact on NewGeneralReserve</v>
          </cell>
          <cell r="C1028">
            <v>120</v>
          </cell>
          <cell r="D1028" t="str">
            <v>Memos</v>
          </cell>
          <cell r="E1028" t="str">
            <v>BS</v>
          </cell>
          <cell r="F1028">
            <v>6</v>
          </cell>
        </row>
        <row r="1029">
          <cell r="A1029" t="str">
            <v>BS79085000</v>
          </cell>
          <cell r="B1029" t="str">
            <v>FXImpNewSpecCommitRestructReserv</v>
          </cell>
          <cell r="C1029">
            <v>120</v>
          </cell>
          <cell r="D1029" t="str">
            <v>Memos</v>
          </cell>
          <cell r="E1029" t="str">
            <v>BS</v>
          </cell>
          <cell r="F1029">
            <v>6</v>
          </cell>
        </row>
        <row r="1030">
          <cell r="A1030" t="str">
            <v>BS79100000</v>
          </cell>
          <cell r="B1030" t="str">
            <v>Number Of Employees On Payroll</v>
          </cell>
          <cell r="C1030">
            <v>120</v>
          </cell>
          <cell r="D1030" t="str">
            <v>Memos</v>
          </cell>
          <cell r="E1030" t="str">
            <v>BS</v>
          </cell>
          <cell r="F1030">
            <v>6</v>
          </cell>
        </row>
        <row r="1031">
          <cell r="A1031" t="str">
            <v>BS79110000</v>
          </cell>
          <cell r="B1031" t="str">
            <v>Number Of Fte Emps On Payroll</v>
          </cell>
          <cell r="C1031">
            <v>120</v>
          </cell>
          <cell r="D1031" t="str">
            <v>Memos</v>
          </cell>
          <cell r="E1031" t="str">
            <v>BS</v>
          </cell>
          <cell r="F1031">
            <v>6</v>
          </cell>
        </row>
        <row r="1032">
          <cell r="A1032" t="str">
            <v>BS79120000</v>
          </cell>
          <cell r="B1032" t="str">
            <v>Statutory Bad Debts</v>
          </cell>
          <cell r="C1032">
            <v>120</v>
          </cell>
          <cell r="D1032" t="str">
            <v>Memos</v>
          </cell>
          <cell r="E1032" t="str">
            <v>BS</v>
          </cell>
          <cell r="F1032">
            <v>6</v>
          </cell>
        </row>
        <row r="1033">
          <cell r="A1033" t="str">
            <v>BS79130000</v>
          </cell>
          <cell r="B1033" t="str">
            <v>Ineligible Acceptances</v>
          </cell>
          <cell r="C1033">
            <v>120</v>
          </cell>
          <cell r="D1033" t="str">
            <v>Memos</v>
          </cell>
          <cell r="E1033" t="str">
            <v>BS</v>
          </cell>
          <cell r="F1033">
            <v>6</v>
          </cell>
        </row>
        <row r="1034">
          <cell r="A1034" t="str">
            <v>BS79131100</v>
          </cell>
          <cell r="B1034" t="str">
            <v>Pt Elg Bks Acpt Cnvyd Oth Cvd Bk</v>
          </cell>
          <cell r="C1034">
            <v>120</v>
          </cell>
          <cell r="D1034" t="str">
            <v>Memos</v>
          </cell>
          <cell r="E1034" t="str">
            <v>BS</v>
          </cell>
          <cell r="F1034">
            <v>6</v>
          </cell>
        </row>
        <row r="1035">
          <cell r="A1035" t="str">
            <v>BS79131200</v>
          </cell>
          <cell r="B1035" t="str">
            <v>Pt Oth Bkrs Accept Cnvyd Oth Bk</v>
          </cell>
          <cell r="C1035">
            <v>120</v>
          </cell>
          <cell r="D1035" t="str">
            <v>Memos</v>
          </cell>
          <cell r="E1035" t="str">
            <v>BS</v>
          </cell>
          <cell r="F1035">
            <v>6</v>
          </cell>
        </row>
        <row r="1036">
          <cell r="A1036" t="str">
            <v>BS79131500</v>
          </cell>
          <cell r="B1036" t="str">
            <v>Mkt Val Of Corp Stock Invst A/C</v>
          </cell>
          <cell r="C1036">
            <v>120</v>
          </cell>
          <cell r="D1036" t="str">
            <v>Memos</v>
          </cell>
          <cell r="E1036" t="str">
            <v>BS</v>
          </cell>
          <cell r="F1036">
            <v>6</v>
          </cell>
        </row>
        <row r="1037">
          <cell r="A1037" t="str">
            <v>BS79134400</v>
          </cell>
          <cell r="B1037" t="str">
            <v>Ave Part Of Bankers Accept Net</v>
          </cell>
          <cell r="C1037">
            <v>120</v>
          </cell>
          <cell r="D1037" t="str">
            <v>Memos</v>
          </cell>
          <cell r="E1037" t="str">
            <v>BS</v>
          </cell>
          <cell r="F1037">
            <v>6</v>
          </cell>
        </row>
        <row r="1038">
          <cell r="A1038" t="str">
            <v>BS79140000</v>
          </cell>
          <cell r="B1038" t="str">
            <v>Adj Of Prems &amp; Instls To $ Base</v>
          </cell>
          <cell r="C1038">
            <v>120</v>
          </cell>
          <cell r="D1038" t="str">
            <v>Memos</v>
          </cell>
          <cell r="E1038" t="str">
            <v>BS</v>
          </cell>
          <cell r="F1038">
            <v>6</v>
          </cell>
        </row>
        <row r="1039">
          <cell r="A1039" t="str">
            <v>BS79161500</v>
          </cell>
          <cell r="B1039" t="str">
            <v>Avg Exempt Inst Pur 1/83 &amp;B8/86</v>
          </cell>
          <cell r="C1039">
            <v>120</v>
          </cell>
          <cell r="D1039" t="str">
            <v>Memos</v>
          </cell>
          <cell r="E1039" t="str">
            <v>BS</v>
          </cell>
          <cell r="F1039">
            <v>6</v>
          </cell>
        </row>
        <row r="1040">
          <cell r="A1040" t="str">
            <v>BS79162500</v>
          </cell>
          <cell r="B1040" t="str">
            <v>Avg Tax Exmpt Inst Pur Aft8/7/86</v>
          </cell>
          <cell r="C1040">
            <v>120</v>
          </cell>
          <cell r="D1040" t="str">
            <v>Memos</v>
          </cell>
          <cell r="E1040" t="str">
            <v>BS</v>
          </cell>
          <cell r="F1040">
            <v>6</v>
          </cell>
        </row>
        <row r="1041">
          <cell r="A1041" t="str">
            <v>BS79170000</v>
          </cell>
          <cell r="B1041" t="str">
            <v>Total Legal Vehicle Assets</v>
          </cell>
          <cell r="C1041">
            <v>120</v>
          </cell>
          <cell r="D1041" t="str">
            <v>Memos</v>
          </cell>
          <cell r="E1041" t="str">
            <v>BS</v>
          </cell>
          <cell r="F1041">
            <v>6</v>
          </cell>
        </row>
        <row r="1042">
          <cell r="A1042" t="str">
            <v>BS79180000</v>
          </cell>
          <cell r="B1042" t="str">
            <v>Total Reciprocal Bank Placements</v>
          </cell>
          <cell r="C1042">
            <v>120</v>
          </cell>
          <cell r="D1042" t="str">
            <v>Memos</v>
          </cell>
          <cell r="E1042" t="str">
            <v>BS</v>
          </cell>
          <cell r="F1042">
            <v>6</v>
          </cell>
        </row>
        <row r="1043">
          <cell r="A1043" t="str">
            <v>BS79180400</v>
          </cell>
          <cell r="B1043" t="str">
            <v>Av Tot Recip BkPlmts Elig Net Pr</v>
          </cell>
          <cell r="C1043">
            <v>120</v>
          </cell>
          <cell r="D1043" t="str">
            <v>Memos</v>
          </cell>
          <cell r="E1043" t="str">
            <v>BS</v>
          </cell>
          <cell r="F1043">
            <v>6</v>
          </cell>
        </row>
        <row r="1044">
          <cell r="A1044" t="str">
            <v>BS79190000</v>
          </cell>
          <cell r="B1044" t="str">
            <v>Back To Back Loans</v>
          </cell>
          <cell r="C1044">
            <v>120</v>
          </cell>
          <cell r="D1044" t="str">
            <v>Memos</v>
          </cell>
          <cell r="E1044" t="str">
            <v>BS</v>
          </cell>
          <cell r="F1044">
            <v>6</v>
          </cell>
        </row>
        <row r="1045">
          <cell r="A1045" t="str">
            <v>BS79190400</v>
          </cell>
          <cell r="B1045" t="str">
            <v>Average Back To Back Loans</v>
          </cell>
          <cell r="C1045">
            <v>120</v>
          </cell>
          <cell r="D1045" t="str">
            <v>Memos</v>
          </cell>
          <cell r="E1045" t="str">
            <v>BS</v>
          </cell>
          <cell r="F1045">
            <v>6</v>
          </cell>
        </row>
        <row r="1046">
          <cell r="A1046" t="str">
            <v>BS79190700</v>
          </cell>
          <cell r="B1046" t="str">
            <v>Back to Back Leases</v>
          </cell>
          <cell r="C1046">
            <v>120</v>
          </cell>
          <cell r="D1046" t="str">
            <v>Memos</v>
          </cell>
          <cell r="E1046" t="str">
            <v>BS</v>
          </cell>
          <cell r="F1046">
            <v>6</v>
          </cell>
        </row>
        <row r="1047">
          <cell r="A1047" t="str">
            <v>BS79190800</v>
          </cell>
          <cell r="B1047" t="str">
            <v>Average Back to Back Leases</v>
          </cell>
          <cell r="C1047">
            <v>120</v>
          </cell>
          <cell r="D1047" t="str">
            <v>Memos</v>
          </cell>
          <cell r="E1047" t="str">
            <v>BS</v>
          </cell>
          <cell r="F1047">
            <v>6</v>
          </cell>
        </row>
        <row r="1048">
          <cell r="A1048" t="str">
            <v>BS79210000</v>
          </cell>
          <cell r="B1048" t="str">
            <v>Lns Lieu Early Wthdrw Time Deps</v>
          </cell>
          <cell r="C1048">
            <v>120</v>
          </cell>
          <cell r="D1048" t="str">
            <v>Memos</v>
          </cell>
          <cell r="E1048" t="str">
            <v>BS</v>
          </cell>
          <cell r="F1048">
            <v>6</v>
          </cell>
        </row>
        <row r="1049">
          <cell r="A1049" t="str">
            <v>BS79210400</v>
          </cell>
          <cell r="B1049" t="str">
            <v>Ave Lns Lieu Early Wdrwl TD</v>
          </cell>
          <cell r="C1049">
            <v>120</v>
          </cell>
          <cell r="D1049" t="str">
            <v>Memos</v>
          </cell>
          <cell r="E1049" t="str">
            <v>BS</v>
          </cell>
          <cell r="F1049">
            <v>6</v>
          </cell>
        </row>
        <row r="1050">
          <cell r="A1050" t="str">
            <v>BS79220100</v>
          </cell>
          <cell r="B1050" t="str">
            <v>RE Lns Sold With Recourse</v>
          </cell>
          <cell r="C1050">
            <v>120</v>
          </cell>
          <cell r="D1050" t="str">
            <v>Memos</v>
          </cell>
          <cell r="E1050" t="str">
            <v>BS</v>
          </cell>
          <cell r="F1050">
            <v>6</v>
          </cell>
        </row>
        <row r="1051">
          <cell r="A1051" t="str">
            <v>BS79220200</v>
          </cell>
          <cell r="B1051" t="str">
            <v>Comm&amp;Ind Lns Bor Dom US(Sld C&amp;I)</v>
          </cell>
          <cell r="C1051">
            <v>120</v>
          </cell>
          <cell r="D1051" t="str">
            <v>Memos</v>
          </cell>
          <cell r="E1051" t="str">
            <v>BS</v>
          </cell>
          <cell r="F1051">
            <v>6</v>
          </cell>
        </row>
        <row r="1052">
          <cell r="A1052" t="str">
            <v>BS79220300</v>
          </cell>
          <cell r="B1052" t="str">
            <v>Comm &amp; Ind Lns Sold Outside US</v>
          </cell>
          <cell r="C1052">
            <v>120</v>
          </cell>
          <cell r="D1052" t="str">
            <v>Memos</v>
          </cell>
          <cell r="E1052" t="str">
            <v>BS</v>
          </cell>
          <cell r="F1052">
            <v>6</v>
          </cell>
        </row>
        <row r="1053">
          <cell r="A1053" t="str">
            <v>BS79220400</v>
          </cell>
          <cell r="B1053" t="str">
            <v>Lns Ind&amp;Per Exp Excrpt Ret Cr Cd</v>
          </cell>
          <cell r="C1053">
            <v>120</v>
          </cell>
          <cell r="D1053" t="str">
            <v>Memos</v>
          </cell>
          <cell r="E1053" t="str">
            <v>BS</v>
          </cell>
          <cell r="F1053">
            <v>6</v>
          </cell>
        </row>
        <row r="1054">
          <cell r="A1054" t="str">
            <v>BS79220500</v>
          </cell>
          <cell r="B1054" t="str">
            <v>Lns Ind Ret Crd Ard Plans</v>
          </cell>
          <cell r="C1054">
            <v>120</v>
          </cell>
          <cell r="D1054" t="str">
            <v>Memos</v>
          </cell>
          <cell r="E1054" t="str">
            <v>BS</v>
          </cell>
          <cell r="F1054">
            <v>6</v>
          </cell>
        </row>
        <row r="1055">
          <cell r="A1055" t="str">
            <v>BS79220600</v>
          </cell>
          <cell r="B1055" t="str">
            <v>Lns Purchasing/Carrying Sec</v>
          </cell>
          <cell r="C1055">
            <v>120</v>
          </cell>
          <cell r="D1055" t="str">
            <v>Memos</v>
          </cell>
          <cell r="E1055" t="str">
            <v>BS</v>
          </cell>
          <cell r="F1055">
            <v>6</v>
          </cell>
        </row>
        <row r="1056">
          <cell r="A1056" t="str">
            <v>BS79220700</v>
          </cell>
          <cell r="B1056" t="str">
            <v>All Oth Lns Sld With Recourse</v>
          </cell>
          <cell r="C1056">
            <v>120</v>
          </cell>
          <cell r="D1056" t="str">
            <v>Memos</v>
          </cell>
          <cell r="E1056" t="str">
            <v>BS</v>
          </cell>
          <cell r="F1056">
            <v>6</v>
          </cell>
        </row>
        <row r="1057">
          <cell r="A1057" t="str">
            <v>BS79222100</v>
          </cell>
          <cell r="B1057" t="str">
            <v>Real Estate Loans (Avlns Sld Re)</v>
          </cell>
          <cell r="C1057">
            <v>120</v>
          </cell>
          <cell r="D1057" t="str">
            <v>Memos</v>
          </cell>
          <cell r="E1057" t="str">
            <v>BS</v>
          </cell>
          <cell r="F1057">
            <v>6</v>
          </cell>
        </row>
        <row r="1058">
          <cell r="A1058" t="str">
            <v>BS79222200</v>
          </cell>
          <cell r="B1058" t="str">
            <v>Com&amp;Ind Lns Bor Dom US(Av Sld CI</v>
          </cell>
          <cell r="C1058">
            <v>120</v>
          </cell>
          <cell r="D1058" t="str">
            <v>Memos</v>
          </cell>
          <cell r="E1058" t="str">
            <v>BS</v>
          </cell>
          <cell r="F1058">
            <v>6</v>
          </cell>
        </row>
        <row r="1059">
          <cell r="A1059" t="str">
            <v>BS79222300</v>
          </cell>
          <cell r="B1059" t="str">
            <v>Com&amp;Ind Ln Bor Dom Out US(Av ex)</v>
          </cell>
          <cell r="C1059">
            <v>120</v>
          </cell>
          <cell r="D1059" t="str">
            <v>Memos</v>
          </cell>
          <cell r="E1059" t="str">
            <v>BS</v>
          </cell>
          <cell r="F1059">
            <v>6</v>
          </cell>
        </row>
        <row r="1060">
          <cell r="A1060" t="str">
            <v>BS79222400</v>
          </cell>
          <cell r="B1060" t="str">
            <v>Ln Ind&amp;Oth PerExp Excpt Ret CrCd</v>
          </cell>
          <cell r="C1060">
            <v>120</v>
          </cell>
          <cell r="D1060" t="str">
            <v>Memos</v>
          </cell>
          <cell r="E1060" t="str">
            <v>BS</v>
          </cell>
          <cell r="F1060">
            <v>6</v>
          </cell>
        </row>
        <row r="1061">
          <cell r="A1061" t="str">
            <v>BS79222500</v>
          </cell>
          <cell r="B1061" t="str">
            <v>Lns Ind Ret Crd Card Plans</v>
          </cell>
          <cell r="C1061">
            <v>120</v>
          </cell>
          <cell r="D1061" t="str">
            <v>Memos</v>
          </cell>
          <cell r="E1061" t="str">
            <v>BS</v>
          </cell>
          <cell r="F1061">
            <v>6</v>
          </cell>
        </row>
        <row r="1062">
          <cell r="A1062" t="str">
            <v>BS79222600</v>
          </cell>
          <cell r="B1062" t="str">
            <v>Lns Purchasing/Carrying Sec</v>
          </cell>
          <cell r="C1062">
            <v>120</v>
          </cell>
          <cell r="D1062" t="str">
            <v>Memos</v>
          </cell>
          <cell r="E1062" t="str">
            <v>BS</v>
          </cell>
          <cell r="F1062">
            <v>6</v>
          </cell>
        </row>
        <row r="1063">
          <cell r="A1063" t="str">
            <v>BS79222700</v>
          </cell>
          <cell r="B1063" t="str">
            <v>All Oth Lns Sld With Recourse</v>
          </cell>
          <cell r="C1063">
            <v>120</v>
          </cell>
          <cell r="D1063" t="str">
            <v>Memos</v>
          </cell>
          <cell r="E1063" t="str">
            <v>BS</v>
          </cell>
          <cell r="F1063">
            <v>6</v>
          </cell>
        </row>
        <row r="1064">
          <cell r="A1064" t="str">
            <v>BS79230000</v>
          </cell>
          <cell r="B1064" t="str">
            <v>With/Tax Recpts Rec On Cbl'S</v>
          </cell>
          <cell r="C1064">
            <v>120</v>
          </cell>
          <cell r="D1064" t="str">
            <v>Memos</v>
          </cell>
          <cell r="E1064" t="str">
            <v>BS</v>
          </cell>
          <cell r="F1064">
            <v>6</v>
          </cell>
        </row>
        <row r="1065">
          <cell r="A1065" t="str">
            <v>BS79240000</v>
          </cell>
          <cell r="B1065" t="str">
            <v>PM Fgn UI Reserve-Pool</v>
          </cell>
          <cell r="C1065">
            <v>120</v>
          </cell>
          <cell r="D1065" t="str">
            <v>Memos</v>
          </cell>
          <cell r="E1065" t="str">
            <v>BS</v>
          </cell>
          <cell r="F1065">
            <v>6</v>
          </cell>
        </row>
        <row r="1066">
          <cell r="A1066" t="str">
            <v>BS79256000</v>
          </cell>
          <cell r="B1066" t="str">
            <v>CBC Intercompany Placements</v>
          </cell>
          <cell r="C1066">
            <v>120</v>
          </cell>
          <cell r="D1066" t="str">
            <v>Memos</v>
          </cell>
          <cell r="E1066" t="str">
            <v>BS</v>
          </cell>
          <cell r="F1066">
            <v>6</v>
          </cell>
        </row>
        <row r="1067">
          <cell r="A1067" t="str">
            <v>BS79256100</v>
          </cell>
          <cell r="B1067" t="str">
            <v>CBC Interbranch Placements</v>
          </cell>
          <cell r="C1067">
            <v>120</v>
          </cell>
          <cell r="D1067" t="str">
            <v>Memos</v>
          </cell>
          <cell r="E1067" t="str">
            <v>BS</v>
          </cell>
          <cell r="F1067">
            <v>6</v>
          </cell>
        </row>
        <row r="1068">
          <cell r="A1068" t="str">
            <v>BS79256500</v>
          </cell>
          <cell r="B1068" t="str">
            <v>CBC Intercompany Advances (Ass)</v>
          </cell>
          <cell r="C1068">
            <v>120</v>
          </cell>
          <cell r="D1068" t="str">
            <v>Memos</v>
          </cell>
          <cell r="E1068" t="str">
            <v>BS</v>
          </cell>
          <cell r="F1068">
            <v>6</v>
          </cell>
        </row>
        <row r="1069">
          <cell r="A1069" t="str">
            <v>BS79256600</v>
          </cell>
          <cell r="B1069" t="str">
            <v>CBC Intrabranch Advance Asset</v>
          </cell>
          <cell r="C1069">
            <v>120</v>
          </cell>
          <cell r="D1069" t="str">
            <v>Memos</v>
          </cell>
          <cell r="E1069" t="str">
            <v>BS</v>
          </cell>
          <cell r="F1069">
            <v>6</v>
          </cell>
        </row>
        <row r="1070">
          <cell r="A1070" t="str">
            <v>BS79300000</v>
          </cell>
          <cell r="B1070" t="str">
            <v>Average Equity- CECM Leg5</v>
          </cell>
          <cell r="C1070">
            <v>120</v>
          </cell>
          <cell r="D1070" t="str">
            <v>Memos</v>
          </cell>
          <cell r="E1070" t="str">
            <v>BS</v>
          </cell>
          <cell r="F1070">
            <v>6</v>
          </cell>
        </row>
        <row r="1071">
          <cell r="A1071" t="str">
            <v>BS79300100</v>
          </cell>
          <cell r="B1071" t="str">
            <v>U.A.E. Dirham Equity-CECM</v>
          </cell>
          <cell r="C1071">
            <v>120</v>
          </cell>
          <cell r="D1071" t="str">
            <v>Memos</v>
          </cell>
          <cell r="E1071" t="str">
            <v>BS</v>
          </cell>
          <cell r="F1071">
            <v>6</v>
          </cell>
        </row>
        <row r="1072">
          <cell r="A1072" t="str">
            <v>BS79300200</v>
          </cell>
          <cell r="B1072" t="str">
            <v>NA Guilders Equity-CECM</v>
          </cell>
          <cell r="C1072">
            <v>120</v>
          </cell>
          <cell r="D1072" t="str">
            <v>Memos</v>
          </cell>
          <cell r="E1072" t="str">
            <v>BS</v>
          </cell>
          <cell r="F1072">
            <v>6</v>
          </cell>
        </row>
        <row r="1073">
          <cell r="A1073" t="str">
            <v>BS79300300</v>
          </cell>
          <cell r="B1073" t="str">
            <v>Argentina Peso Equity -CECM</v>
          </cell>
          <cell r="C1073">
            <v>120</v>
          </cell>
          <cell r="D1073" t="str">
            <v>Memos</v>
          </cell>
          <cell r="E1073" t="str">
            <v>BS</v>
          </cell>
          <cell r="F1073">
            <v>6</v>
          </cell>
        </row>
        <row r="1074">
          <cell r="A1074" t="str">
            <v>BS79300400</v>
          </cell>
          <cell r="B1074" t="str">
            <v>Australia Dollar Equity-CECM</v>
          </cell>
          <cell r="C1074">
            <v>120</v>
          </cell>
          <cell r="D1074" t="str">
            <v>Memos</v>
          </cell>
          <cell r="E1074" t="str">
            <v>BS</v>
          </cell>
          <cell r="F1074">
            <v>6</v>
          </cell>
        </row>
        <row r="1075">
          <cell r="A1075" t="str">
            <v>BS79300500</v>
          </cell>
          <cell r="B1075" t="str">
            <v>Barbados Dollar Equity-CECM</v>
          </cell>
          <cell r="C1075">
            <v>120</v>
          </cell>
          <cell r="D1075" t="str">
            <v>Memos</v>
          </cell>
          <cell r="E1075" t="str">
            <v>BS</v>
          </cell>
          <cell r="F1075">
            <v>6</v>
          </cell>
        </row>
        <row r="1076">
          <cell r="A1076" t="str">
            <v>BS79300600</v>
          </cell>
          <cell r="B1076" t="str">
            <v>Bangladesh Taka Equity-CECM</v>
          </cell>
          <cell r="C1076">
            <v>120</v>
          </cell>
          <cell r="D1076" t="str">
            <v>Memos</v>
          </cell>
          <cell r="E1076" t="str">
            <v>BS</v>
          </cell>
          <cell r="F1076">
            <v>6</v>
          </cell>
        </row>
        <row r="1077">
          <cell r="A1077" t="str">
            <v>BS79300700</v>
          </cell>
          <cell r="B1077" t="str">
            <v>Bulgarian Lev Equity-CECM</v>
          </cell>
          <cell r="C1077">
            <v>120</v>
          </cell>
          <cell r="D1077" t="str">
            <v>Memos</v>
          </cell>
          <cell r="E1077" t="str">
            <v>BS</v>
          </cell>
          <cell r="F1077">
            <v>6</v>
          </cell>
        </row>
        <row r="1078">
          <cell r="A1078" t="str">
            <v>BS79300800</v>
          </cell>
          <cell r="B1078" t="str">
            <v>Bahrain Dinar Equity-CECM</v>
          </cell>
          <cell r="C1078">
            <v>120</v>
          </cell>
          <cell r="D1078" t="str">
            <v>Memos</v>
          </cell>
          <cell r="E1078" t="str">
            <v>BS</v>
          </cell>
          <cell r="F1078">
            <v>6</v>
          </cell>
        </row>
        <row r="1079">
          <cell r="A1079" t="str">
            <v>BS79300900</v>
          </cell>
          <cell r="B1079" t="str">
            <v>Brunei Dollar Equity-CECM</v>
          </cell>
          <cell r="C1079">
            <v>120</v>
          </cell>
          <cell r="D1079" t="str">
            <v>Memos</v>
          </cell>
          <cell r="E1079" t="str">
            <v>BS</v>
          </cell>
          <cell r="F1079">
            <v>6</v>
          </cell>
        </row>
        <row r="1080">
          <cell r="A1080" t="str">
            <v>BS79301000</v>
          </cell>
          <cell r="B1080" t="str">
            <v>Bolivianos Equity-CECM</v>
          </cell>
          <cell r="C1080">
            <v>120</v>
          </cell>
          <cell r="D1080" t="str">
            <v>Memos</v>
          </cell>
          <cell r="E1080" t="str">
            <v>BS</v>
          </cell>
          <cell r="F1080">
            <v>6</v>
          </cell>
        </row>
        <row r="1081">
          <cell r="A1081" t="str">
            <v>BS79301100</v>
          </cell>
          <cell r="B1081" t="str">
            <v>Brazil Real Equity-CECM</v>
          </cell>
          <cell r="C1081">
            <v>120</v>
          </cell>
          <cell r="D1081" t="str">
            <v>Memos</v>
          </cell>
          <cell r="E1081" t="str">
            <v>BS</v>
          </cell>
          <cell r="F1081">
            <v>6</v>
          </cell>
        </row>
        <row r="1082">
          <cell r="A1082" t="str">
            <v>BS79301200</v>
          </cell>
          <cell r="B1082" t="str">
            <v>Bahamas Dollar Equity-CECM</v>
          </cell>
          <cell r="C1082">
            <v>120</v>
          </cell>
          <cell r="D1082" t="str">
            <v>Memos</v>
          </cell>
          <cell r="E1082" t="str">
            <v>BS</v>
          </cell>
          <cell r="F1082">
            <v>6</v>
          </cell>
        </row>
        <row r="1083">
          <cell r="A1083" t="str">
            <v>BS79301300</v>
          </cell>
          <cell r="B1083" t="str">
            <v>Canada Dollar Equity-CECM</v>
          </cell>
          <cell r="C1083">
            <v>120</v>
          </cell>
          <cell r="D1083" t="str">
            <v>Memos</v>
          </cell>
          <cell r="E1083" t="str">
            <v>BS</v>
          </cell>
          <cell r="F1083">
            <v>6</v>
          </cell>
        </row>
        <row r="1084">
          <cell r="A1084" t="str">
            <v>BS79301400</v>
          </cell>
          <cell r="B1084" t="str">
            <v>Switzerland Franc Equity-CECM</v>
          </cell>
          <cell r="C1084">
            <v>120</v>
          </cell>
          <cell r="D1084" t="str">
            <v>Memos</v>
          </cell>
          <cell r="E1084" t="str">
            <v>BS</v>
          </cell>
          <cell r="F1084">
            <v>6</v>
          </cell>
        </row>
        <row r="1085">
          <cell r="A1085" t="str">
            <v>BS79301500</v>
          </cell>
          <cell r="B1085" t="str">
            <v>Chile Peso Equity-CECM</v>
          </cell>
          <cell r="C1085">
            <v>120</v>
          </cell>
          <cell r="D1085" t="str">
            <v>Memos</v>
          </cell>
          <cell r="E1085" t="str">
            <v>BS</v>
          </cell>
          <cell r="F1085">
            <v>6</v>
          </cell>
        </row>
        <row r="1086">
          <cell r="A1086" t="str">
            <v>BS79301600</v>
          </cell>
          <cell r="B1086" t="str">
            <v>P.R. China Branch Equity-CECM</v>
          </cell>
          <cell r="C1086">
            <v>120</v>
          </cell>
          <cell r="D1086" t="str">
            <v>Memos</v>
          </cell>
          <cell r="E1086" t="str">
            <v>BS</v>
          </cell>
          <cell r="F1086">
            <v>6</v>
          </cell>
        </row>
        <row r="1087">
          <cell r="A1087" t="str">
            <v>BS79301700</v>
          </cell>
          <cell r="B1087" t="str">
            <v>Colombia Peso Equity-CECM</v>
          </cell>
          <cell r="C1087">
            <v>120</v>
          </cell>
          <cell r="D1087" t="str">
            <v>Memos</v>
          </cell>
          <cell r="E1087" t="str">
            <v>BS</v>
          </cell>
          <cell r="F1087">
            <v>6</v>
          </cell>
        </row>
        <row r="1088">
          <cell r="A1088" t="str">
            <v>BS79301800</v>
          </cell>
          <cell r="B1088" t="str">
            <v>Costa Rica Colone Equity-CECM</v>
          </cell>
          <cell r="C1088">
            <v>120</v>
          </cell>
          <cell r="D1088" t="str">
            <v>Memos</v>
          </cell>
          <cell r="E1088" t="str">
            <v>BS</v>
          </cell>
          <cell r="F1088">
            <v>6</v>
          </cell>
        </row>
        <row r="1089">
          <cell r="A1089" t="str">
            <v>BS79301900</v>
          </cell>
          <cell r="B1089" t="str">
            <v>Czech Koruna Equity-CECM</v>
          </cell>
          <cell r="C1089">
            <v>120</v>
          </cell>
          <cell r="D1089" t="str">
            <v>Memos</v>
          </cell>
          <cell r="E1089" t="str">
            <v>BS</v>
          </cell>
          <cell r="F1089">
            <v>6</v>
          </cell>
        </row>
        <row r="1090">
          <cell r="A1090" t="str">
            <v>BS79302000</v>
          </cell>
          <cell r="B1090" t="str">
            <v>Denmark Krone Equity-CECM</v>
          </cell>
          <cell r="C1090">
            <v>120</v>
          </cell>
          <cell r="D1090" t="str">
            <v>Memos</v>
          </cell>
          <cell r="E1090" t="str">
            <v>BS</v>
          </cell>
          <cell r="F1090">
            <v>6</v>
          </cell>
        </row>
        <row r="1091">
          <cell r="A1091" t="str">
            <v>BS79302100</v>
          </cell>
          <cell r="B1091" t="str">
            <v>Dominican Rep. Peso Equity-CECM</v>
          </cell>
          <cell r="C1091">
            <v>120</v>
          </cell>
          <cell r="D1091" t="str">
            <v>Memos</v>
          </cell>
          <cell r="E1091" t="str">
            <v>BS</v>
          </cell>
          <cell r="F1091">
            <v>6</v>
          </cell>
        </row>
        <row r="1092">
          <cell r="A1092" t="str">
            <v>BS79302200</v>
          </cell>
          <cell r="B1092" t="str">
            <v>Algerian Dinar Equity-CECM</v>
          </cell>
          <cell r="C1092">
            <v>120</v>
          </cell>
          <cell r="D1092" t="str">
            <v>Memos</v>
          </cell>
          <cell r="E1092" t="str">
            <v>BS</v>
          </cell>
          <cell r="F1092">
            <v>6</v>
          </cell>
        </row>
        <row r="1093">
          <cell r="A1093" t="str">
            <v>BS79302300</v>
          </cell>
          <cell r="B1093" t="str">
            <v>Ecuador Sucre Equity-CECM</v>
          </cell>
          <cell r="C1093">
            <v>120</v>
          </cell>
          <cell r="D1093" t="str">
            <v>Memos</v>
          </cell>
          <cell r="E1093" t="str">
            <v>BS</v>
          </cell>
          <cell r="F1093">
            <v>6</v>
          </cell>
        </row>
        <row r="1094">
          <cell r="A1094" t="str">
            <v>BS79302400</v>
          </cell>
          <cell r="B1094" t="str">
            <v>Egypt Pound Equity-CECM</v>
          </cell>
          <cell r="C1094">
            <v>120</v>
          </cell>
          <cell r="D1094" t="str">
            <v>Memos</v>
          </cell>
          <cell r="E1094" t="str">
            <v>BS</v>
          </cell>
          <cell r="F1094">
            <v>6</v>
          </cell>
        </row>
        <row r="1095">
          <cell r="A1095" t="str">
            <v>BS79302500</v>
          </cell>
          <cell r="B1095" t="str">
            <v>Euro Equity-CECM</v>
          </cell>
          <cell r="C1095">
            <v>120</v>
          </cell>
          <cell r="D1095" t="str">
            <v>Memos</v>
          </cell>
          <cell r="E1095" t="str">
            <v>BS</v>
          </cell>
          <cell r="F1095">
            <v>6</v>
          </cell>
        </row>
        <row r="1096">
          <cell r="A1096" t="str">
            <v>BS79302600</v>
          </cell>
          <cell r="B1096" t="str">
            <v>United Kingdom Pound Equity-CECM</v>
          </cell>
          <cell r="C1096">
            <v>120</v>
          </cell>
          <cell r="D1096" t="str">
            <v>Memos</v>
          </cell>
          <cell r="E1096" t="str">
            <v>BS</v>
          </cell>
          <cell r="F1096">
            <v>6</v>
          </cell>
        </row>
        <row r="1097">
          <cell r="A1097" t="str">
            <v>BS79302700</v>
          </cell>
          <cell r="B1097" t="str">
            <v>IBF LABG Guatemala Equity-CECM</v>
          </cell>
          <cell r="C1097">
            <v>120</v>
          </cell>
          <cell r="D1097" t="str">
            <v>Memos</v>
          </cell>
          <cell r="E1097" t="str">
            <v>BS</v>
          </cell>
          <cell r="F1097">
            <v>6</v>
          </cell>
        </row>
        <row r="1098">
          <cell r="A1098" t="str">
            <v>BS79302800</v>
          </cell>
          <cell r="B1098" t="str">
            <v>Hong Kong Dollar Equity-CECM</v>
          </cell>
          <cell r="C1098">
            <v>120</v>
          </cell>
          <cell r="D1098" t="str">
            <v>Memos</v>
          </cell>
          <cell r="E1098" t="str">
            <v>BS</v>
          </cell>
          <cell r="F1098">
            <v>6</v>
          </cell>
        </row>
        <row r="1099">
          <cell r="A1099" t="str">
            <v>BS79302900</v>
          </cell>
          <cell r="B1099" t="str">
            <v>Honduras Lempira Equity-CECM</v>
          </cell>
          <cell r="C1099">
            <v>120</v>
          </cell>
          <cell r="D1099" t="str">
            <v>Memos</v>
          </cell>
          <cell r="E1099" t="str">
            <v>BS</v>
          </cell>
          <cell r="F1099">
            <v>6</v>
          </cell>
        </row>
        <row r="1100">
          <cell r="A1100" t="str">
            <v>BS79303000</v>
          </cell>
          <cell r="B1100" t="str">
            <v>Haiti Gourde Equity-CECM</v>
          </cell>
          <cell r="C1100">
            <v>120</v>
          </cell>
          <cell r="D1100" t="str">
            <v>Memos</v>
          </cell>
          <cell r="E1100" t="str">
            <v>BS</v>
          </cell>
          <cell r="F1100">
            <v>6</v>
          </cell>
        </row>
        <row r="1101">
          <cell r="A1101" t="str">
            <v>BS79303100</v>
          </cell>
          <cell r="B1101" t="str">
            <v>Hungarian Forint Equity-CECM</v>
          </cell>
          <cell r="C1101">
            <v>120</v>
          </cell>
          <cell r="D1101" t="str">
            <v>Memos</v>
          </cell>
          <cell r="E1101" t="str">
            <v>BS</v>
          </cell>
          <cell r="F1101">
            <v>6</v>
          </cell>
        </row>
        <row r="1102">
          <cell r="A1102" t="str">
            <v>BS79303200</v>
          </cell>
          <cell r="B1102" t="str">
            <v>Indonesia Rupiah Equity-CECM</v>
          </cell>
          <cell r="C1102">
            <v>120</v>
          </cell>
          <cell r="D1102" t="str">
            <v>Memos</v>
          </cell>
          <cell r="E1102" t="str">
            <v>BS</v>
          </cell>
          <cell r="F1102">
            <v>6</v>
          </cell>
        </row>
        <row r="1103">
          <cell r="A1103" t="str">
            <v>BS79303300</v>
          </cell>
          <cell r="B1103" t="str">
            <v>Israeli Shekel Equity-CECM</v>
          </cell>
          <cell r="C1103">
            <v>120</v>
          </cell>
          <cell r="D1103" t="str">
            <v>Memos</v>
          </cell>
          <cell r="E1103" t="str">
            <v>BS</v>
          </cell>
          <cell r="F1103">
            <v>6</v>
          </cell>
        </row>
        <row r="1104">
          <cell r="A1104" t="str">
            <v>BS79303400</v>
          </cell>
          <cell r="B1104" t="str">
            <v>India Rupee Equity-CECM</v>
          </cell>
          <cell r="C1104">
            <v>120</v>
          </cell>
          <cell r="D1104" t="str">
            <v>Memos</v>
          </cell>
          <cell r="E1104" t="str">
            <v>BS</v>
          </cell>
          <cell r="F1104">
            <v>6</v>
          </cell>
        </row>
        <row r="1105">
          <cell r="A1105" t="str">
            <v>BS79303500</v>
          </cell>
          <cell r="B1105" t="str">
            <v>Jamaican Dollar Equity-CECM</v>
          </cell>
          <cell r="C1105">
            <v>120</v>
          </cell>
          <cell r="D1105" t="str">
            <v>Memos</v>
          </cell>
          <cell r="E1105" t="str">
            <v>BS</v>
          </cell>
          <cell r="F1105">
            <v>6</v>
          </cell>
        </row>
        <row r="1106">
          <cell r="A1106" t="str">
            <v>BS79303600</v>
          </cell>
          <cell r="B1106" t="str">
            <v>Jordan Dinar Equity-CECM</v>
          </cell>
          <cell r="C1106">
            <v>120</v>
          </cell>
          <cell r="D1106" t="str">
            <v>Memos</v>
          </cell>
          <cell r="E1106" t="str">
            <v>BS</v>
          </cell>
          <cell r="F1106">
            <v>6</v>
          </cell>
        </row>
        <row r="1107">
          <cell r="A1107" t="str">
            <v>BS79303700</v>
          </cell>
          <cell r="B1107" t="str">
            <v>Japan Yen Equity-CECM</v>
          </cell>
          <cell r="C1107">
            <v>120</v>
          </cell>
          <cell r="D1107" t="str">
            <v>Memos</v>
          </cell>
          <cell r="E1107" t="str">
            <v>BS</v>
          </cell>
          <cell r="F1107">
            <v>6</v>
          </cell>
        </row>
        <row r="1108">
          <cell r="A1108" t="str">
            <v>BS79303800</v>
          </cell>
          <cell r="B1108" t="str">
            <v>Kenya Shilling Equity-CECM</v>
          </cell>
          <cell r="C1108">
            <v>120</v>
          </cell>
          <cell r="D1108" t="str">
            <v>Memos</v>
          </cell>
          <cell r="E1108" t="str">
            <v>BS</v>
          </cell>
          <cell r="F1108">
            <v>6</v>
          </cell>
        </row>
        <row r="1109">
          <cell r="A1109" t="str">
            <v>BS79303900</v>
          </cell>
          <cell r="B1109" t="str">
            <v>Kitts-Nevis-Anguilla Equity-CECM</v>
          </cell>
          <cell r="C1109">
            <v>120</v>
          </cell>
          <cell r="D1109" t="str">
            <v>Memos</v>
          </cell>
          <cell r="E1109" t="str">
            <v>BS</v>
          </cell>
          <cell r="F1109">
            <v>6</v>
          </cell>
        </row>
        <row r="1110">
          <cell r="A1110" t="str">
            <v>BS79304000</v>
          </cell>
          <cell r="B1110" t="str">
            <v>Korea Won Equity-CECM</v>
          </cell>
          <cell r="C1110">
            <v>120</v>
          </cell>
          <cell r="D1110" t="str">
            <v>Memos</v>
          </cell>
          <cell r="E1110" t="str">
            <v>BS</v>
          </cell>
          <cell r="F1110">
            <v>6</v>
          </cell>
        </row>
        <row r="1111">
          <cell r="A1111" t="str">
            <v>BS79304100</v>
          </cell>
          <cell r="B1111" t="str">
            <v>Cayman Dollars Equity-CECM</v>
          </cell>
          <cell r="C1111">
            <v>120</v>
          </cell>
          <cell r="D1111" t="str">
            <v>Memos</v>
          </cell>
          <cell r="E1111" t="str">
            <v>BS</v>
          </cell>
          <cell r="F1111">
            <v>6</v>
          </cell>
        </row>
        <row r="1112">
          <cell r="A1112" t="str">
            <v>BS79304200</v>
          </cell>
          <cell r="B1112" t="str">
            <v>Kazakastani Tenge Equity-CECM</v>
          </cell>
          <cell r="C1112">
            <v>120</v>
          </cell>
          <cell r="D1112" t="str">
            <v>Memos</v>
          </cell>
          <cell r="E1112" t="str">
            <v>BS</v>
          </cell>
          <cell r="F1112">
            <v>6</v>
          </cell>
        </row>
        <row r="1113">
          <cell r="A1113" t="str">
            <v>BS79304300</v>
          </cell>
          <cell r="B1113" t="str">
            <v>Lebanon Pound Equity-CECM</v>
          </cell>
          <cell r="C1113">
            <v>120</v>
          </cell>
          <cell r="D1113" t="str">
            <v>Memos</v>
          </cell>
          <cell r="E1113" t="str">
            <v>BS</v>
          </cell>
          <cell r="F1113">
            <v>6</v>
          </cell>
        </row>
        <row r="1114">
          <cell r="A1114" t="str">
            <v>BS79304400</v>
          </cell>
          <cell r="B1114" t="str">
            <v>Sri Lanka Rupee Equity-CECM</v>
          </cell>
          <cell r="C1114">
            <v>120</v>
          </cell>
          <cell r="D1114" t="str">
            <v>Memos</v>
          </cell>
          <cell r="E1114" t="str">
            <v>BS</v>
          </cell>
          <cell r="F1114">
            <v>6</v>
          </cell>
        </row>
        <row r="1115">
          <cell r="A1115" t="str">
            <v>BS79304500</v>
          </cell>
          <cell r="B1115" t="str">
            <v>Liberia Dollar Equity-CECM</v>
          </cell>
          <cell r="C1115">
            <v>120</v>
          </cell>
          <cell r="D1115" t="str">
            <v>Memos</v>
          </cell>
          <cell r="E1115" t="str">
            <v>BS</v>
          </cell>
          <cell r="F1115">
            <v>6</v>
          </cell>
        </row>
        <row r="1116">
          <cell r="A1116" t="str">
            <v>BS79304600</v>
          </cell>
          <cell r="B1116" t="str">
            <v>Morocco Dirham Equity-CECM</v>
          </cell>
          <cell r="C1116">
            <v>120</v>
          </cell>
          <cell r="D1116" t="str">
            <v>Memos</v>
          </cell>
          <cell r="E1116" t="str">
            <v>BS</v>
          </cell>
          <cell r="F1116">
            <v>6</v>
          </cell>
        </row>
        <row r="1117">
          <cell r="A1117" t="str">
            <v>BS79304700</v>
          </cell>
          <cell r="B1117" t="str">
            <v>Macau Patacas Equity-CECM</v>
          </cell>
          <cell r="C1117">
            <v>120</v>
          </cell>
          <cell r="D1117" t="str">
            <v>Memos</v>
          </cell>
          <cell r="E1117" t="str">
            <v>BS</v>
          </cell>
          <cell r="F1117">
            <v>6</v>
          </cell>
        </row>
        <row r="1118">
          <cell r="A1118" t="str">
            <v>BS79304800</v>
          </cell>
          <cell r="B1118" t="str">
            <v>Mexico Peso Equity-CECM</v>
          </cell>
          <cell r="C1118">
            <v>120</v>
          </cell>
          <cell r="D1118" t="str">
            <v>Memos</v>
          </cell>
          <cell r="E1118" t="str">
            <v>BS</v>
          </cell>
          <cell r="F1118">
            <v>6</v>
          </cell>
        </row>
        <row r="1119">
          <cell r="A1119" t="str">
            <v>BS79304900</v>
          </cell>
          <cell r="B1119" t="str">
            <v>Malaysian Dollar Equity-CECM</v>
          </cell>
          <cell r="C1119">
            <v>120</v>
          </cell>
          <cell r="D1119" t="str">
            <v>Memos</v>
          </cell>
          <cell r="E1119" t="str">
            <v>BS</v>
          </cell>
          <cell r="F1119">
            <v>6</v>
          </cell>
        </row>
        <row r="1120">
          <cell r="A1120" t="str">
            <v>BS79305000</v>
          </cell>
          <cell r="B1120" t="str">
            <v>Nigeria Naira Equity-CECM</v>
          </cell>
          <cell r="C1120">
            <v>120</v>
          </cell>
          <cell r="D1120" t="str">
            <v>Memos</v>
          </cell>
          <cell r="E1120" t="str">
            <v>BS</v>
          </cell>
          <cell r="F1120">
            <v>6</v>
          </cell>
        </row>
        <row r="1121">
          <cell r="A1121" t="str">
            <v>BS79305100</v>
          </cell>
          <cell r="B1121" t="str">
            <v>Nicaragua Cordoba Equity-CECM</v>
          </cell>
          <cell r="C1121">
            <v>120</v>
          </cell>
          <cell r="D1121" t="str">
            <v>Memos</v>
          </cell>
          <cell r="E1121" t="str">
            <v>BS</v>
          </cell>
          <cell r="F1121">
            <v>6</v>
          </cell>
        </row>
        <row r="1122">
          <cell r="A1122" t="str">
            <v>BS79305200</v>
          </cell>
          <cell r="B1122" t="str">
            <v>Norway Krone Equity-CECM</v>
          </cell>
          <cell r="C1122">
            <v>120</v>
          </cell>
          <cell r="D1122" t="str">
            <v>Memos</v>
          </cell>
          <cell r="E1122" t="str">
            <v>BS</v>
          </cell>
          <cell r="F1122">
            <v>6</v>
          </cell>
        </row>
        <row r="1123">
          <cell r="A1123" t="str">
            <v>BS79305300</v>
          </cell>
          <cell r="B1123" t="str">
            <v>New Zealand Dollar Equity-CECM</v>
          </cell>
          <cell r="C1123">
            <v>120</v>
          </cell>
          <cell r="D1123" t="str">
            <v>Memos</v>
          </cell>
          <cell r="E1123" t="str">
            <v>BS</v>
          </cell>
          <cell r="F1123">
            <v>6</v>
          </cell>
        </row>
        <row r="1124">
          <cell r="A1124" t="str">
            <v>BS79305400</v>
          </cell>
          <cell r="B1124" t="str">
            <v>Oman Rial Equity-CECM</v>
          </cell>
          <cell r="C1124">
            <v>120</v>
          </cell>
          <cell r="D1124" t="str">
            <v>Memos</v>
          </cell>
          <cell r="E1124" t="str">
            <v>BS</v>
          </cell>
          <cell r="F1124">
            <v>6</v>
          </cell>
        </row>
        <row r="1125">
          <cell r="A1125" t="str">
            <v>BS79305500</v>
          </cell>
          <cell r="B1125" t="str">
            <v>Panama Balboa Equity-CECM</v>
          </cell>
          <cell r="C1125">
            <v>120</v>
          </cell>
          <cell r="D1125" t="str">
            <v>Memos</v>
          </cell>
          <cell r="E1125" t="str">
            <v>BS</v>
          </cell>
          <cell r="F1125">
            <v>6</v>
          </cell>
        </row>
        <row r="1126">
          <cell r="A1126" t="str">
            <v>BS79305600</v>
          </cell>
          <cell r="B1126" t="str">
            <v>Peru Nuevo Sol Equity-CECM</v>
          </cell>
          <cell r="C1126">
            <v>120</v>
          </cell>
          <cell r="D1126" t="str">
            <v>Memos</v>
          </cell>
          <cell r="E1126" t="str">
            <v>BS</v>
          </cell>
          <cell r="F1126">
            <v>6</v>
          </cell>
        </row>
        <row r="1127">
          <cell r="A1127" t="str">
            <v>BS79305700</v>
          </cell>
          <cell r="B1127" t="str">
            <v>Philippines Peso Equity-CECM</v>
          </cell>
          <cell r="C1127">
            <v>120</v>
          </cell>
          <cell r="D1127" t="str">
            <v>Memos</v>
          </cell>
          <cell r="E1127" t="str">
            <v>BS</v>
          </cell>
          <cell r="F1127">
            <v>6</v>
          </cell>
        </row>
        <row r="1128">
          <cell r="A1128" t="str">
            <v>BS79305800</v>
          </cell>
          <cell r="B1128" t="str">
            <v>Pakistan Rupee Equity-CECM</v>
          </cell>
          <cell r="C1128">
            <v>120</v>
          </cell>
          <cell r="D1128" t="str">
            <v>Memos</v>
          </cell>
          <cell r="E1128" t="str">
            <v>BS</v>
          </cell>
          <cell r="F1128">
            <v>6</v>
          </cell>
        </row>
        <row r="1129">
          <cell r="A1129" t="str">
            <v>BS79305900</v>
          </cell>
          <cell r="B1129" t="str">
            <v>Polish Zloty Equity-CECM</v>
          </cell>
          <cell r="C1129">
            <v>120</v>
          </cell>
          <cell r="D1129" t="str">
            <v>Memos</v>
          </cell>
          <cell r="E1129" t="str">
            <v>BS</v>
          </cell>
          <cell r="F1129">
            <v>6</v>
          </cell>
        </row>
        <row r="1130">
          <cell r="A1130" t="str">
            <v>BS79306000</v>
          </cell>
          <cell r="B1130" t="str">
            <v>Paraguay Guarani Equity-CECM</v>
          </cell>
          <cell r="C1130">
            <v>120</v>
          </cell>
          <cell r="D1130" t="str">
            <v>Memos</v>
          </cell>
          <cell r="E1130" t="str">
            <v>BS</v>
          </cell>
          <cell r="F1130">
            <v>6</v>
          </cell>
        </row>
        <row r="1131">
          <cell r="A1131" t="str">
            <v>BS79306100</v>
          </cell>
          <cell r="B1131" t="str">
            <v>Franc Congolais Equity-CECM</v>
          </cell>
          <cell r="C1131">
            <v>120</v>
          </cell>
          <cell r="D1131" t="str">
            <v>Memos</v>
          </cell>
          <cell r="E1131" t="str">
            <v>BS</v>
          </cell>
          <cell r="F1131">
            <v>6</v>
          </cell>
        </row>
        <row r="1132">
          <cell r="A1132" t="str">
            <v>BS79306200</v>
          </cell>
          <cell r="B1132" t="str">
            <v>Romania Leu Equity-CECM</v>
          </cell>
          <cell r="C1132">
            <v>120</v>
          </cell>
          <cell r="D1132" t="str">
            <v>Memos</v>
          </cell>
          <cell r="E1132" t="str">
            <v>BS</v>
          </cell>
          <cell r="F1132">
            <v>6</v>
          </cell>
        </row>
        <row r="1133">
          <cell r="A1133" t="str">
            <v>BS79306300</v>
          </cell>
          <cell r="B1133" t="str">
            <v>Russian Ruble Equity-CECM</v>
          </cell>
          <cell r="C1133">
            <v>120</v>
          </cell>
          <cell r="D1133" t="str">
            <v>Memos</v>
          </cell>
          <cell r="E1133" t="str">
            <v>BS</v>
          </cell>
          <cell r="F1133">
            <v>6</v>
          </cell>
        </row>
        <row r="1134">
          <cell r="A1134" t="str">
            <v>BS79306400</v>
          </cell>
          <cell r="B1134" t="str">
            <v>Saudi Arabia Riyal Equity-CECM</v>
          </cell>
          <cell r="C1134">
            <v>120</v>
          </cell>
          <cell r="D1134" t="str">
            <v>Memos</v>
          </cell>
          <cell r="E1134" t="str">
            <v>BS</v>
          </cell>
          <cell r="F1134">
            <v>6</v>
          </cell>
        </row>
        <row r="1135">
          <cell r="A1135" t="str">
            <v>BS79306500</v>
          </cell>
          <cell r="B1135" t="str">
            <v>Sudan Pound Equity-CECM</v>
          </cell>
          <cell r="C1135">
            <v>120</v>
          </cell>
          <cell r="D1135" t="str">
            <v>Memos</v>
          </cell>
          <cell r="E1135" t="str">
            <v>BS</v>
          </cell>
          <cell r="F1135">
            <v>6</v>
          </cell>
        </row>
        <row r="1136">
          <cell r="A1136" t="str">
            <v>BS79306600</v>
          </cell>
          <cell r="B1136" t="str">
            <v>Swedish Krona Equity-CECM</v>
          </cell>
          <cell r="C1136">
            <v>120</v>
          </cell>
          <cell r="D1136" t="str">
            <v>Memos</v>
          </cell>
          <cell r="E1136" t="str">
            <v>BS</v>
          </cell>
          <cell r="F1136">
            <v>6</v>
          </cell>
        </row>
        <row r="1137">
          <cell r="A1137" t="str">
            <v>BS79306700</v>
          </cell>
          <cell r="B1137" t="str">
            <v>Singapore Dollar Equity-CECM</v>
          </cell>
          <cell r="C1137">
            <v>120</v>
          </cell>
          <cell r="D1137" t="str">
            <v>Memos</v>
          </cell>
          <cell r="E1137" t="str">
            <v>BS</v>
          </cell>
          <cell r="F1137">
            <v>6</v>
          </cell>
        </row>
        <row r="1138">
          <cell r="A1138" t="str">
            <v>BS79306800</v>
          </cell>
          <cell r="B1138" t="str">
            <v>Slovak Koruna Equity-CECM</v>
          </cell>
          <cell r="C1138">
            <v>120</v>
          </cell>
          <cell r="D1138" t="str">
            <v>Memos</v>
          </cell>
          <cell r="E1138" t="str">
            <v>BS</v>
          </cell>
          <cell r="F1138">
            <v>6</v>
          </cell>
        </row>
        <row r="1139">
          <cell r="A1139" t="str">
            <v>BS79306900</v>
          </cell>
          <cell r="B1139" t="str">
            <v>El Salvador Colone Equity-CECM</v>
          </cell>
          <cell r="C1139">
            <v>120</v>
          </cell>
          <cell r="D1139" t="str">
            <v>Memos</v>
          </cell>
          <cell r="E1139" t="str">
            <v>BS</v>
          </cell>
          <cell r="F1139">
            <v>6</v>
          </cell>
        </row>
        <row r="1140">
          <cell r="A1140" t="str">
            <v>BS79307000</v>
          </cell>
          <cell r="B1140" t="str">
            <v>Thailand Baht Equity-CECM</v>
          </cell>
          <cell r="C1140">
            <v>120</v>
          </cell>
          <cell r="D1140" t="str">
            <v>Memos</v>
          </cell>
          <cell r="E1140" t="str">
            <v>BS</v>
          </cell>
          <cell r="F1140">
            <v>6</v>
          </cell>
        </row>
        <row r="1141">
          <cell r="A1141" t="str">
            <v>BS79307100</v>
          </cell>
          <cell r="B1141" t="str">
            <v>Tunisia Dinar Equity-CECM</v>
          </cell>
          <cell r="C1141">
            <v>120</v>
          </cell>
          <cell r="D1141" t="str">
            <v>Memos</v>
          </cell>
          <cell r="E1141" t="str">
            <v>BS</v>
          </cell>
          <cell r="F1141">
            <v>6</v>
          </cell>
        </row>
        <row r="1142">
          <cell r="A1142" t="str">
            <v>BS79307200</v>
          </cell>
          <cell r="B1142" t="str">
            <v>Turkey Turkish Lire Equity-CECM</v>
          </cell>
          <cell r="C1142">
            <v>120</v>
          </cell>
          <cell r="D1142" t="str">
            <v>Memos</v>
          </cell>
          <cell r="E1142" t="str">
            <v>BS</v>
          </cell>
          <cell r="F1142">
            <v>6</v>
          </cell>
        </row>
        <row r="1143">
          <cell r="A1143" t="str">
            <v>BS79307300</v>
          </cell>
          <cell r="B1143" t="str">
            <v>Trin/Tobago Dollar Equity-CECM</v>
          </cell>
          <cell r="C1143">
            <v>120</v>
          </cell>
          <cell r="D1143" t="str">
            <v>Memos</v>
          </cell>
          <cell r="E1143" t="str">
            <v>BS</v>
          </cell>
          <cell r="F1143">
            <v>6</v>
          </cell>
        </row>
        <row r="1144">
          <cell r="A1144" t="str">
            <v>BS79307400</v>
          </cell>
          <cell r="B1144" t="str">
            <v>Taiwan Dollar Equity-CECM</v>
          </cell>
          <cell r="C1144">
            <v>120</v>
          </cell>
          <cell r="D1144" t="str">
            <v>Memos</v>
          </cell>
          <cell r="E1144" t="str">
            <v>BS</v>
          </cell>
          <cell r="F1144">
            <v>6</v>
          </cell>
        </row>
        <row r="1145">
          <cell r="A1145" t="str">
            <v>BS79307500</v>
          </cell>
          <cell r="B1145" t="str">
            <v>Tanzania Shilling Equity-CECM</v>
          </cell>
          <cell r="C1145">
            <v>120</v>
          </cell>
          <cell r="D1145" t="str">
            <v>Memos</v>
          </cell>
          <cell r="E1145" t="str">
            <v>BS</v>
          </cell>
          <cell r="F1145">
            <v>6</v>
          </cell>
        </row>
        <row r="1146">
          <cell r="A1146" t="str">
            <v>BS79307600</v>
          </cell>
          <cell r="B1146" t="str">
            <v>Ukraine Hryvnias Equity-CECM</v>
          </cell>
          <cell r="C1146">
            <v>120</v>
          </cell>
          <cell r="D1146" t="str">
            <v>Memos</v>
          </cell>
          <cell r="E1146" t="str">
            <v>BS</v>
          </cell>
          <cell r="F1146">
            <v>6</v>
          </cell>
        </row>
        <row r="1147">
          <cell r="A1147" t="str">
            <v>BS79307700</v>
          </cell>
          <cell r="B1147" t="str">
            <v>Uganda Shilling Equity-CECM</v>
          </cell>
          <cell r="C1147">
            <v>120</v>
          </cell>
          <cell r="D1147" t="str">
            <v>Memos</v>
          </cell>
          <cell r="E1147" t="str">
            <v>BS</v>
          </cell>
          <cell r="F1147">
            <v>6</v>
          </cell>
        </row>
        <row r="1148">
          <cell r="A1148" t="str">
            <v>BS79307800</v>
          </cell>
          <cell r="B1148" t="str">
            <v>U.S. Dollar Equity-CECM</v>
          </cell>
          <cell r="C1148">
            <v>120</v>
          </cell>
          <cell r="D1148" t="str">
            <v>Memos</v>
          </cell>
          <cell r="E1148" t="str">
            <v>BS</v>
          </cell>
          <cell r="F1148">
            <v>6</v>
          </cell>
        </row>
        <row r="1149">
          <cell r="A1149" t="str">
            <v>BS79307900</v>
          </cell>
          <cell r="B1149" t="str">
            <v>Uruguay Peso Equity-CECM</v>
          </cell>
          <cell r="C1149">
            <v>120</v>
          </cell>
          <cell r="D1149" t="str">
            <v>Memos</v>
          </cell>
          <cell r="E1149" t="str">
            <v>BS</v>
          </cell>
          <cell r="F1149">
            <v>6</v>
          </cell>
        </row>
        <row r="1150">
          <cell r="A1150" t="str">
            <v>BS79308000</v>
          </cell>
          <cell r="B1150" t="str">
            <v>Venezuela Bolivar Equity-CECM</v>
          </cell>
          <cell r="C1150">
            <v>120</v>
          </cell>
          <cell r="D1150" t="str">
            <v>Memos</v>
          </cell>
          <cell r="E1150" t="str">
            <v>BS</v>
          </cell>
          <cell r="F1150">
            <v>6</v>
          </cell>
        </row>
        <row r="1151">
          <cell r="A1151" t="str">
            <v>BS79308100</v>
          </cell>
          <cell r="B1151" t="str">
            <v>Vietnam Dong Equity-CECM</v>
          </cell>
          <cell r="C1151">
            <v>120</v>
          </cell>
          <cell r="D1151" t="str">
            <v>Memos</v>
          </cell>
          <cell r="E1151" t="str">
            <v>BS</v>
          </cell>
          <cell r="F1151">
            <v>6</v>
          </cell>
        </row>
        <row r="1152">
          <cell r="A1152" t="str">
            <v>BS79308200</v>
          </cell>
          <cell r="B1152" t="str">
            <v>Cameroon Cfa Franc Equity-CECM</v>
          </cell>
          <cell r="C1152">
            <v>120</v>
          </cell>
          <cell r="D1152" t="str">
            <v>Memos</v>
          </cell>
          <cell r="E1152" t="str">
            <v>BS</v>
          </cell>
          <cell r="F1152">
            <v>6</v>
          </cell>
        </row>
        <row r="1153">
          <cell r="A1153" t="str">
            <v>BS79308300</v>
          </cell>
          <cell r="B1153" t="str">
            <v>Senegal Cfa Franc Equity-CECM</v>
          </cell>
          <cell r="C1153">
            <v>120</v>
          </cell>
          <cell r="D1153" t="str">
            <v>Memos</v>
          </cell>
          <cell r="E1153" t="str">
            <v>BS</v>
          </cell>
          <cell r="F1153">
            <v>6</v>
          </cell>
        </row>
        <row r="1154">
          <cell r="A1154" t="str">
            <v>BS79308400</v>
          </cell>
          <cell r="B1154" t="str">
            <v>South African Rand Equity-CECM</v>
          </cell>
          <cell r="C1154">
            <v>120</v>
          </cell>
          <cell r="D1154" t="str">
            <v>Memos</v>
          </cell>
          <cell r="E1154" t="str">
            <v>BS</v>
          </cell>
          <cell r="F1154">
            <v>6</v>
          </cell>
        </row>
        <row r="1155">
          <cell r="A1155" t="str">
            <v>BS79308500</v>
          </cell>
          <cell r="B1155" t="str">
            <v>Zaire Zaires Equity-CECM</v>
          </cell>
          <cell r="C1155">
            <v>120</v>
          </cell>
          <cell r="D1155" t="str">
            <v>Memos</v>
          </cell>
          <cell r="E1155" t="str">
            <v>BS</v>
          </cell>
          <cell r="F1155">
            <v>6</v>
          </cell>
        </row>
        <row r="1156">
          <cell r="A1156" t="str">
            <v>BS79308600</v>
          </cell>
          <cell r="B1156" t="str">
            <v>Zambian Kwachas Equity-CECM</v>
          </cell>
          <cell r="C1156">
            <v>120</v>
          </cell>
          <cell r="D1156" t="str">
            <v>Memos</v>
          </cell>
          <cell r="E1156" t="str">
            <v>BS</v>
          </cell>
          <cell r="F1156">
            <v>6</v>
          </cell>
        </row>
        <row r="1157">
          <cell r="A1157" t="str">
            <v>BS79308700</v>
          </cell>
          <cell r="B1157" t="str">
            <v>CECM Kuwait Dollars Equity</v>
          </cell>
          <cell r="C1157">
            <v>120</v>
          </cell>
          <cell r="D1157" t="str">
            <v>Memos</v>
          </cell>
          <cell r="E1157" t="str">
            <v>BS</v>
          </cell>
          <cell r="F1157">
            <v>6</v>
          </cell>
        </row>
        <row r="1158">
          <cell r="A1158" t="str">
            <v>BS79308800</v>
          </cell>
          <cell r="B1158" t="str">
            <v>ArubaGuildersEquCECM</v>
          </cell>
          <cell r="C1158">
            <v>120</v>
          </cell>
          <cell r="D1158" t="str">
            <v>Memos</v>
          </cell>
          <cell r="E1158" t="str">
            <v>BS</v>
          </cell>
          <cell r="F1158">
            <v>6</v>
          </cell>
        </row>
        <row r="1159">
          <cell r="A1159" t="str">
            <v>BS79320000</v>
          </cell>
          <cell r="B1159" t="str">
            <v>Pri Mo Equity Bal -CECM</v>
          </cell>
          <cell r="C1159">
            <v>120</v>
          </cell>
          <cell r="D1159" t="str">
            <v>Memos</v>
          </cell>
          <cell r="E1159" t="str">
            <v>BS</v>
          </cell>
          <cell r="F1159">
            <v>6</v>
          </cell>
        </row>
        <row r="1160">
          <cell r="A1160" t="str">
            <v>BS79320100</v>
          </cell>
          <cell r="B1160" t="str">
            <v>U.A.E. Dirham Equity-Auto</v>
          </cell>
          <cell r="C1160">
            <v>120</v>
          </cell>
          <cell r="D1160" t="str">
            <v>Memos</v>
          </cell>
          <cell r="E1160" t="str">
            <v>BS</v>
          </cell>
          <cell r="F1160">
            <v>6</v>
          </cell>
        </row>
        <row r="1161">
          <cell r="A1161" t="str">
            <v>BS79320200</v>
          </cell>
          <cell r="B1161" t="str">
            <v>NA Guilders Equity-Auto</v>
          </cell>
          <cell r="C1161">
            <v>120</v>
          </cell>
          <cell r="D1161" t="str">
            <v>Memos</v>
          </cell>
          <cell r="E1161" t="str">
            <v>BS</v>
          </cell>
          <cell r="F1161">
            <v>6</v>
          </cell>
        </row>
        <row r="1162">
          <cell r="A1162" t="str">
            <v>BS79320300</v>
          </cell>
          <cell r="B1162" t="str">
            <v>Argentina Peso Equity -Auto</v>
          </cell>
          <cell r="C1162">
            <v>120</v>
          </cell>
          <cell r="D1162" t="str">
            <v>Memos</v>
          </cell>
          <cell r="E1162" t="str">
            <v>BS</v>
          </cell>
          <cell r="F1162">
            <v>6</v>
          </cell>
        </row>
        <row r="1163">
          <cell r="A1163" t="str">
            <v>BS79320400</v>
          </cell>
          <cell r="B1163" t="str">
            <v>Australia Dollar Equity-Auto</v>
          </cell>
          <cell r="C1163">
            <v>120</v>
          </cell>
          <cell r="D1163" t="str">
            <v>Memos</v>
          </cell>
          <cell r="E1163" t="str">
            <v>BS</v>
          </cell>
          <cell r="F1163">
            <v>6</v>
          </cell>
        </row>
        <row r="1164">
          <cell r="A1164" t="str">
            <v>BS79320500</v>
          </cell>
          <cell r="B1164" t="str">
            <v>Barbados Dollar Equity-Auto</v>
          </cell>
          <cell r="C1164">
            <v>120</v>
          </cell>
          <cell r="D1164" t="str">
            <v>Memos</v>
          </cell>
          <cell r="E1164" t="str">
            <v>BS</v>
          </cell>
          <cell r="F1164">
            <v>6</v>
          </cell>
        </row>
        <row r="1165">
          <cell r="A1165" t="str">
            <v>BS79320600</v>
          </cell>
          <cell r="B1165" t="str">
            <v>Bangladesh Taka Equity-Auto</v>
          </cell>
          <cell r="C1165">
            <v>120</v>
          </cell>
          <cell r="D1165" t="str">
            <v>Memos</v>
          </cell>
          <cell r="E1165" t="str">
            <v>BS</v>
          </cell>
          <cell r="F1165">
            <v>6</v>
          </cell>
        </row>
        <row r="1166">
          <cell r="A1166" t="str">
            <v>BS79320700</v>
          </cell>
          <cell r="B1166" t="str">
            <v>Bulgarian Lev Equity-Auto</v>
          </cell>
          <cell r="C1166">
            <v>120</v>
          </cell>
          <cell r="D1166" t="str">
            <v>Memos</v>
          </cell>
          <cell r="E1166" t="str">
            <v>BS</v>
          </cell>
          <cell r="F1166">
            <v>6</v>
          </cell>
        </row>
        <row r="1167">
          <cell r="A1167" t="str">
            <v>BS79320800</v>
          </cell>
          <cell r="B1167" t="str">
            <v>Bahrain Dinar Equity-Auto</v>
          </cell>
          <cell r="C1167">
            <v>120</v>
          </cell>
          <cell r="D1167" t="str">
            <v>Memos</v>
          </cell>
          <cell r="E1167" t="str">
            <v>BS</v>
          </cell>
          <cell r="F1167">
            <v>6</v>
          </cell>
        </row>
        <row r="1168">
          <cell r="A1168" t="str">
            <v>BS79320900</v>
          </cell>
          <cell r="B1168" t="str">
            <v>Brunei Dollar Equity-Auto</v>
          </cell>
          <cell r="C1168">
            <v>120</v>
          </cell>
          <cell r="D1168" t="str">
            <v>Memos</v>
          </cell>
          <cell r="E1168" t="str">
            <v>BS</v>
          </cell>
          <cell r="F1168">
            <v>6</v>
          </cell>
        </row>
        <row r="1169">
          <cell r="A1169" t="str">
            <v>BS79321000</v>
          </cell>
          <cell r="B1169" t="str">
            <v>Bolivianos Equity-Auto</v>
          </cell>
          <cell r="C1169">
            <v>120</v>
          </cell>
          <cell r="D1169" t="str">
            <v>Memos</v>
          </cell>
          <cell r="E1169" t="str">
            <v>BS</v>
          </cell>
          <cell r="F1169">
            <v>6</v>
          </cell>
        </row>
        <row r="1170">
          <cell r="A1170" t="str">
            <v>BS79321100</v>
          </cell>
          <cell r="B1170" t="str">
            <v>Brazil Real Equity-Auto</v>
          </cell>
          <cell r="C1170">
            <v>120</v>
          </cell>
          <cell r="D1170" t="str">
            <v>Memos</v>
          </cell>
          <cell r="E1170" t="str">
            <v>BS</v>
          </cell>
          <cell r="F1170">
            <v>6</v>
          </cell>
        </row>
        <row r="1171">
          <cell r="A1171" t="str">
            <v>BS79321200</v>
          </cell>
          <cell r="B1171" t="str">
            <v>Bahamas Dollar Equity-Auto</v>
          </cell>
          <cell r="C1171">
            <v>120</v>
          </cell>
          <cell r="D1171" t="str">
            <v>Memos</v>
          </cell>
          <cell r="E1171" t="str">
            <v>BS</v>
          </cell>
          <cell r="F1171">
            <v>6</v>
          </cell>
        </row>
        <row r="1172">
          <cell r="A1172" t="str">
            <v>BS79321300</v>
          </cell>
          <cell r="B1172" t="str">
            <v>Canada Dollar Equity-Auto</v>
          </cell>
          <cell r="C1172">
            <v>120</v>
          </cell>
          <cell r="D1172" t="str">
            <v>Memos</v>
          </cell>
          <cell r="E1172" t="str">
            <v>BS</v>
          </cell>
          <cell r="F1172">
            <v>6</v>
          </cell>
        </row>
        <row r="1173">
          <cell r="A1173" t="str">
            <v>BS79321400</v>
          </cell>
          <cell r="B1173" t="str">
            <v>Switzerland Franc Equity-Auto</v>
          </cell>
          <cell r="C1173">
            <v>120</v>
          </cell>
          <cell r="D1173" t="str">
            <v>Memos</v>
          </cell>
          <cell r="E1173" t="str">
            <v>BS</v>
          </cell>
          <cell r="F1173">
            <v>6</v>
          </cell>
        </row>
        <row r="1174">
          <cell r="A1174" t="str">
            <v>BS79321500</v>
          </cell>
          <cell r="B1174" t="str">
            <v>Chile Peso Equity-Auto</v>
          </cell>
          <cell r="C1174">
            <v>120</v>
          </cell>
          <cell r="D1174" t="str">
            <v>Memos</v>
          </cell>
          <cell r="E1174" t="str">
            <v>BS</v>
          </cell>
          <cell r="F1174">
            <v>6</v>
          </cell>
        </row>
        <row r="1175">
          <cell r="A1175" t="str">
            <v>BS79321600</v>
          </cell>
          <cell r="B1175" t="str">
            <v>P.R. China Branch Equity-Auto</v>
          </cell>
          <cell r="C1175">
            <v>120</v>
          </cell>
          <cell r="D1175" t="str">
            <v>Memos</v>
          </cell>
          <cell r="E1175" t="str">
            <v>BS</v>
          </cell>
          <cell r="F1175">
            <v>6</v>
          </cell>
        </row>
        <row r="1176">
          <cell r="A1176" t="str">
            <v>BS79321700</v>
          </cell>
          <cell r="B1176" t="str">
            <v>Colombia Peso Equity-Auto</v>
          </cell>
          <cell r="C1176">
            <v>120</v>
          </cell>
          <cell r="D1176" t="str">
            <v>Memos</v>
          </cell>
          <cell r="E1176" t="str">
            <v>BS</v>
          </cell>
          <cell r="F1176">
            <v>6</v>
          </cell>
        </row>
        <row r="1177">
          <cell r="A1177" t="str">
            <v>BS79321800</v>
          </cell>
          <cell r="B1177" t="str">
            <v>Costa Rica Colone Equity-Auto</v>
          </cell>
          <cell r="C1177">
            <v>120</v>
          </cell>
          <cell r="D1177" t="str">
            <v>Memos</v>
          </cell>
          <cell r="E1177" t="str">
            <v>BS</v>
          </cell>
          <cell r="F1177">
            <v>6</v>
          </cell>
        </row>
        <row r="1178">
          <cell r="A1178" t="str">
            <v>BS79321900</v>
          </cell>
          <cell r="B1178" t="str">
            <v>Czech Koruna Equity-Auto</v>
          </cell>
          <cell r="C1178">
            <v>120</v>
          </cell>
          <cell r="D1178" t="str">
            <v>Memos</v>
          </cell>
          <cell r="E1178" t="str">
            <v>BS</v>
          </cell>
          <cell r="F1178">
            <v>6</v>
          </cell>
        </row>
        <row r="1179">
          <cell r="A1179" t="str">
            <v>BS79322000</v>
          </cell>
          <cell r="B1179" t="str">
            <v>Denmark Krone Equity-Auto</v>
          </cell>
          <cell r="C1179">
            <v>120</v>
          </cell>
          <cell r="D1179" t="str">
            <v>Memos</v>
          </cell>
          <cell r="E1179" t="str">
            <v>BS</v>
          </cell>
          <cell r="F1179">
            <v>6</v>
          </cell>
        </row>
        <row r="1180">
          <cell r="A1180" t="str">
            <v>BS79322100</v>
          </cell>
          <cell r="B1180" t="str">
            <v>Dominican Rep. Peso Equity-Auto</v>
          </cell>
          <cell r="C1180">
            <v>120</v>
          </cell>
          <cell r="D1180" t="str">
            <v>Memos</v>
          </cell>
          <cell r="E1180" t="str">
            <v>BS</v>
          </cell>
          <cell r="F1180">
            <v>6</v>
          </cell>
        </row>
        <row r="1181">
          <cell r="A1181" t="str">
            <v>BS79322200</v>
          </cell>
          <cell r="B1181" t="str">
            <v>Algerian Dinar Equity-Auto</v>
          </cell>
          <cell r="C1181">
            <v>120</v>
          </cell>
          <cell r="D1181" t="str">
            <v>Memos</v>
          </cell>
          <cell r="E1181" t="str">
            <v>BS</v>
          </cell>
          <cell r="F1181">
            <v>6</v>
          </cell>
        </row>
        <row r="1182">
          <cell r="A1182" t="str">
            <v>BS79322300</v>
          </cell>
          <cell r="B1182" t="str">
            <v>Ecuador Sucre Equity-Auto</v>
          </cell>
          <cell r="C1182">
            <v>120</v>
          </cell>
          <cell r="D1182" t="str">
            <v>Memos</v>
          </cell>
          <cell r="E1182" t="str">
            <v>BS</v>
          </cell>
          <cell r="F1182">
            <v>6</v>
          </cell>
        </row>
        <row r="1183">
          <cell r="A1183" t="str">
            <v>BS79322400</v>
          </cell>
          <cell r="B1183" t="str">
            <v>Egypt Pound Equity-Auto</v>
          </cell>
          <cell r="C1183">
            <v>120</v>
          </cell>
          <cell r="D1183" t="str">
            <v>Memos</v>
          </cell>
          <cell r="E1183" t="str">
            <v>BS</v>
          </cell>
          <cell r="F1183">
            <v>6</v>
          </cell>
        </row>
        <row r="1184">
          <cell r="A1184" t="str">
            <v>BS79322500</v>
          </cell>
          <cell r="B1184" t="str">
            <v>Euro Equity-Auto</v>
          </cell>
          <cell r="C1184">
            <v>120</v>
          </cell>
          <cell r="D1184" t="str">
            <v>Memos</v>
          </cell>
          <cell r="E1184" t="str">
            <v>BS</v>
          </cell>
          <cell r="F1184">
            <v>6</v>
          </cell>
        </row>
        <row r="1185">
          <cell r="A1185" t="str">
            <v>BS79322600</v>
          </cell>
          <cell r="B1185" t="str">
            <v>United Kingdom Pound Equity-Auto</v>
          </cell>
          <cell r="C1185">
            <v>120</v>
          </cell>
          <cell r="D1185" t="str">
            <v>Memos</v>
          </cell>
          <cell r="E1185" t="str">
            <v>BS</v>
          </cell>
          <cell r="F1185">
            <v>6</v>
          </cell>
        </row>
        <row r="1186">
          <cell r="A1186" t="str">
            <v>BS79322700</v>
          </cell>
          <cell r="B1186" t="str">
            <v>IBF LABG Guatemala Equity-Auto</v>
          </cell>
          <cell r="C1186">
            <v>120</v>
          </cell>
          <cell r="D1186" t="str">
            <v>Memos</v>
          </cell>
          <cell r="E1186" t="str">
            <v>BS</v>
          </cell>
          <cell r="F1186">
            <v>6</v>
          </cell>
        </row>
        <row r="1187">
          <cell r="A1187" t="str">
            <v>BS79322800</v>
          </cell>
          <cell r="B1187" t="str">
            <v>Hong Kong Dollar Equity-Auto</v>
          </cell>
          <cell r="C1187">
            <v>120</v>
          </cell>
          <cell r="D1187" t="str">
            <v>Memos</v>
          </cell>
          <cell r="E1187" t="str">
            <v>BS</v>
          </cell>
          <cell r="F1187">
            <v>6</v>
          </cell>
        </row>
        <row r="1188">
          <cell r="A1188" t="str">
            <v>BS79322900</v>
          </cell>
          <cell r="B1188" t="str">
            <v>Honduras Lempira Equity-Auto</v>
          </cell>
          <cell r="C1188">
            <v>120</v>
          </cell>
          <cell r="D1188" t="str">
            <v>Memos</v>
          </cell>
          <cell r="E1188" t="str">
            <v>BS</v>
          </cell>
          <cell r="F1188">
            <v>6</v>
          </cell>
        </row>
        <row r="1189">
          <cell r="A1189" t="str">
            <v>BS79323000</v>
          </cell>
          <cell r="B1189" t="str">
            <v>Haiti Gourde Equity-Auto</v>
          </cell>
          <cell r="C1189">
            <v>120</v>
          </cell>
          <cell r="D1189" t="str">
            <v>Memos</v>
          </cell>
          <cell r="E1189" t="str">
            <v>BS</v>
          </cell>
          <cell r="F1189">
            <v>6</v>
          </cell>
        </row>
        <row r="1190">
          <cell r="A1190" t="str">
            <v>BS79323100</v>
          </cell>
          <cell r="B1190" t="str">
            <v>Hungarian Forint Equity-Auto</v>
          </cell>
          <cell r="C1190">
            <v>120</v>
          </cell>
          <cell r="D1190" t="str">
            <v>Memos</v>
          </cell>
          <cell r="E1190" t="str">
            <v>BS</v>
          </cell>
          <cell r="F1190">
            <v>6</v>
          </cell>
        </row>
        <row r="1191">
          <cell r="A1191" t="str">
            <v>BS79323200</v>
          </cell>
          <cell r="B1191" t="str">
            <v>Indonesia Rupiah Equity-Auto</v>
          </cell>
          <cell r="C1191">
            <v>120</v>
          </cell>
          <cell r="D1191" t="str">
            <v>Memos</v>
          </cell>
          <cell r="E1191" t="str">
            <v>BS</v>
          </cell>
          <cell r="F1191">
            <v>6</v>
          </cell>
        </row>
        <row r="1192">
          <cell r="A1192" t="str">
            <v>BS79323300</v>
          </cell>
          <cell r="B1192" t="str">
            <v>Israeli Shekel Equity-Auto</v>
          </cell>
          <cell r="C1192">
            <v>120</v>
          </cell>
          <cell r="D1192" t="str">
            <v>Memos</v>
          </cell>
          <cell r="E1192" t="str">
            <v>BS</v>
          </cell>
          <cell r="F1192">
            <v>6</v>
          </cell>
        </row>
        <row r="1193">
          <cell r="A1193" t="str">
            <v>BS79323400</v>
          </cell>
          <cell r="B1193" t="str">
            <v>India Rupee Equity-Auto</v>
          </cell>
          <cell r="C1193">
            <v>120</v>
          </cell>
          <cell r="D1193" t="str">
            <v>Memos</v>
          </cell>
          <cell r="E1193" t="str">
            <v>BS</v>
          </cell>
          <cell r="F1193">
            <v>6</v>
          </cell>
        </row>
        <row r="1194">
          <cell r="A1194" t="str">
            <v>BS79323500</v>
          </cell>
          <cell r="B1194" t="str">
            <v>Jamaican Dollar Equity-Auto</v>
          </cell>
          <cell r="C1194">
            <v>120</v>
          </cell>
          <cell r="D1194" t="str">
            <v>Memos</v>
          </cell>
          <cell r="E1194" t="str">
            <v>BS</v>
          </cell>
          <cell r="F1194">
            <v>6</v>
          </cell>
        </row>
        <row r="1195">
          <cell r="A1195" t="str">
            <v>BS79323600</v>
          </cell>
          <cell r="B1195" t="str">
            <v>Jordan Dinar Equity-Auto</v>
          </cell>
          <cell r="C1195">
            <v>120</v>
          </cell>
          <cell r="D1195" t="str">
            <v>Memos</v>
          </cell>
          <cell r="E1195" t="str">
            <v>BS</v>
          </cell>
          <cell r="F1195">
            <v>6</v>
          </cell>
        </row>
        <row r="1196">
          <cell r="A1196" t="str">
            <v>BS79323700</v>
          </cell>
          <cell r="B1196" t="str">
            <v>Japan Yen Equity-Auto</v>
          </cell>
          <cell r="C1196">
            <v>120</v>
          </cell>
          <cell r="D1196" t="str">
            <v>Memos</v>
          </cell>
          <cell r="E1196" t="str">
            <v>BS</v>
          </cell>
          <cell r="F1196">
            <v>6</v>
          </cell>
        </row>
        <row r="1197">
          <cell r="A1197" t="str">
            <v>BS79323800</v>
          </cell>
          <cell r="B1197" t="str">
            <v>Kenya Shilling Equity-Auto</v>
          </cell>
          <cell r="C1197">
            <v>120</v>
          </cell>
          <cell r="D1197" t="str">
            <v>Memos</v>
          </cell>
          <cell r="E1197" t="str">
            <v>BS</v>
          </cell>
          <cell r="F1197">
            <v>6</v>
          </cell>
        </row>
        <row r="1198">
          <cell r="A1198" t="str">
            <v>BS79323900</v>
          </cell>
          <cell r="B1198" t="str">
            <v>Kitts-Nevis-Anguilla Equity-Auto</v>
          </cell>
          <cell r="C1198">
            <v>120</v>
          </cell>
          <cell r="D1198" t="str">
            <v>Memos</v>
          </cell>
          <cell r="E1198" t="str">
            <v>BS</v>
          </cell>
          <cell r="F1198">
            <v>6</v>
          </cell>
        </row>
        <row r="1199">
          <cell r="A1199" t="str">
            <v>BS79324000</v>
          </cell>
          <cell r="B1199" t="str">
            <v>Korea Won Equity-Auto</v>
          </cell>
          <cell r="C1199">
            <v>120</v>
          </cell>
          <cell r="D1199" t="str">
            <v>Memos</v>
          </cell>
          <cell r="E1199" t="str">
            <v>BS</v>
          </cell>
          <cell r="F1199">
            <v>6</v>
          </cell>
        </row>
        <row r="1200">
          <cell r="A1200" t="str">
            <v>BS79324100</v>
          </cell>
          <cell r="B1200" t="str">
            <v>Cayman Dollars Equity-Auto</v>
          </cell>
          <cell r="C1200">
            <v>120</v>
          </cell>
          <cell r="D1200" t="str">
            <v>Memos</v>
          </cell>
          <cell r="E1200" t="str">
            <v>BS</v>
          </cell>
          <cell r="F1200">
            <v>6</v>
          </cell>
        </row>
        <row r="1201">
          <cell r="A1201" t="str">
            <v>BS79324200</v>
          </cell>
          <cell r="B1201" t="str">
            <v>Kazakastani Tenge Equity-Auto</v>
          </cell>
          <cell r="C1201">
            <v>120</v>
          </cell>
          <cell r="D1201" t="str">
            <v>Memos</v>
          </cell>
          <cell r="E1201" t="str">
            <v>BS</v>
          </cell>
          <cell r="F1201">
            <v>6</v>
          </cell>
        </row>
        <row r="1202">
          <cell r="A1202" t="str">
            <v>BS79324300</v>
          </cell>
          <cell r="B1202" t="str">
            <v>Lebanon Pound Equity-Auto</v>
          </cell>
          <cell r="C1202">
            <v>120</v>
          </cell>
          <cell r="D1202" t="str">
            <v>Memos</v>
          </cell>
          <cell r="E1202" t="str">
            <v>BS</v>
          </cell>
          <cell r="F1202">
            <v>6</v>
          </cell>
        </row>
        <row r="1203">
          <cell r="A1203" t="str">
            <v>BS79324400</v>
          </cell>
          <cell r="B1203" t="str">
            <v>Sri Lanka Rupee Equity-Auto</v>
          </cell>
          <cell r="C1203">
            <v>120</v>
          </cell>
          <cell r="D1203" t="str">
            <v>Memos</v>
          </cell>
          <cell r="E1203" t="str">
            <v>BS</v>
          </cell>
          <cell r="F1203">
            <v>6</v>
          </cell>
        </row>
        <row r="1204">
          <cell r="A1204" t="str">
            <v>BS79324500</v>
          </cell>
          <cell r="B1204" t="str">
            <v>Liberia Dollar Equity-Auto</v>
          </cell>
          <cell r="C1204">
            <v>120</v>
          </cell>
          <cell r="D1204" t="str">
            <v>Memos</v>
          </cell>
          <cell r="E1204" t="str">
            <v>BS</v>
          </cell>
          <cell r="F1204">
            <v>6</v>
          </cell>
        </row>
        <row r="1205">
          <cell r="A1205" t="str">
            <v>BS79324600</v>
          </cell>
          <cell r="B1205" t="str">
            <v>Morocco Dirham Equity-Auto</v>
          </cell>
          <cell r="C1205">
            <v>120</v>
          </cell>
          <cell r="D1205" t="str">
            <v>Memos</v>
          </cell>
          <cell r="E1205" t="str">
            <v>BS</v>
          </cell>
          <cell r="F1205">
            <v>6</v>
          </cell>
        </row>
        <row r="1206">
          <cell r="A1206" t="str">
            <v>BS79324700</v>
          </cell>
          <cell r="B1206" t="str">
            <v>Macau Patacas Equity-Auto</v>
          </cell>
          <cell r="C1206">
            <v>120</v>
          </cell>
          <cell r="D1206" t="str">
            <v>Memos</v>
          </cell>
          <cell r="E1206" t="str">
            <v>BS</v>
          </cell>
          <cell r="F1206">
            <v>6</v>
          </cell>
        </row>
        <row r="1207">
          <cell r="A1207" t="str">
            <v>BS79324800</v>
          </cell>
          <cell r="B1207" t="str">
            <v>Mexico Peso Equity-Auto</v>
          </cell>
          <cell r="C1207">
            <v>120</v>
          </cell>
          <cell r="D1207" t="str">
            <v>Memos</v>
          </cell>
          <cell r="E1207" t="str">
            <v>BS</v>
          </cell>
          <cell r="F1207">
            <v>6</v>
          </cell>
        </row>
        <row r="1208">
          <cell r="A1208" t="str">
            <v>BS79324900</v>
          </cell>
          <cell r="B1208" t="str">
            <v>Malaysian Dollar Equity-Auto</v>
          </cell>
          <cell r="C1208">
            <v>120</v>
          </cell>
          <cell r="D1208" t="str">
            <v>Memos</v>
          </cell>
          <cell r="E1208" t="str">
            <v>BS</v>
          </cell>
          <cell r="F1208">
            <v>6</v>
          </cell>
        </row>
        <row r="1209">
          <cell r="A1209" t="str">
            <v>BS79325000</v>
          </cell>
          <cell r="B1209" t="str">
            <v>Nigeria Naira Equity-Auto</v>
          </cell>
          <cell r="C1209">
            <v>120</v>
          </cell>
          <cell r="D1209" t="str">
            <v>Memos</v>
          </cell>
          <cell r="E1209" t="str">
            <v>BS</v>
          </cell>
          <cell r="F1209">
            <v>6</v>
          </cell>
        </row>
        <row r="1210">
          <cell r="A1210" t="str">
            <v>BS79325100</v>
          </cell>
          <cell r="B1210" t="str">
            <v>Nicaragua Cordoba Equity-Auto</v>
          </cell>
          <cell r="C1210">
            <v>120</v>
          </cell>
          <cell r="D1210" t="str">
            <v>Memos</v>
          </cell>
          <cell r="E1210" t="str">
            <v>BS</v>
          </cell>
          <cell r="F1210">
            <v>6</v>
          </cell>
        </row>
        <row r="1211">
          <cell r="A1211" t="str">
            <v>BS79325200</v>
          </cell>
          <cell r="B1211" t="str">
            <v>Norway Krone Equity-Auto</v>
          </cell>
          <cell r="C1211">
            <v>120</v>
          </cell>
          <cell r="D1211" t="str">
            <v>Memos</v>
          </cell>
          <cell r="E1211" t="str">
            <v>BS</v>
          </cell>
          <cell r="F1211">
            <v>6</v>
          </cell>
        </row>
        <row r="1212">
          <cell r="A1212" t="str">
            <v>BS79325300</v>
          </cell>
          <cell r="B1212" t="str">
            <v>New Zealand Dollar Equity-Auto</v>
          </cell>
          <cell r="C1212">
            <v>120</v>
          </cell>
          <cell r="D1212" t="str">
            <v>Memos</v>
          </cell>
          <cell r="E1212" t="str">
            <v>BS</v>
          </cell>
          <cell r="F1212">
            <v>6</v>
          </cell>
        </row>
        <row r="1213">
          <cell r="A1213" t="str">
            <v>BS79325400</v>
          </cell>
          <cell r="B1213" t="str">
            <v>Oman Rial Equity-Auto</v>
          </cell>
          <cell r="C1213">
            <v>120</v>
          </cell>
          <cell r="D1213" t="str">
            <v>Memos</v>
          </cell>
          <cell r="E1213" t="str">
            <v>BS</v>
          </cell>
          <cell r="F1213">
            <v>6</v>
          </cell>
        </row>
        <row r="1214">
          <cell r="A1214" t="str">
            <v>BS79325500</v>
          </cell>
          <cell r="B1214" t="str">
            <v>Panama Balboa Equity-Auto</v>
          </cell>
          <cell r="C1214">
            <v>120</v>
          </cell>
          <cell r="D1214" t="str">
            <v>Memos</v>
          </cell>
          <cell r="E1214" t="str">
            <v>BS</v>
          </cell>
          <cell r="F1214">
            <v>6</v>
          </cell>
        </row>
        <row r="1215">
          <cell r="A1215" t="str">
            <v>BS79325600</v>
          </cell>
          <cell r="B1215" t="str">
            <v>Peru Nuevo Sol Equity-Auto</v>
          </cell>
          <cell r="C1215">
            <v>120</v>
          </cell>
          <cell r="D1215" t="str">
            <v>Memos</v>
          </cell>
          <cell r="E1215" t="str">
            <v>BS</v>
          </cell>
          <cell r="F1215">
            <v>6</v>
          </cell>
        </row>
        <row r="1216">
          <cell r="A1216" t="str">
            <v>BS79325700</v>
          </cell>
          <cell r="B1216" t="str">
            <v>Philippines Peso Equity-Auto</v>
          </cell>
          <cell r="C1216">
            <v>120</v>
          </cell>
          <cell r="D1216" t="str">
            <v>Memos</v>
          </cell>
          <cell r="E1216" t="str">
            <v>BS</v>
          </cell>
          <cell r="F1216">
            <v>6</v>
          </cell>
        </row>
        <row r="1217">
          <cell r="A1217" t="str">
            <v>BS79325800</v>
          </cell>
          <cell r="B1217" t="str">
            <v>Pakistan Rupee Equity-Auto</v>
          </cell>
          <cell r="C1217">
            <v>120</v>
          </cell>
          <cell r="D1217" t="str">
            <v>Memos</v>
          </cell>
          <cell r="E1217" t="str">
            <v>BS</v>
          </cell>
          <cell r="F1217">
            <v>6</v>
          </cell>
        </row>
        <row r="1218">
          <cell r="A1218" t="str">
            <v>BS79325900</v>
          </cell>
          <cell r="B1218" t="str">
            <v>Polish Zloty Equity-Auto</v>
          </cell>
          <cell r="C1218">
            <v>120</v>
          </cell>
          <cell r="D1218" t="str">
            <v>Memos</v>
          </cell>
          <cell r="E1218" t="str">
            <v>BS</v>
          </cell>
          <cell r="F1218">
            <v>6</v>
          </cell>
        </row>
        <row r="1219">
          <cell r="A1219" t="str">
            <v>BS79326000</v>
          </cell>
          <cell r="B1219" t="str">
            <v>Paraguay Guarani Equity-Auto</v>
          </cell>
          <cell r="C1219">
            <v>120</v>
          </cell>
          <cell r="D1219" t="str">
            <v>Memos</v>
          </cell>
          <cell r="E1219" t="str">
            <v>BS</v>
          </cell>
          <cell r="F1219">
            <v>6</v>
          </cell>
        </row>
        <row r="1220">
          <cell r="A1220" t="str">
            <v>BS79326100</v>
          </cell>
          <cell r="B1220" t="str">
            <v>Franc Congolais Equity-Auto</v>
          </cell>
          <cell r="C1220">
            <v>120</v>
          </cell>
          <cell r="D1220" t="str">
            <v>Memos</v>
          </cell>
          <cell r="E1220" t="str">
            <v>BS</v>
          </cell>
          <cell r="F1220">
            <v>6</v>
          </cell>
        </row>
        <row r="1221">
          <cell r="A1221" t="str">
            <v>BS79326200</v>
          </cell>
          <cell r="B1221" t="str">
            <v>Romania Leu Equity-Auto</v>
          </cell>
          <cell r="C1221">
            <v>120</v>
          </cell>
          <cell r="D1221" t="str">
            <v>Memos</v>
          </cell>
          <cell r="E1221" t="str">
            <v>BS</v>
          </cell>
          <cell r="F1221">
            <v>6</v>
          </cell>
        </row>
        <row r="1222">
          <cell r="A1222" t="str">
            <v>BS79326300</v>
          </cell>
          <cell r="B1222" t="str">
            <v>Russian Ruble Equity-Auto</v>
          </cell>
          <cell r="C1222">
            <v>120</v>
          </cell>
          <cell r="D1222" t="str">
            <v>Memos</v>
          </cell>
          <cell r="E1222" t="str">
            <v>BS</v>
          </cell>
          <cell r="F1222">
            <v>6</v>
          </cell>
        </row>
        <row r="1223">
          <cell r="A1223" t="str">
            <v>BS79326400</v>
          </cell>
          <cell r="B1223" t="str">
            <v>Saudi Arabia Riyal Equity-Auto</v>
          </cell>
          <cell r="C1223">
            <v>120</v>
          </cell>
          <cell r="D1223" t="str">
            <v>Memos</v>
          </cell>
          <cell r="E1223" t="str">
            <v>BS</v>
          </cell>
          <cell r="F1223">
            <v>6</v>
          </cell>
        </row>
        <row r="1224">
          <cell r="A1224" t="str">
            <v>BS79326500</v>
          </cell>
          <cell r="B1224" t="str">
            <v>Sudan Pound Equity-Auto</v>
          </cell>
          <cell r="C1224">
            <v>120</v>
          </cell>
          <cell r="D1224" t="str">
            <v>Memos</v>
          </cell>
          <cell r="E1224" t="str">
            <v>BS</v>
          </cell>
          <cell r="F1224">
            <v>6</v>
          </cell>
        </row>
        <row r="1225">
          <cell r="A1225" t="str">
            <v>BS79326600</v>
          </cell>
          <cell r="B1225" t="str">
            <v>Swedish Krona Equity-Auto</v>
          </cell>
          <cell r="C1225">
            <v>120</v>
          </cell>
          <cell r="D1225" t="str">
            <v>Memos</v>
          </cell>
          <cell r="E1225" t="str">
            <v>BS</v>
          </cell>
          <cell r="F1225">
            <v>6</v>
          </cell>
        </row>
        <row r="1226">
          <cell r="A1226" t="str">
            <v>BS79326700</v>
          </cell>
          <cell r="B1226" t="str">
            <v>Singapore Dollar Equity-Auto</v>
          </cell>
          <cell r="C1226">
            <v>120</v>
          </cell>
          <cell r="D1226" t="str">
            <v>Memos</v>
          </cell>
          <cell r="E1226" t="str">
            <v>BS</v>
          </cell>
          <cell r="F1226">
            <v>6</v>
          </cell>
        </row>
        <row r="1227">
          <cell r="A1227" t="str">
            <v>BS79326800</v>
          </cell>
          <cell r="B1227" t="str">
            <v>Slovak Koruna Equity-Auto</v>
          </cell>
          <cell r="C1227">
            <v>120</v>
          </cell>
          <cell r="D1227" t="str">
            <v>Memos</v>
          </cell>
          <cell r="E1227" t="str">
            <v>BS</v>
          </cell>
          <cell r="F1227">
            <v>6</v>
          </cell>
        </row>
        <row r="1228">
          <cell r="A1228" t="str">
            <v>BS79326900</v>
          </cell>
          <cell r="B1228" t="str">
            <v>El Salvador Colone Equity-Auto</v>
          </cell>
          <cell r="C1228">
            <v>120</v>
          </cell>
          <cell r="D1228" t="str">
            <v>Memos</v>
          </cell>
          <cell r="E1228" t="str">
            <v>BS</v>
          </cell>
          <cell r="F1228">
            <v>6</v>
          </cell>
        </row>
        <row r="1229">
          <cell r="A1229" t="str">
            <v>BS79327000</v>
          </cell>
          <cell r="B1229" t="str">
            <v>Thailand Baht Equity-Auto</v>
          </cell>
          <cell r="C1229">
            <v>120</v>
          </cell>
          <cell r="D1229" t="str">
            <v>Memos</v>
          </cell>
          <cell r="E1229" t="str">
            <v>BS</v>
          </cell>
          <cell r="F1229">
            <v>6</v>
          </cell>
        </row>
        <row r="1230">
          <cell r="A1230" t="str">
            <v>BS79327100</v>
          </cell>
          <cell r="B1230" t="str">
            <v>Tunisia Dinar Equity-Auto</v>
          </cell>
          <cell r="C1230">
            <v>120</v>
          </cell>
          <cell r="D1230" t="str">
            <v>Memos</v>
          </cell>
          <cell r="E1230" t="str">
            <v>BS</v>
          </cell>
          <cell r="F1230">
            <v>6</v>
          </cell>
        </row>
        <row r="1231">
          <cell r="A1231" t="str">
            <v>BS79327200</v>
          </cell>
          <cell r="B1231" t="str">
            <v>Turkey Turkish Lire Equity-Auto</v>
          </cell>
          <cell r="C1231">
            <v>120</v>
          </cell>
          <cell r="D1231" t="str">
            <v>Memos</v>
          </cell>
          <cell r="E1231" t="str">
            <v>BS</v>
          </cell>
          <cell r="F1231">
            <v>6</v>
          </cell>
        </row>
        <row r="1232">
          <cell r="A1232" t="str">
            <v>BS79327300</v>
          </cell>
          <cell r="B1232" t="str">
            <v>Trin/Tobago Dollar Equity-Auto</v>
          </cell>
          <cell r="C1232">
            <v>120</v>
          </cell>
          <cell r="D1232" t="str">
            <v>Memos</v>
          </cell>
          <cell r="E1232" t="str">
            <v>BS</v>
          </cell>
          <cell r="F1232">
            <v>6</v>
          </cell>
        </row>
        <row r="1233">
          <cell r="A1233" t="str">
            <v>BS79327400</v>
          </cell>
          <cell r="B1233" t="str">
            <v>Taiwan Dollar Equity-Auto</v>
          </cell>
          <cell r="C1233">
            <v>120</v>
          </cell>
          <cell r="D1233" t="str">
            <v>Memos</v>
          </cell>
          <cell r="E1233" t="str">
            <v>BS</v>
          </cell>
          <cell r="F1233">
            <v>6</v>
          </cell>
        </row>
        <row r="1234">
          <cell r="A1234" t="str">
            <v>BS79327500</v>
          </cell>
          <cell r="B1234" t="str">
            <v>Tanzania Shilling Equity-Auto</v>
          </cell>
          <cell r="C1234">
            <v>120</v>
          </cell>
          <cell r="D1234" t="str">
            <v>Memos</v>
          </cell>
          <cell r="E1234" t="str">
            <v>BS</v>
          </cell>
          <cell r="F1234">
            <v>6</v>
          </cell>
        </row>
        <row r="1235">
          <cell r="A1235" t="str">
            <v>BS79327600</v>
          </cell>
          <cell r="B1235" t="str">
            <v>Ukraine Hryvnias Equity-Auto</v>
          </cell>
          <cell r="C1235">
            <v>120</v>
          </cell>
          <cell r="D1235" t="str">
            <v>Memos</v>
          </cell>
          <cell r="E1235" t="str">
            <v>BS</v>
          </cell>
          <cell r="F1235">
            <v>6</v>
          </cell>
        </row>
        <row r="1236">
          <cell r="A1236" t="str">
            <v>BS79327700</v>
          </cell>
          <cell r="B1236" t="str">
            <v>Uganda Shilling Equity-Auto</v>
          </cell>
          <cell r="C1236">
            <v>120</v>
          </cell>
          <cell r="D1236" t="str">
            <v>Memos</v>
          </cell>
          <cell r="E1236" t="str">
            <v>BS</v>
          </cell>
          <cell r="F1236">
            <v>6</v>
          </cell>
        </row>
        <row r="1237">
          <cell r="A1237" t="str">
            <v>BS79327800</v>
          </cell>
          <cell r="B1237" t="str">
            <v>U.S. Dollar Equity-Auto</v>
          </cell>
          <cell r="C1237">
            <v>120</v>
          </cell>
          <cell r="D1237" t="str">
            <v>Memos</v>
          </cell>
          <cell r="E1237" t="str">
            <v>BS</v>
          </cell>
          <cell r="F1237">
            <v>6</v>
          </cell>
        </row>
        <row r="1238">
          <cell r="A1238" t="str">
            <v>BS79327900</v>
          </cell>
          <cell r="B1238" t="str">
            <v>Uruguay Peso Equity-Auto</v>
          </cell>
          <cell r="C1238">
            <v>120</v>
          </cell>
          <cell r="D1238" t="str">
            <v>Memos</v>
          </cell>
          <cell r="E1238" t="str">
            <v>BS</v>
          </cell>
          <cell r="F1238">
            <v>6</v>
          </cell>
        </row>
        <row r="1239">
          <cell r="A1239" t="str">
            <v>BS79328000</v>
          </cell>
          <cell r="B1239" t="str">
            <v>Venezuela Bolivar Equity-Auto</v>
          </cell>
          <cell r="C1239">
            <v>120</v>
          </cell>
          <cell r="D1239" t="str">
            <v>Memos</v>
          </cell>
          <cell r="E1239" t="str">
            <v>BS</v>
          </cell>
          <cell r="F1239">
            <v>6</v>
          </cell>
        </row>
        <row r="1240">
          <cell r="A1240" t="str">
            <v>BS79328100</v>
          </cell>
          <cell r="B1240" t="str">
            <v>Vietnam Dong Equity-Auto</v>
          </cell>
          <cell r="C1240">
            <v>120</v>
          </cell>
          <cell r="D1240" t="str">
            <v>Memos</v>
          </cell>
          <cell r="E1240" t="str">
            <v>BS</v>
          </cell>
          <cell r="F1240">
            <v>6</v>
          </cell>
        </row>
        <row r="1241">
          <cell r="A1241" t="str">
            <v>BS79328200</v>
          </cell>
          <cell r="B1241" t="str">
            <v>Cameroon Cfa Franc Equity-Auto</v>
          </cell>
          <cell r="C1241">
            <v>120</v>
          </cell>
          <cell r="D1241" t="str">
            <v>Memos</v>
          </cell>
          <cell r="E1241" t="str">
            <v>BS</v>
          </cell>
          <cell r="F1241">
            <v>6</v>
          </cell>
        </row>
        <row r="1242">
          <cell r="A1242" t="str">
            <v>BS79328300</v>
          </cell>
          <cell r="B1242" t="str">
            <v>Senegal Cfa Franc Equity-Auto</v>
          </cell>
          <cell r="C1242">
            <v>120</v>
          </cell>
          <cell r="D1242" t="str">
            <v>Memos</v>
          </cell>
          <cell r="E1242" t="str">
            <v>BS</v>
          </cell>
          <cell r="F1242">
            <v>6</v>
          </cell>
        </row>
        <row r="1243">
          <cell r="A1243" t="str">
            <v>BS79328400</v>
          </cell>
          <cell r="B1243" t="str">
            <v>South African Rand Equity-Auto</v>
          </cell>
          <cell r="C1243">
            <v>120</v>
          </cell>
          <cell r="D1243" t="str">
            <v>Memos</v>
          </cell>
          <cell r="E1243" t="str">
            <v>BS</v>
          </cell>
          <cell r="F1243">
            <v>6</v>
          </cell>
        </row>
        <row r="1244">
          <cell r="A1244" t="str">
            <v>BS79328500</v>
          </cell>
          <cell r="B1244" t="str">
            <v>Zaire Zaires Equity-Auto</v>
          </cell>
          <cell r="C1244">
            <v>120</v>
          </cell>
          <cell r="D1244" t="str">
            <v>Memos</v>
          </cell>
          <cell r="E1244" t="str">
            <v>BS</v>
          </cell>
          <cell r="F1244">
            <v>6</v>
          </cell>
        </row>
        <row r="1245">
          <cell r="A1245" t="str">
            <v>BS79328600</v>
          </cell>
          <cell r="B1245" t="str">
            <v>Zambian Kwachas Equity-Auto</v>
          </cell>
          <cell r="C1245">
            <v>120</v>
          </cell>
          <cell r="D1245" t="str">
            <v>Memos</v>
          </cell>
          <cell r="E1245" t="str">
            <v>BS</v>
          </cell>
          <cell r="F1245">
            <v>6</v>
          </cell>
        </row>
        <row r="1246">
          <cell r="A1246" t="str">
            <v>BS79328700</v>
          </cell>
          <cell r="B1246" t="str">
            <v>CECMKuwaitDerivedKuwaitDollarEqu</v>
          </cell>
          <cell r="C1246">
            <v>120</v>
          </cell>
          <cell r="D1246" t="str">
            <v>Memos</v>
          </cell>
          <cell r="E1246" t="str">
            <v>BS</v>
          </cell>
          <cell r="F1246">
            <v>6</v>
          </cell>
        </row>
        <row r="1247">
          <cell r="A1247" t="str">
            <v>BS79328800</v>
          </cell>
          <cell r="B1247" t="str">
            <v>Aruba Guilders Equity - Auto</v>
          </cell>
          <cell r="C1247">
            <v>120</v>
          </cell>
          <cell r="D1247" t="str">
            <v>Memos</v>
          </cell>
          <cell r="E1247" t="str">
            <v>BS</v>
          </cell>
          <cell r="F1247">
            <v>6</v>
          </cell>
        </row>
        <row r="1248">
          <cell r="A1248" t="str">
            <v>BS79400000</v>
          </cell>
          <cell r="B1248" t="str">
            <v>Equity Leg5 &amp; Leg171-Pri Mo</v>
          </cell>
          <cell r="C1248">
            <v>120</v>
          </cell>
          <cell r="D1248" t="str">
            <v>Memos</v>
          </cell>
          <cell r="E1248" t="str">
            <v>BS</v>
          </cell>
          <cell r="F1248">
            <v>6</v>
          </cell>
        </row>
        <row r="1249">
          <cell r="A1249" t="str">
            <v>BS79521000</v>
          </cell>
          <cell r="B1249" t="str">
            <v>TradAssetsHldUnderMerchBnkingAut</v>
          </cell>
          <cell r="C1249">
            <v>120</v>
          </cell>
          <cell r="D1249" t="str">
            <v>Memos</v>
          </cell>
          <cell r="E1249" t="str">
            <v>BS</v>
          </cell>
          <cell r="F1249">
            <v>6</v>
          </cell>
        </row>
        <row r="1250">
          <cell r="A1250" t="str">
            <v>BS79522000</v>
          </cell>
          <cell r="B1250" t="str">
            <v>TradAssetsNotHldUnderMerchBnkAut</v>
          </cell>
          <cell r="C1250">
            <v>120</v>
          </cell>
          <cell r="D1250" t="str">
            <v>Memos</v>
          </cell>
          <cell r="E1250" t="str">
            <v>BS</v>
          </cell>
          <cell r="F1250">
            <v>6</v>
          </cell>
        </row>
        <row r="1251">
          <cell r="A1251" t="str">
            <v>BS79530500</v>
          </cell>
          <cell r="B1251" t="str">
            <v>Securities Lent</v>
          </cell>
          <cell r="C1251">
            <v>120</v>
          </cell>
          <cell r="D1251" t="str">
            <v>Memos</v>
          </cell>
          <cell r="E1251" t="str">
            <v>BS</v>
          </cell>
          <cell r="F1251">
            <v>6</v>
          </cell>
        </row>
        <row r="1252">
          <cell r="A1252" t="str">
            <v>BS79530900</v>
          </cell>
          <cell r="B1252" t="str">
            <v>OtherCommitmentsAndContingencies</v>
          </cell>
          <cell r="C1252">
            <v>120</v>
          </cell>
          <cell r="D1252" t="str">
            <v>Memos</v>
          </cell>
          <cell r="E1252" t="str">
            <v>BS</v>
          </cell>
          <cell r="F1252">
            <v>6</v>
          </cell>
        </row>
        <row r="1253">
          <cell r="A1253" t="str">
            <v>BS79531000</v>
          </cell>
          <cell r="B1253" t="str">
            <v>EligSTLiqFacSponBkBnkAffOrBkHdCo</v>
          </cell>
          <cell r="C1253">
            <v>120</v>
          </cell>
          <cell r="D1253" t="str">
            <v>Memos</v>
          </cell>
          <cell r="E1253" t="str">
            <v>BS</v>
          </cell>
          <cell r="F1253">
            <v>6</v>
          </cell>
        </row>
        <row r="1254">
          <cell r="A1254" t="str">
            <v>BS79532000</v>
          </cell>
          <cell r="B1254" t="str">
            <v>EligShTerLiquFacSponOthUnrelatInst</v>
          </cell>
          <cell r="C1254">
            <v>120</v>
          </cell>
          <cell r="D1254" t="str">
            <v>Memos</v>
          </cell>
          <cell r="E1254" t="str">
            <v>BS</v>
          </cell>
          <cell r="F1254">
            <v>6</v>
          </cell>
        </row>
        <row r="1255">
          <cell r="A1255" t="str">
            <v>BS79532100</v>
          </cell>
          <cell r="B1255" t="str">
            <v>Commercial Letters of Credit</v>
          </cell>
          <cell r="C1255">
            <v>120</v>
          </cell>
          <cell r="D1255" t="str">
            <v>Memos</v>
          </cell>
          <cell r="E1255" t="str">
            <v>BS</v>
          </cell>
          <cell r="F1255">
            <v>6</v>
          </cell>
        </row>
        <row r="1256">
          <cell r="A1256" t="str">
            <v>BS79532200</v>
          </cell>
          <cell r="B1256" t="str">
            <v>FinancialStandbyLetterOfCredit</v>
          </cell>
          <cell r="C1256">
            <v>120</v>
          </cell>
          <cell r="D1256" t="str">
            <v>Memos</v>
          </cell>
          <cell r="E1256" t="str">
            <v>BS</v>
          </cell>
          <cell r="F1256">
            <v>6</v>
          </cell>
        </row>
        <row r="1257">
          <cell r="A1257" t="str">
            <v>BS79532300</v>
          </cell>
          <cell r="B1257" t="str">
            <v>PerformanceStandbyLetterOfCredit</v>
          </cell>
          <cell r="C1257">
            <v>120</v>
          </cell>
          <cell r="D1257" t="str">
            <v>Memos</v>
          </cell>
          <cell r="E1257" t="str">
            <v>BS</v>
          </cell>
          <cell r="F1257">
            <v>6</v>
          </cell>
        </row>
        <row r="1258">
          <cell r="A1258" t="str">
            <v>BS79533000</v>
          </cell>
          <cell r="B1258" t="str">
            <v>InelSTLiqFacSponBkAffiOrBnkHldCo</v>
          </cell>
          <cell r="C1258">
            <v>120</v>
          </cell>
          <cell r="D1258" t="str">
            <v>Memos</v>
          </cell>
          <cell r="E1258" t="str">
            <v>BS</v>
          </cell>
          <cell r="F1258">
            <v>6</v>
          </cell>
        </row>
        <row r="1259">
          <cell r="A1259" t="str">
            <v>BS79534000</v>
          </cell>
          <cell r="B1259" t="str">
            <v>IneligibleSTLiqFacSponsyOthUnrel</v>
          </cell>
          <cell r="C1259">
            <v>120</v>
          </cell>
          <cell r="D1259" t="str">
            <v>Memos</v>
          </cell>
          <cell r="E1259" t="str">
            <v>BS</v>
          </cell>
          <cell r="F1259">
            <v>6</v>
          </cell>
        </row>
        <row r="1260">
          <cell r="A1260" t="str">
            <v>BS79535000</v>
          </cell>
          <cell r="B1260" t="str">
            <v>Forward-Forward Deposits Placed</v>
          </cell>
          <cell r="C1260">
            <v>120</v>
          </cell>
          <cell r="D1260" t="str">
            <v>Memos</v>
          </cell>
          <cell r="E1260" t="str">
            <v>BS</v>
          </cell>
          <cell r="F1260">
            <v>6</v>
          </cell>
        </row>
        <row r="1261">
          <cell r="A1261" t="str">
            <v>BS79541000</v>
          </cell>
          <cell r="B1261" t="str">
            <v>1-4FamilyResidentialLoans</v>
          </cell>
          <cell r="C1261">
            <v>120</v>
          </cell>
          <cell r="D1261" t="str">
            <v>Memos</v>
          </cell>
          <cell r="E1261" t="str">
            <v>BS</v>
          </cell>
          <cell r="F1261">
            <v>6</v>
          </cell>
        </row>
        <row r="1262">
          <cell r="A1262" t="str">
            <v>BS79542000</v>
          </cell>
          <cell r="B1262" t="str">
            <v>Home Equity Lines</v>
          </cell>
          <cell r="C1262">
            <v>120</v>
          </cell>
          <cell r="D1262" t="str">
            <v>Memos</v>
          </cell>
          <cell r="E1262" t="str">
            <v>BS</v>
          </cell>
          <cell r="F1262">
            <v>6</v>
          </cell>
        </row>
        <row r="1263">
          <cell r="A1263" t="str">
            <v>BS79543000</v>
          </cell>
          <cell r="B1263" t="str">
            <v>Credit Card Receivables</v>
          </cell>
          <cell r="C1263">
            <v>120</v>
          </cell>
          <cell r="D1263" t="str">
            <v>Memos</v>
          </cell>
          <cell r="E1263" t="str">
            <v>BS</v>
          </cell>
          <cell r="F1263">
            <v>6</v>
          </cell>
        </row>
        <row r="1264">
          <cell r="A1264" t="str">
            <v>BS79544000</v>
          </cell>
          <cell r="B1264" t="str">
            <v>Auto Loans</v>
          </cell>
          <cell r="C1264">
            <v>120</v>
          </cell>
          <cell r="D1264" t="str">
            <v>Memos</v>
          </cell>
          <cell r="E1264" t="str">
            <v>BS</v>
          </cell>
          <cell r="F1264">
            <v>6</v>
          </cell>
        </row>
        <row r="1265">
          <cell r="A1265" t="str">
            <v>BS79545000</v>
          </cell>
          <cell r="B1265" t="str">
            <v>Other Consumer Loans</v>
          </cell>
          <cell r="C1265">
            <v>120</v>
          </cell>
          <cell r="D1265" t="str">
            <v>Memos</v>
          </cell>
          <cell r="E1265" t="str">
            <v>BS</v>
          </cell>
          <cell r="F1265">
            <v>6</v>
          </cell>
        </row>
        <row r="1266">
          <cell r="A1266" t="str">
            <v>BS79546000</v>
          </cell>
          <cell r="B1266" t="str">
            <v>Commercial and Industrial Loans</v>
          </cell>
          <cell r="C1266">
            <v>120</v>
          </cell>
          <cell r="D1266" t="str">
            <v>Memos</v>
          </cell>
          <cell r="E1266" t="str">
            <v>BS</v>
          </cell>
          <cell r="F1266">
            <v>6</v>
          </cell>
        </row>
        <row r="1267">
          <cell r="A1267" t="str">
            <v>BS79547000</v>
          </cell>
          <cell r="B1267" t="str">
            <v>All other Loans and Leases</v>
          </cell>
          <cell r="C1267">
            <v>120</v>
          </cell>
          <cell r="D1267" t="str">
            <v>Memos</v>
          </cell>
          <cell r="E1267" t="str">
            <v>BS</v>
          </cell>
          <cell r="F1267">
            <v>6</v>
          </cell>
        </row>
        <row r="1268">
          <cell r="A1268" t="str">
            <v>BS79580100</v>
          </cell>
          <cell r="B1268" t="str">
            <v>CmmtToMakeRELnsSecBy1-4FamResPro</v>
          </cell>
          <cell r="C1268">
            <v>120</v>
          </cell>
          <cell r="D1268" t="str">
            <v>Memos</v>
          </cell>
          <cell r="E1268" t="str">
            <v>BS</v>
          </cell>
          <cell r="F1268">
            <v>6</v>
          </cell>
        </row>
        <row r="1269">
          <cell r="A1269" t="str">
            <v>BS79580200</v>
          </cell>
          <cell r="B1269" t="str">
            <v>CmmtExtCrRevOpEndLiOfCrSec1-4Fam</v>
          </cell>
          <cell r="C1269">
            <v>120</v>
          </cell>
          <cell r="D1269" t="str">
            <v>Memos</v>
          </cell>
          <cell r="E1269" t="str">
            <v>BS</v>
          </cell>
          <cell r="F1269">
            <v>6</v>
          </cell>
        </row>
        <row r="1270">
          <cell r="A1270" t="str">
            <v>BS79580300</v>
          </cell>
          <cell r="B1270" t="str">
            <v>CmmtToExCrForCrCardLineUnusePort</v>
          </cell>
          <cell r="C1270">
            <v>120</v>
          </cell>
          <cell r="D1270" t="str">
            <v>Memos</v>
          </cell>
          <cell r="E1270" t="str">
            <v>BS</v>
          </cell>
          <cell r="F1270">
            <v>6</v>
          </cell>
        </row>
        <row r="1271">
          <cell r="A1271" t="str">
            <v>BS79580400</v>
          </cell>
          <cell r="B1271" t="str">
            <v>CmmtExtCrComREConst&amp;LanDevSecRE</v>
          </cell>
          <cell r="C1271">
            <v>120</v>
          </cell>
          <cell r="D1271" t="str">
            <v>Memos</v>
          </cell>
          <cell r="E1271" t="str">
            <v>BS</v>
          </cell>
          <cell r="F1271">
            <v>6</v>
          </cell>
        </row>
        <row r="1272">
          <cell r="A1272" t="str">
            <v>BS79580500</v>
          </cell>
          <cell r="B1272" t="str">
            <v>CmmtToExCrtForComREConstLdDevUns</v>
          </cell>
          <cell r="C1272">
            <v>120</v>
          </cell>
          <cell r="D1272" t="str">
            <v>Memos</v>
          </cell>
          <cell r="E1272" t="str">
            <v>BS</v>
          </cell>
          <cell r="F1272">
            <v>6</v>
          </cell>
        </row>
        <row r="1273">
          <cell r="A1273" t="str">
            <v>BS79580600</v>
          </cell>
          <cell r="B1273" t="str">
            <v>CmmtForSecUnderwritNIFsAndRUFs.</v>
          </cell>
          <cell r="C1273">
            <v>120</v>
          </cell>
          <cell r="D1273" t="str">
            <v>Memos</v>
          </cell>
          <cell r="E1273" t="str">
            <v>BS</v>
          </cell>
          <cell r="F1273">
            <v>6</v>
          </cell>
        </row>
        <row r="1274">
          <cell r="A1274" t="str">
            <v>BS79580700</v>
          </cell>
          <cell r="B1274" t="str">
            <v>CmmtForSecuritiesUnderwritingOth</v>
          </cell>
          <cell r="C1274">
            <v>120</v>
          </cell>
          <cell r="D1274" t="str">
            <v>Memos</v>
          </cell>
          <cell r="E1274" t="str">
            <v>BS</v>
          </cell>
          <cell r="F1274">
            <v>6</v>
          </cell>
        </row>
        <row r="1275">
          <cell r="A1275" t="str">
            <v>BS79580800</v>
          </cell>
          <cell r="B1275" t="str">
            <v>Underwriting Commitments</v>
          </cell>
          <cell r="C1275">
            <v>120</v>
          </cell>
          <cell r="D1275" t="str">
            <v>Memos</v>
          </cell>
          <cell r="E1275" t="str">
            <v>BS</v>
          </cell>
          <cell r="F1275">
            <v>6</v>
          </cell>
        </row>
        <row r="1276">
          <cell r="A1276" t="str">
            <v>BS79582000</v>
          </cell>
          <cell r="B1276" t="str">
            <v>AllOthCommitmentsToExtendCredit</v>
          </cell>
          <cell r="C1276">
            <v>120</v>
          </cell>
          <cell r="D1276" t="str">
            <v>Memos</v>
          </cell>
          <cell r="E1276" t="str">
            <v>BS</v>
          </cell>
          <cell r="F1276">
            <v>6</v>
          </cell>
        </row>
        <row r="1277">
          <cell r="A1277" t="str">
            <v>BS79582100</v>
          </cell>
          <cell r="B1277" t="str">
            <v>EquCommitToInvPubTradedCompanies</v>
          </cell>
          <cell r="C1277">
            <v>120</v>
          </cell>
          <cell r="D1277" t="str">
            <v>Memos</v>
          </cell>
          <cell r="E1277" t="str">
            <v>BS</v>
          </cell>
          <cell r="F1277">
            <v>6</v>
          </cell>
        </row>
        <row r="1278">
          <cell r="A1278" t="str">
            <v>BS79582200</v>
          </cell>
          <cell r="B1278" t="str">
            <v>EquCommitToInvNonPubTradedCompan</v>
          </cell>
          <cell r="C1278">
            <v>120</v>
          </cell>
          <cell r="D1278" t="str">
            <v>Memos</v>
          </cell>
          <cell r="E1278" t="str">
            <v>BS</v>
          </cell>
          <cell r="F1278">
            <v>6</v>
          </cell>
        </row>
        <row r="1279">
          <cell r="A1279" t="str">
            <v>BS79587200</v>
          </cell>
          <cell r="B1279" t="str">
            <v>CrDerivWrittenOutOfTheBnkingBook</v>
          </cell>
          <cell r="C1279">
            <v>120</v>
          </cell>
          <cell r="D1279" t="str">
            <v>Memos</v>
          </cell>
          <cell r="E1279" t="str">
            <v>BS</v>
          </cell>
          <cell r="F1279">
            <v>6</v>
          </cell>
        </row>
        <row r="1280">
          <cell r="A1280" t="str">
            <v>BS79587500</v>
          </cell>
          <cell r="B1280" t="str">
            <v>Securities Borrowed</v>
          </cell>
          <cell r="C1280">
            <v>120</v>
          </cell>
          <cell r="D1280" t="str">
            <v>Memos</v>
          </cell>
          <cell r="E1280" t="str">
            <v>BS</v>
          </cell>
          <cell r="F1280">
            <v>6</v>
          </cell>
        </row>
        <row r="1281">
          <cell r="A1281" t="str">
            <v>BS79640000</v>
          </cell>
          <cell r="B1281" t="str">
            <v>FIN39AdjustmentEmergingMarketsDR</v>
          </cell>
          <cell r="C1281">
            <v>120</v>
          </cell>
          <cell r="D1281" t="str">
            <v>Memos</v>
          </cell>
          <cell r="E1281" t="str">
            <v>BS</v>
          </cell>
          <cell r="F1281">
            <v>6</v>
          </cell>
        </row>
        <row r="1282">
          <cell r="A1282" t="str">
            <v>BS79650000</v>
          </cell>
          <cell r="B1282" t="str">
            <v>Fin 39 Adj IR Dr Third Part</v>
          </cell>
          <cell r="C1282">
            <v>120</v>
          </cell>
          <cell r="D1282" t="str">
            <v>Memos</v>
          </cell>
          <cell r="E1282" t="str">
            <v>BS</v>
          </cell>
          <cell r="F1282">
            <v>6</v>
          </cell>
        </row>
        <row r="1283">
          <cell r="A1283" t="str">
            <v>BS79660000</v>
          </cell>
          <cell r="B1283" t="str">
            <v>Fin 39 Adj FX Dr Third Part</v>
          </cell>
          <cell r="C1283">
            <v>120</v>
          </cell>
          <cell r="D1283" t="str">
            <v>Memos</v>
          </cell>
          <cell r="E1283" t="str">
            <v>BS</v>
          </cell>
          <cell r="F1283">
            <v>6</v>
          </cell>
        </row>
        <row r="1284">
          <cell r="A1284" t="str">
            <v>BS79670000</v>
          </cell>
          <cell r="B1284" t="str">
            <v>Fin 39 Adj Cm Dr Third Part</v>
          </cell>
          <cell r="C1284">
            <v>120</v>
          </cell>
          <cell r="D1284" t="str">
            <v>Memos</v>
          </cell>
          <cell r="E1284" t="str">
            <v>BS</v>
          </cell>
          <cell r="F1284">
            <v>6</v>
          </cell>
        </row>
        <row r="1285">
          <cell r="A1285" t="str">
            <v>BS79680000</v>
          </cell>
          <cell r="B1285" t="str">
            <v>Fin 39 Adj Eq Dr Third Part</v>
          </cell>
          <cell r="C1285">
            <v>120</v>
          </cell>
          <cell r="D1285" t="str">
            <v>Memos</v>
          </cell>
          <cell r="E1285" t="str">
            <v>BS</v>
          </cell>
          <cell r="F1285">
            <v>6</v>
          </cell>
        </row>
        <row r="1286">
          <cell r="A1286" t="str">
            <v>BS79690000</v>
          </cell>
          <cell r="B1286" t="str">
            <v>Fin 39 Adj Cd Dr Third Part</v>
          </cell>
          <cell r="C1286">
            <v>120</v>
          </cell>
          <cell r="D1286" t="str">
            <v>Memos</v>
          </cell>
          <cell r="E1286" t="str">
            <v>BS</v>
          </cell>
          <cell r="F1286">
            <v>6</v>
          </cell>
        </row>
        <row r="1287">
          <cell r="A1287" t="str">
            <v>BS79700000</v>
          </cell>
          <cell r="B1287" t="str">
            <v>Netting Cash Margin- End User</v>
          </cell>
          <cell r="C1287">
            <v>120</v>
          </cell>
          <cell r="D1287" t="str">
            <v>Memos</v>
          </cell>
          <cell r="E1287" t="str">
            <v>BS</v>
          </cell>
          <cell r="F1287">
            <v>6</v>
          </cell>
        </row>
        <row r="1288">
          <cell r="A1288" t="str">
            <v>BS79710000</v>
          </cell>
          <cell r="B1288" t="str">
            <v>Netting Cash Margin- Trading</v>
          </cell>
          <cell r="C1288">
            <v>120</v>
          </cell>
          <cell r="D1288" t="str">
            <v>Memos</v>
          </cell>
          <cell r="E1288" t="str">
            <v>BS</v>
          </cell>
          <cell r="F1288">
            <v>6</v>
          </cell>
        </row>
        <row r="1289">
          <cell r="A1289" t="str">
            <v>BS79755500</v>
          </cell>
          <cell r="B1289" t="str">
            <v>CBC Intracompany NIB Deposits</v>
          </cell>
          <cell r="C1289">
            <v>120</v>
          </cell>
          <cell r="D1289" t="str">
            <v>Memos</v>
          </cell>
          <cell r="E1289" t="str">
            <v>BS</v>
          </cell>
          <cell r="F1289">
            <v>6</v>
          </cell>
        </row>
        <row r="1290">
          <cell r="A1290" t="str">
            <v>BS79756000</v>
          </cell>
          <cell r="B1290" t="str">
            <v>CBC Intraco Int Bear Dep Liabs</v>
          </cell>
          <cell r="C1290">
            <v>120</v>
          </cell>
          <cell r="D1290" t="str">
            <v>Memos</v>
          </cell>
          <cell r="E1290" t="str">
            <v>BS</v>
          </cell>
          <cell r="F1290">
            <v>6</v>
          </cell>
        </row>
        <row r="1291">
          <cell r="A1291" t="str">
            <v>BS79756100</v>
          </cell>
          <cell r="B1291" t="str">
            <v>CBC Intrabranch Deposit Liabs</v>
          </cell>
          <cell r="C1291">
            <v>120</v>
          </cell>
          <cell r="D1291" t="str">
            <v>Memos</v>
          </cell>
          <cell r="E1291" t="str">
            <v>BS</v>
          </cell>
          <cell r="F1291">
            <v>6</v>
          </cell>
        </row>
        <row r="1292">
          <cell r="A1292" t="str">
            <v>BS79756200</v>
          </cell>
          <cell r="B1292" t="str">
            <v>Average CBC Intrabch Dep Liabs</v>
          </cell>
          <cell r="C1292">
            <v>120</v>
          </cell>
          <cell r="D1292" t="str">
            <v>Memos</v>
          </cell>
          <cell r="E1292" t="str">
            <v>BS</v>
          </cell>
          <cell r="F1292">
            <v>6</v>
          </cell>
        </row>
        <row r="1293">
          <cell r="A1293" t="str">
            <v>BS79756500</v>
          </cell>
          <cell r="B1293" t="str">
            <v>CBC Interco Advances (Liabs)</v>
          </cell>
          <cell r="C1293">
            <v>120</v>
          </cell>
          <cell r="D1293" t="str">
            <v>Memos</v>
          </cell>
          <cell r="E1293" t="str">
            <v>BS</v>
          </cell>
          <cell r="F1293">
            <v>6</v>
          </cell>
        </row>
        <row r="1294">
          <cell r="A1294" t="str">
            <v>BS79756600</v>
          </cell>
          <cell r="B1294" t="str">
            <v>CBC Intrabch Advance Liabilities</v>
          </cell>
          <cell r="C1294">
            <v>120</v>
          </cell>
          <cell r="D1294" t="str">
            <v>Memos</v>
          </cell>
          <cell r="E1294" t="str">
            <v>BS</v>
          </cell>
          <cell r="F1294">
            <v>6</v>
          </cell>
        </row>
        <row r="1295">
          <cell r="A1295" t="str">
            <v>BS79760000</v>
          </cell>
          <cell r="B1295" t="str">
            <v>Undivided Profits Contrib Subs</v>
          </cell>
          <cell r="C1295">
            <v>120</v>
          </cell>
          <cell r="D1295" t="str">
            <v>Memos</v>
          </cell>
          <cell r="E1295" t="str">
            <v>BS</v>
          </cell>
          <cell r="F1295">
            <v>6</v>
          </cell>
        </row>
        <row r="1296">
          <cell r="A1296" t="str">
            <v>BS79800000</v>
          </cell>
          <cell r="B1296" t="str">
            <v>Reval Gains Hedge Sngl Ccy Swps</v>
          </cell>
          <cell r="C1296">
            <v>120</v>
          </cell>
          <cell r="D1296" t="str">
            <v>Memos</v>
          </cell>
          <cell r="E1296" t="str">
            <v>BS</v>
          </cell>
          <cell r="F1296">
            <v>6</v>
          </cell>
        </row>
        <row r="1297">
          <cell r="A1297" t="str">
            <v>BS79810000</v>
          </cell>
          <cell r="B1297" t="str">
            <v>Reval Losses Hedge Sngl Ccy Swps</v>
          </cell>
          <cell r="C1297">
            <v>120</v>
          </cell>
          <cell r="D1297" t="str">
            <v>Memos</v>
          </cell>
          <cell r="E1297" t="str">
            <v>BS</v>
          </cell>
          <cell r="F1297">
            <v>6</v>
          </cell>
        </row>
        <row r="1298">
          <cell r="A1298" t="str">
            <v>BS79820000</v>
          </cell>
          <cell r="B1298" t="str">
            <v>Reval Gains Hedged IR Fwd Agr</v>
          </cell>
          <cell r="C1298">
            <v>120</v>
          </cell>
          <cell r="D1298" t="str">
            <v>Memos</v>
          </cell>
          <cell r="E1298" t="str">
            <v>BS</v>
          </cell>
          <cell r="F1298">
            <v>6</v>
          </cell>
        </row>
        <row r="1299">
          <cell r="A1299" t="str">
            <v>BS79830000</v>
          </cell>
          <cell r="B1299" t="str">
            <v>Reval Losses Hedged IR Fwd Agr</v>
          </cell>
          <cell r="C1299">
            <v>120</v>
          </cell>
          <cell r="D1299" t="str">
            <v>Memos</v>
          </cell>
          <cell r="E1299" t="str">
            <v>BS</v>
          </cell>
          <cell r="F1299">
            <v>6</v>
          </cell>
        </row>
        <row r="1300">
          <cell r="A1300" t="str">
            <v>BS79860000</v>
          </cell>
          <cell r="B1300" t="str">
            <v>Net Adj F105 Gain/Loss</v>
          </cell>
          <cell r="C1300">
            <v>120</v>
          </cell>
          <cell r="D1300" t="str">
            <v>Memos</v>
          </cell>
          <cell r="E1300" t="str">
            <v>BS</v>
          </cell>
          <cell r="F1300">
            <v>6</v>
          </cell>
        </row>
        <row r="1301">
          <cell r="A1301" t="str">
            <v>BS79901500</v>
          </cell>
          <cell r="B1301" t="str">
            <v>Matured Time Under $100,000</v>
          </cell>
          <cell r="C1301">
            <v>120</v>
          </cell>
          <cell r="D1301" t="str">
            <v>Memos</v>
          </cell>
          <cell r="E1301" t="str">
            <v>BS</v>
          </cell>
          <cell r="F1301">
            <v>6</v>
          </cell>
        </row>
        <row r="1302">
          <cell r="A1302" t="str">
            <v>BS79903500</v>
          </cell>
          <cell r="B1302" t="str">
            <v>Accrued Int Deps in Dom Off 3Pty</v>
          </cell>
          <cell r="C1302">
            <v>120</v>
          </cell>
          <cell r="D1302" t="str">
            <v>Memos</v>
          </cell>
          <cell r="E1302" t="str">
            <v>BS</v>
          </cell>
          <cell r="F1302">
            <v>6</v>
          </cell>
        </row>
        <row r="1303">
          <cell r="A1303" t="str">
            <v>BS79903600</v>
          </cell>
          <cell r="B1303" t="str">
            <v>AccrIntDeps in DomOffs,DomSubs</v>
          </cell>
          <cell r="C1303">
            <v>120</v>
          </cell>
          <cell r="D1303" t="str">
            <v>Memos</v>
          </cell>
          <cell r="E1303" t="str">
            <v>BS</v>
          </cell>
          <cell r="F1303">
            <v>6</v>
          </cell>
        </row>
        <row r="1304">
          <cell r="A1304" t="str">
            <v>BS79905600</v>
          </cell>
          <cell r="B1304" t="str">
            <v>Recip-Corresp Banks</v>
          </cell>
          <cell r="C1304">
            <v>120</v>
          </cell>
          <cell r="D1304" t="str">
            <v>Memos</v>
          </cell>
          <cell r="E1304" t="str">
            <v>BS</v>
          </cell>
          <cell r="F1304">
            <v>6</v>
          </cell>
        </row>
        <row r="1305">
          <cell r="A1305" t="str">
            <v>BS79906400</v>
          </cell>
          <cell r="B1305" t="str">
            <v>Matured Time $100M &amp; Over-Other</v>
          </cell>
          <cell r="C1305">
            <v>120</v>
          </cell>
          <cell r="D1305" t="str">
            <v>Memos</v>
          </cell>
          <cell r="E1305" t="str">
            <v>BS</v>
          </cell>
          <cell r="F1305">
            <v>6</v>
          </cell>
        </row>
        <row r="1306">
          <cell r="A1306" t="str">
            <v>BS79906500</v>
          </cell>
          <cell r="B1306" t="str">
            <v>Mat Time Negot CDs $100M &amp; Over</v>
          </cell>
          <cell r="C1306">
            <v>120</v>
          </cell>
          <cell r="D1306" t="str">
            <v>Memos</v>
          </cell>
          <cell r="E1306" t="str">
            <v>BS</v>
          </cell>
          <cell r="F1306">
            <v>6</v>
          </cell>
        </row>
        <row r="1307">
          <cell r="A1307" t="str">
            <v>BS79910000</v>
          </cell>
          <cell r="B1307" t="str">
            <v>Cum Transl Adj Capital Stock</v>
          </cell>
          <cell r="C1307">
            <v>120</v>
          </cell>
          <cell r="D1307" t="str">
            <v>Memos</v>
          </cell>
          <cell r="E1307" t="str">
            <v>BS</v>
          </cell>
          <cell r="F1307">
            <v>6</v>
          </cell>
        </row>
        <row r="1308">
          <cell r="A1308" t="str">
            <v>BS79911200</v>
          </cell>
          <cell r="B1308" t="str">
            <v>Cum Transl Adj Surplus</v>
          </cell>
          <cell r="C1308">
            <v>120</v>
          </cell>
          <cell r="D1308" t="str">
            <v>Memos</v>
          </cell>
          <cell r="E1308" t="str">
            <v>BS</v>
          </cell>
          <cell r="F1308">
            <v>6</v>
          </cell>
        </row>
        <row r="1309">
          <cell r="A1309" t="str">
            <v>BS79911400</v>
          </cell>
          <cell r="B1309" t="str">
            <v>Cum Transl Adj Other Cap A/Cs</v>
          </cell>
          <cell r="C1309">
            <v>120</v>
          </cell>
          <cell r="D1309" t="str">
            <v>Memos</v>
          </cell>
          <cell r="E1309" t="str">
            <v>BS</v>
          </cell>
          <cell r="F1309">
            <v>6</v>
          </cell>
        </row>
        <row r="1310">
          <cell r="A1310" t="str">
            <v>BS79911600</v>
          </cell>
          <cell r="B1310" t="str">
            <v>Cum Transl Adj FAS115 Adj</v>
          </cell>
          <cell r="C1310">
            <v>120</v>
          </cell>
          <cell r="D1310" t="str">
            <v>Memos</v>
          </cell>
          <cell r="E1310" t="str">
            <v>BS</v>
          </cell>
          <cell r="F1310">
            <v>6</v>
          </cell>
        </row>
        <row r="1311">
          <cell r="A1311" t="str">
            <v>BS79920000</v>
          </cell>
          <cell r="B1311" t="str">
            <v>Cum Transl Adj Capital Stock</v>
          </cell>
          <cell r="C1311">
            <v>120</v>
          </cell>
          <cell r="D1311" t="str">
            <v>Memos</v>
          </cell>
          <cell r="E1311" t="str">
            <v>BS</v>
          </cell>
          <cell r="F1311">
            <v>6</v>
          </cell>
        </row>
        <row r="1312">
          <cell r="A1312" t="str">
            <v>BS79921200</v>
          </cell>
          <cell r="B1312" t="str">
            <v>Cum Transl Adj Surplus</v>
          </cell>
          <cell r="C1312">
            <v>120</v>
          </cell>
          <cell r="D1312" t="str">
            <v>Memos</v>
          </cell>
          <cell r="E1312" t="str">
            <v>BS</v>
          </cell>
          <cell r="F1312">
            <v>6</v>
          </cell>
        </row>
        <row r="1313">
          <cell r="A1313" t="str">
            <v>BS79921400</v>
          </cell>
          <cell r="B1313" t="str">
            <v>Cum Transl Adj Other Cap A/Cs</v>
          </cell>
          <cell r="C1313">
            <v>120</v>
          </cell>
          <cell r="D1313" t="str">
            <v>Memos</v>
          </cell>
          <cell r="E1313" t="str">
            <v>BS</v>
          </cell>
          <cell r="F1313">
            <v>6</v>
          </cell>
        </row>
        <row r="1314">
          <cell r="A1314" t="str">
            <v>BS79921600</v>
          </cell>
          <cell r="B1314" t="str">
            <v>Cum Transl Adj FAS115 Adj</v>
          </cell>
          <cell r="C1314">
            <v>120</v>
          </cell>
          <cell r="D1314" t="str">
            <v>Memos</v>
          </cell>
          <cell r="E1314" t="str">
            <v>BS</v>
          </cell>
          <cell r="F1314">
            <v>6</v>
          </cell>
        </row>
        <row r="1315">
          <cell r="A1315" t="str">
            <v>BS79930000</v>
          </cell>
          <cell r="B1315" t="str">
            <v>Major Subs Tax Reserves,Current</v>
          </cell>
          <cell r="C1315">
            <v>120</v>
          </cell>
          <cell r="D1315" t="str">
            <v>Memos</v>
          </cell>
          <cell r="E1315" t="str">
            <v>BS</v>
          </cell>
          <cell r="F1315">
            <v>6</v>
          </cell>
        </row>
        <row r="1316">
          <cell r="A1316" t="str">
            <v>BS79930500</v>
          </cell>
          <cell r="B1316" t="str">
            <v>Major Subs Tax Reserves,Deferred</v>
          </cell>
          <cell r="C1316">
            <v>120</v>
          </cell>
          <cell r="D1316" t="str">
            <v>Memos</v>
          </cell>
          <cell r="E1316" t="str">
            <v>BS</v>
          </cell>
          <cell r="F1316">
            <v>6</v>
          </cell>
        </row>
        <row r="1317">
          <cell r="A1317" t="str">
            <v>BS79967600</v>
          </cell>
          <cell r="B1317" t="str">
            <v>Demand Notes Issued To US Trsy</v>
          </cell>
          <cell r="C1317">
            <v>120</v>
          </cell>
          <cell r="D1317" t="str">
            <v>Memos</v>
          </cell>
          <cell r="E1317" t="str">
            <v>BS</v>
          </cell>
          <cell r="F1317">
            <v>6</v>
          </cell>
        </row>
        <row r="1318">
          <cell r="A1318" t="str">
            <v>BS79970000</v>
          </cell>
          <cell r="B1318" t="str">
            <v>End of Per Risk-adjusted Assets</v>
          </cell>
          <cell r="C1318">
            <v>120</v>
          </cell>
          <cell r="D1318" t="str">
            <v>Memos</v>
          </cell>
          <cell r="E1318" t="str">
            <v>BS</v>
          </cell>
          <cell r="F1318">
            <v>6</v>
          </cell>
        </row>
        <row r="1319">
          <cell r="A1319" t="str">
            <v>BS79970100</v>
          </cell>
          <cell r="B1319" t="str">
            <v>LVCC RAAP - Derived</v>
          </cell>
          <cell r="C1319">
            <v>120</v>
          </cell>
          <cell r="D1319" t="str">
            <v>Memos</v>
          </cell>
          <cell r="E1319" t="str">
            <v>BS</v>
          </cell>
          <cell r="F1319">
            <v>6</v>
          </cell>
        </row>
        <row r="1320">
          <cell r="A1320" t="str">
            <v>BS79970200</v>
          </cell>
          <cell r="B1320" t="str">
            <v>LVCC RAAP - Field Input</v>
          </cell>
          <cell r="C1320">
            <v>120</v>
          </cell>
          <cell r="D1320" t="str">
            <v>Memos</v>
          </cell>
          <cell r="E1320" t="str">
            <v>BS</v>
          </cell>
          <cell r="F1320">
            <v>6</v>
          </cell>
        </row>
        <row r="1321">
          <cell r="A1321" t="str">
            <v>BS79970500</v>
          </cell>
          <cell r="B1321" t="str">
            <v>Reclass Of Inv In Maj Owned Subs</v>
          </cell>
          <cell r="C1321">
            <v>120</v>
          </cell>
          <cell r="D1321" t="str">
            <v>Memos</v>
          </cell>
          <cell r="E1321" t="str">
            <v>BS</v>
          </cell>
          <cell r="F1321">
            <v>6</v>
          </cell>
        </row>
        <row r="1322">
          <cell r="A1322" t="str">
            <v>BS79970600</v>
          </cell>
          <cell r="B1322" t="str">
            <v>Reclass Invmt In Majority Sub</v>
          </cell>
          <cell r="C1322">
            <v>120</v>
          </cell>
          <cell r="D1322" t="str">
            <v>Memos</v>
          </cell>
          <cell r="E1322" t="str">
            <v>BS</v>
          </cell>
          <cell r="F1322">
            <v>6</v>
          </cell>
        </row>
        <row r="1323">
          <cell r="A1323" t="str">
            <v>BS79971000</v>
          </cell>
          <cell r="B1323" t="str">
            <v>Indem of 3Pty Subcustodians 0%</v>
          </cell>
          <cell r="C1323">
            <v>120</v>
          </cell>
          <cell r="D1323" t="str">
            <v>Memos</v>
          </cell>
          <cell r="E1323" t="str">
            <v>BS</v>
          </cell>
          <cell r="F1323">
            <v>6</v>
          </cell>
        </row>
        <row r="1324">
          <cell r="A1324" t="str">
            <v>BS79971100</v>
          </cell>
          <cell r="B1324" t="str">
            <v>Indem of 3Pty Subcustodians 20%</v>
          </cell>
          <cell r="C1324">
            <v>120</v>
          </cell>
          <cell r="D1324" t="str">
            <v>Memos</v>
          </cell>
          <cell r="E1324" t="str">
            <v>BS</v>
          </cell>
          <cell r="F1324">
            <v>6</v>
          </cell>
        </row>
        <row r="1325">
          <cell r="A1325" t="str">
            <v>BS79971200</v>
          </cell>
          <cell r="B1325" t="str">
            <v>Indem of 3Pty Subcustodians 50%</v>
          </cell>
          <cell r="C1325">
            <v>120</v>
          </cell>
          <cell r="D1325" t="str">
            <v>Memos</v>
          </cell>
          <cell r="E1325" t="str">
            <v>BS</v>
          </cell>
          <cell r="F1325">
            <v>6</v>
          </cell>
        </row>
        <row r="1326">
          <cell r="A1326" t="str">
            <v>BS79971300</v>
          </cell>
          <cell r="B1326" t="str">
            <v>Indem of 3Pty Subcustodians 100%</v>
          </cell>
          <cell r="C1326">
            <v>120</v>
          </cell>
          <cell r="D1326" t="str">
            <v>Memos</v>
          </cell>
          <cell r="E1326" t="str">
            <v>BS</v>
          </cell>
          <cell r="F1326">
            <v>6</v>
          </cell>
        </row>
        <row r="1327">
          <cell r="A1327" t="str">
            <v>BS79975900</v>
          </cell>
          <cell r="B1327" t="str">
            <v>Fed Funds Recd Unalloc Debit Bal</v>
          </cell>
          <cell r="C1327">
            <v>120</v>
          </cell>
          <cell r="D1327" t="str">
            <v>Memos</v>
          </cell>
          <cell r="E1327" t="str">
            <v>BS</v>
          </cell>
          <cell r="F1327">
            <v>6</v>
          </cell>
        </row>
        <row r="1328">
          <cell r="A1328" t="str">
            <v>BS79980200</v>
          </cell>
          <cell r="B1328" t="str">
            <v>FAS96 Bal Accd Fgn Inc Tax Curr</v>
          </cell>
          <cell r="C1328">
            <v>120</v>
          </cell>
          <cell r="D1328" t="str">
            <v>Memos</v>
          </cell>
          <cell r="E1328" t="str">
            <v>BS</v>
          </cell>
          <cell r="F1328">
            <v>6</v>
          </cell>
        </row>
        <row r="1329">
          <cell r="A1329" t="str">
            <v>BS79980300</v>
          </cell>
          <cell r="B1329" t="str">
            <v>FAS96 Bal Accd Fgn Inc Tax Pyr</v>
          </cell>
          <cell r="C1329">
            <v>120</v>
          </cell>
          <cell r="D1329" t="str">
            <v>Memos</v>
          </cell>
          <cell r="E1329" t="str">
            <v>BS</v>
          </cell>
          <cell r="F1329">
            <v>6</v>
          </cell>
        </row>
        <row r="1330">
          <cell r="A1330" t="str">
            <v>BS79980400</v>
          </cell>
          <cell r="B1330" t="str">
            <v>FAS96 Bal Accd Fgn Inc Tax Def</v>
          </cell>
          <cell r="C1330">
            <v>120</v>
          </cell>
          <cell r="D1330" t="str">
            <v>Memos</v>
          </cell>
          <cell r="E1330" t="str">
            <v>BS</v>
          </cell>
          <cell r="F1330">
            <v>6</v>
          </cell>
        </row>
        <row r="1331">
          <cell r="A1331" t="str">
            <v>BS79980500</v>
          </cell>
          <cell r="B1331" t="str">
            <v>FAS96 Bal Unrecog Tax Ben Fgn</v>
          </cell>
          <cell r="C1331">
            <v>120</v>
          </cell>
          <cell r="D1331" t="str">
            <v>Memos</v>
          </cell>
          <cell r="E1331" t="str">
            <v>BS</v>
          </cell>
          <cell r="F1331">
            <v>6</v>
          </cell>
        </row>
        <row r="1332">
          <cell r="A1332" t="str">
            <v>BS79980600</v>
          </cell>
          <cell r="B1332" t="str">
            <v>FAS109AccInctaxAcrForIncTax1991C</v>
          </cell>
          <cell r="C1332">
            <v>120</v>
          </cell>
          <cell r="D1332" t="str">
            <v>Memos</v>
          </cell>
          <cell r="E1332" t="str">
            <v>BS</v>
          </cell>
          <cell r="F1332">
            <v>6</v>
          </cell>
        </row>
        <row r="1333">
          <cell r="A1333" t="str">
            <v>BS79980700</v>
          </cell>
          <cell r="B1333" t="str">
            <v>FAS109AccInctaxAcrForIncTax991PY</v>
          </cell>
          <cell r="C1333">
            <v>120</v>
          </cell>
          <cell r="D1333" t="str">
            <v>Memos</v>
          </cell>
          <cell r="E1333" t="str">
            <v>BS</v>
          </cell>
          <cell r="F1333">
            <v>6</v>
          </cell>
        </row>
        <row r="1334">
          <cell r="A1334" t="str">
            <v>BS79980800</v>
          </cell>
          <cell r="B1334" t="str">
            <v>FAS 109 1991 Tax Deferred</v>
          </cell>
          <cell r="C1334">
            <v>120</v>
          </cell>
          <cell r="D1334" t="str">
            <v>Memos</v>
          </cell>
          <cell r="E1334" t="str">
            <v>BS</v>
          </cell>
          <cell r="F1334">
            <v>6</v>
          </cell>
        </row>
        <row r="1335">
          <cell r="A1335" t="str">
            <v>BS79980900</v>
          </cell>
          <cell r="B1335" t="str">
            <v>FAS 109 Valuation Allowance A/C</v>
          </cell>
          <cell r="C1335">
            <v>120</v>
          </cell>
          <cell r="D1335" t="str">
            <v>Memos</v>
          </cell>
          <cell r="E1335" t="str">
            <v>BS</v>
          </cell>
          <cell r="F1335">
            <v>6</v>
          </cell>
        </row>
        <row r="1336">
          <cell r="A1336" t="str">
            <v>BS79982000</v>
          </cell>
          <cell r="B1336" t="str">
            <v>Goodwill,Unalloc.Prem Denom US$</v>
          </cell>
          <cell r="C1336">
            <v>120</v>
          </cell>
          <cell r="D1336" t="str">
            <v>Memos</v>
          </cell>
          <cell r="E1336" t="str">
            <v>BS</v>
          </cell>
          <cell r="F1336">
            <v>6</v>
          </cell>
        </row>
        <row r="1337">
          <cell r="A1337" t="str">
            <v>BS79983000</v>
          </cell>
          <cell r="B1337" t="str">
            <v>Goodwill,UnallocPremDenomFgnCcy</v>
          </cell>
          <cell r="C1337">
            <v>120</v>
          </cell>
          <cell r="D1337" t="str">
            <v>Memos</v>
          </cell>
          <cell r="E1337" t="str">
            <v>BS</v>
          </cell>
          <cell r="F1337">
            <v>6</v>
          </cell>
        </row>
        <row r="1338">
          <cell r="A1338" t="str">
            <v>BS79984000</v>
          </cell>
          <cell r="B1338" t="str">
            <v>G'willIncludedG/LDisposDurThePer</v>
          </cell>
          <cell r="C1338">
            <v>120</v>
          </cell>
          <cell r="D1338" t="str">
            <v>Memos</v>
          </cell>
          <cell r="E1338" t="str">
            <v>BS</v>
          </cell>
          <cell r="F1338">
            <v>6</v>
          </cell>
        </row>
        <row r="1339">
          <cell r="A1339" t="str">
            <v>BS79984100</v>
          </cell>
          <cell r="B1339" t="str">
            <v>OthChgesInG'will(eg, FX impact)</v>
          </cell>
          <cell r="C1339">
            <v>120</v>
          </cell>
          <cell r="D1339" t="str">
            <v>Memos</v>
          </cell>
          <cell r="E1339" t="str">
            <v>BS</v>
          </cell>
          <cell r="F1339">
            <v>6</v>
          </cell>
        </row>
        <row r="1340">
          <cell r="A1340" t="str">
            <v>BS79984200</v>
          </cell>
          <cell r="B1340" t="str">
            <v>GoodwillAcquiredDuringThePeriod</v>
          </cell>
          <cell r="C1340">
            <v>120</v>
          </cell>
          <cell r="D1340" t="str">
            <v>Memos</v>
          </cell>
          <cell r="E1340" t="str">
            <v>BS</v>
          </cell>
          <cell r="F1340">
            <v>6</v>
          </cell>
        </row>
        <row r="1341">
          <cell r="A1341" t="str">
            <v>BS79985000</v>
          </cell>
          <cell r="B1341" t="str">
            <v>IndefLivedIntangAssetsAcqDurPer</v>
          </cell>
          <cell r="C1341">
            <v>120</v>
          </cell>
          <cell r="D1341" t="str">
            <v>Memos</v>
          </cell>
          <cell r="E1341" t="str">
            <v>BS</v>
          </cell>
          <cell r="F1341">
            <v>6</v>
          </cell>
        </row>
        <row r="1342">
          <cell r="A1342" t="str">
            <v>BS79985100</v>
          </cell>
          <cell r="B1342" t="str">
            <v>IndefLivedIntangAssetsDispDurPer</v>
          </cell>
          <cell r="C1342">
            <v>120</v>
          </cell>
          <cell r="D1342" t="str">
            <v>Memos</v>
          </cell>
          <cell r="E1342" t="str">
            <v>BS</v>
          </cell>
          <cell r="F1342">
            <v>6</v>
          </cell>
        </row>
        <row r="1343">
          <cell r="A1343" t="str">
            <v>BS79985200</v>
          </cell>
          <cell r="B1343" t="str">
            <v>OthChgesIndefLivedIntangAssets</v>
          </cell>
          <cell r="C1343">
            <v>120</v>
          </cell>
          <cell r="D1343" t="str">
            <v>Memos</v>
          </cell>
          <cell r="E1343" t="str">
            <v>BS</v>
          </cell>
          <cell r="F1343">
            <v>6</v>
          </cell>
        </row>
        <row r="1344">
          <cell r="A1344" t="str">
            <v>BS79986000</v>
          </cell>
          <cell r="B1344" t="str">
            <v>PresValFutProfitIntAssAcqDurPer</v>
          </cell>
          <cell r="C1344">
            <v>120</v>
          </cell>
          <cell r="D1344" t="str">
            <v>Memos</v>
          </cell>
          <cell r="E1344" t="str">
            <v>BS</v>
          </cell>
          <cell r="F1344">
            <v>6</v>
          </cell>
        </row>
        <row r="1345">
          <cell r="A1345" t="str">
            <v>BS79986100</v>
          </cell>
          <cell r="B1345" t="str">
            <v>PresValFutProfIntAssDispDurPer</v>
          </cell>
          <cell r="C1345">
            <v>120</v>
          </cell>
          <cell r="D1345" t="str">
            <v>Memos</v>
          </cell>
          <cell r="E1345" t="str">
            <v>BS</v>
          </cell>
          <cell r="F1345">
            <v>6</v>
          </cell>
        </row>
        <row r="1346">
          <cell r="A1346" t="str">
            <v>BS79986200</v>
          </cell>
          <cell r="B1346" t="str">
            <v>OtChgesPresentValueFutProfits</v>
          </cell>
          <cell r="C1346">
            <v>120</v>
          </cell>
          <cell r="D1346" t="str">
            <v>Memos</v>
          </cell>
          <cell r="E1346" t="str">
            <v>BS</v>
          </cell>
          <cell r="F1346">
            <v>6</v>
          </cell>
        </row>
        <row r="1347">
          <cell r="A1347" t="str">
            <v>BS79986300</v>
          </cell>
          <cell r="B1347" t="str">
            <v>AssResidVal- PVFPAcquDurPer</v>
          </cell>
          <cell r="C1347">
            <v>120</v>
          </cell>
          <cell r="D1347" t="str">
            <v>Memos</v>
          </cell>
          <cell r="E1347" t="str">
            <v>BS</v>
          </cell>
          <cell r="F1347">
            <v>6</v>
          </cell>
        </row>
        <row r="1348">
          <cell r="A1348" t="str">
            <v>BS79986400</v>
          </cell>
          <cell r="B1348" t="str">
            <v>GrossPresValFutProfitIntangAsset</v>
          </cell>
          <cell r="C1348">
            <v>120</v>
          </cell>
          <cell r="D1348" t="str">
            <v>Memos</v>
          </cell>
          <cell r="E1348" t="str">
            <v>BS</v>
          </cell>
          <cell r="F1348">
            <v>6</v>
          </cell>
        </row>
        <row r="1349">
          <cell r="A1349" t="str">
            <v>BS79986500</v>
          </cell>
          <cell r="B1349" t="str">
            <v>AccAmortPresentValueFutureProfit</v>
          </cell>
          <cell r="C1349">
            <v>120</v>
          </cell>
          <cell r="D1349" t="str">
            <v>Memos</v>
          </cell>
          <cell r="E1349" t="str">
            <v>BS</v>
          </cell>
          <cell r="F1349">
            <v>6</v>
          </cell>
        </row>
        <row r="1350">
          <cell r="A1350" t="str">
            <v>BS79988000</v>
          </cell>
          <cell r="B1350" t="str">
            <v>PurchCredCardRelationAcqDurPer</v>
          </cell>
          <cell r="C1350">
            <v>120</v>
          </cell>
          <cell r="D1350" t="str">
            <v>Memos</v>
          </cell>
          <cell r="E1350" t="str">
            <v>BS</v>
          </cell>
          <cell r="F1350">
            <v>6</v>
          </cell>
        </row>
        <row r="1351">
          <cell r="A1351" t="str">
            <v>BS79988100</v>
          </cell>
          <cell r="B1351" t="str">
            <v>PurchCredCardRelationDispDurPer</v>
          </cell>
          <cell r="C1351">
            <v>120</v>
          </cell>
          <cell r="D1351" t="str">
            <v>Memos</v>
          </cell>
          <cell r="E1351" t="str">
            <v>BS</v>
          </cell>
          <cell r="F1351">
            <v>6</v>
          </cell>
        </row>
        <row r="1352">
          <cell r="A1352" t="str">
            <v>BS79988200</v>
          </cell>
          <cell r="B1352" t="str">
            <v>OthChgesPurchCredCardRelationshp</v>
          </cell>
          <cell r="C1352">
            <v>120</v>
          </cell>
          <cell r="D1352" t="str">
            <v>Memos</v>
          </cell>
          <cell r="E1352" t="str">
            <v>BS</v>
          </cell>
          <cell r="F1352">
            <v>6</v>
          </cell>
        </row>
        <row r="1353">
          <cell r="A1353" t="str">
            <v>BS79988300</v>
          </cell>
          <cell r="B1353" t="str">
            <v>AssResValPurchCredCardRelatAcqu</v>
          </cell>
          <cell r="C1353">
            <v>120</v>
          </cell>
          <cell r="D1353" t="str">
            <v>Memos</v>
          </cell>
          <cell r="E1353" t="str">
            <v>BS</v>
          </cell>
          <cell r="F1353">
            <v>6</v>
          </cell>
        </row>
        <row r="1354">
          <cell r="A1354" t="str">
            <v>BS79988400</v>
          </cell>
          <cell r="B1354" t="str">
            <v>GrossPurchCredCrdRelat(BefAmort)</v>
          </cell>
          <cell r="C1354">
            <v>120</v>
          </cell>
          <cell r="D1354" t="str">
            <v>Memos</v>
          </cell>
          <cell r="E1354" t="str">
            <v>BS</v>
          </cell>
          <cell r="F1354">
            <v>6</v>
          </cell>
        </row>
        <row r="1355">
          <cell r="A1355" t="str">
            <v>BS79988500</v>
          </cell>
          <cell r="B1355" t="str">
            <v>AccAmortPurchCredCrdRelationship</v>
          </cell>
          <cell r="C1355">
            <v>120</v>
          </cell>
          <cell r="D1355" t="str">
            <v>Memos</v>
          </cell>
          <cell r="E1355" t="str">
            <v>BS</v>
          </cell>
          <cell r="F1355">
            <v>6</v>
          </cell>
        </row>
        <row r="1356">
          <cell r="A1356" t="str">
            <v>BS79989000</v>
          </cell>
          <cell r="B1356" t="str">
            <v>OthCustRelatIntangiAssetAcq</v>
          </cell>
          <cell r="C1356">
            <v>120</v>
          </cell>
          <cell r="D1356" t="str">
            <v>Memos</v>
          </cell>
          <cell r="E1356" t="str">
            <v>BS</v>
          </cell>
          <cell r="F1356">
            <v>6</v>
          </cell>
        </row>
        <row r="1357">
          <cell r="A1357" t="str">
            <v>BS79989100</v>
          </cell>
          <cell r="B1357" t="str">
            <v>OthCustRelatIntangiAssetDisp</v>
          </cell>
          <cell r="C1357">
            <v>120</v>
          </cell>
          <cell r="D1357" t="str">
            <v>Memos</v>
          </cell>
          <cell r="E1357" t="str">
            <v>BS</v>
          </cell>
          <cell r="F1357">
            <v>6</v>
          </cell>
        </row>
        <row r="1358">
          <cell r="A1358" t="str">
            <v>BS79989200</v>
          </cell>
          <cell r="B1358" t="str">
            <v>OthChgesOthCustRelatIntangAsset</v>
          </cell>
          <cell r="C1358">
            <v>120</v>
          </cell>
          <cell r="D1358" t="str">
            <v>Memos</v>
          </cell>
          <cell r="E1358" t="str">
            <v>BS</v>
          </cell>
          <cell r="F1358">
            <v>6</v>
          </cell>
        </row>
        <row r="1359">
          <cell r="A1359" t="str">
            <v>BS79989300</v>
          </cell>
          <cell r="B1359" t="str">
            <v>AssResValOthCustRelatAcquDurPer</v>
          </cell>
          <cell r="C1359">
            <v>120</v>
          </cell>
          <cell r="D1359" t="str">
            <v>Memos</v>
          </cell>
          <cell r="E1359" t="str">
            <v>BS</v>
          </cell>
          <cell r="F1359">
            <v>6</v>
          </cell>
        </row>
        <row r="1360">
          <cell r="A1360" t="str">
            <v>BS79989400</v>
          </cell>
          <cell r="B1360" t="str">
            <v>GrossOthCustRelatIntangibleAsset</v>
          </cell>
          <cell r="C1360">
            <v>120</v>
          </cell>
          <cell r="D1360" t="str">
            <v>Memos</v>
          </cell>
          <cell r="E1360" t="str">
            <v>BS</v>
          </cell>
          <cell r="F1360">
            <v>6</v>
          </cell>
        </row>
        <row r="1361">
          <cell r="A1361" t="str">
            <v>BS79989500</v>
          </cell>
          <cell r="B1361" t="str">
            <v>AccAmortCustRelatIntangibleAsset</v>
          </cell>
          <cell r="C1361">
            <v>120</v>
          </cell>
          <cell r="D1361" t="str">
            <v>Memos</v>
          </cell>
          <cell r="E1361" t="str">
            <v>BS</v>
          </cell>
          <cell r="F1361">
            <v>6</v>
          </cell>
        </row>
        <row r="1362">
          <cell r="A1362" t="str">
            <v>BS79990000</v>
          </cell>
          <cell r="B1362" t="str">
            <v>Total B-Memo</v>
          </cell>
          <cell r="C1362">
            <v>120</v>
          </cell>
          <cell r="D1362" t="str">
            <v>Memos</v>
          </cell>
          <cell r="E1362" t="str">
            <v>BS</v>
          </cell>
          <cell r="F1362">
            <v>6</v>
          </cell>
        </row>
        <row r="1363">
          <cell r="A1363" t="str">
            <v>BS79991000</v>
          </cell>
          <cell r="B1363" t="str">
            <v>CoreDepIntangAssetsAcquDurPer</v>
          </cell>
          <cell r="C1363">
            <v>120</v>
          </cell>
          <cell r="D1363" t="str">
            <v>Memos</v>
          </cell>
          <cell r="E1363" t="str">
            <v>BS</v>
          </cell>
          <cell r="F1363">
            <v>6</v>
          </cell>
        </row>
        <row r="1364">
          <cell r="A1364" t="str">
            <v>BS79991100</v>
          </cell>
          <cell r="B1364" t="str">
            <v>CoreDepIntangAssetsDispDurPer</v>
          </cell>
          <cell r="C1364">
            <v>120</v>
          </cell>
          <cell r="D1364" t="str">
            <v>Memos</v>
          </cell>
          <cell r="E1364" t="str">
            <v>BS</v>
          </cell>
          <cell r="F1364">
            <v>6</v>
          </cell>
        </row>
        <row r="1365">
          <cell r="A1365" t="str">
            <v>BS79991200</v>
          </cell>
          <cell r="B1365" t="str">
            <v>OthChgesCoreDepIntangAssets</v>
          </cell>
          <cell r="C1365">
            <v>120</v>
          </cell>
          <cell r="D1365" t="str">
            <v>Memos</v>
          </cell>
          <cell r="E1365" t="str">
            <v>BS</v>
          </cell>
          <cell r="F1365">
            <v>6</v>
          </cell>
        </row>
        <row r="1366">
          <cell r="A1366" t="str">
            <v>BS79991300</v>
          </cell>
          <cell r="B1366" t="str">
            <v>AssResidValueCoreDepIntAssetAcq</v>
          </cell>
          <cell r="C1366">
            <v>120</v>
          </cell>
          <cell r="D1366" t="str">
            <v>Memos</v>
          </cell>
          <cell r="E1366" t="str">
            <v>BS</v>
          </cell>
          <cell r="F1366">
            <v>6</v>
          </cell>
        </row>
        <row r="1367">
          <cell r="A1367" t="str">
            <v>BS79991400</v>
          </cell>
          <cell r="B1367" t="str">
            <v>GrossCoreDepositIntangibleAsset</v>
          </cell>
          <cell r="C1367">
            <v>120</v>
          </cell>
          <cell r="D1367" t="str">
            <v>Memos</v>
          </cell>
          <cell r="E1367" t="str">
            <v>BS</v>
          </cell>
          <cell r="F1367">
            <v>6</v>
          </cell>
        </row>
        <row r="1368">
          <cell r="A1368" t="str">
            <v>BS79991500</v>
          </cell>
          <cell r="B1368" t="str">
            <v>AccAmortofCoreDepositIntangibles</v>
          </cell>
          <cell r="C1368">
            <v>120</v>
          </cell>
          <cell r="D1368" t="str">
            <v>Memos</v>
          </cell>
          <cell r="E1368" t="str">
            <v>BS</v>
          </cell>
          <cell r="F1368">
            <v>6</v>
          </cell>
        </row>
        <row r="1369">
          <cell r="A1369" t="str">
            <v>BS79992000</v>
          </cell>
          <cell r="B1369" t="str">
            <v>OthIntangibleAssetsAcqDurPer</v>
          </cell>
          <cell r="C1369">
            <v>120</v>
          </cell>
          <cell r="D1369" t="str">
            <v>Memos</v>
          </cell>
          <cell r="E1369" t="str">
            <v>BS</v>
          </cell>
          <cell r="F1369">
            <v>6</v>
          </cell>
        </row>
        <row r="1370">
          <cell r="A1370" t="str">
            <v>BS79992100</v>
          </cell>
          <cell r="B1370" t="str">
            <v>OthIntangAssetsDisposedDurPer</v>
          </cell>
          <cell r="C1370">
            <v>120</v>
          </cell>
          <cell r="D1370" t="str">
            <v>Memos</v>
          </cell>
          <cell r="E1370" t="str">
            <v>BS</v>
          </cell>
          <cell r="F1370">
            <v>6</v>
          </cell>
        </row>
        <row r="1371">
          <cell r="A1371" t="str">
            <v>BS79992200</v>
          </cell>
          <cell r="B1371" t="str">
            <v>OthChgesOthIntangibleAssets</v>
          </cell>
          <cell r="C1371">
            <v>120</v>
          </cell>
          <cell r="D1371" t="str">
            <v>Memos</v>
          </cell>
          <cell r="E1371" t="str">
            <v>BS</v>
          </cell>
          <cell r="F1371">
            <v>6</v>
          </cell>
        </row>
        <row r="1372">
          <cell r="A1372" t="str">
            <v>BS79992300</v>
          </cell>
          <cell r="B1372" t="str">
            <v>AssResValOthIntanAssetAcquDurPer</v>
          </cell>
          <cell r="C1372">
            <v>120</v>
          </cell>
          <cell r="D1372" t="str">
            <v>Memos</v>
          </cell>
          <cell r="E1372" t="str">
            <v>BS</v>
          </cell>
          <cell r="F1372">
            <v>6</v>
          </cell>
        </row>
        <row r="1373">
          <cell r="A1373" t="str">
            <v>BS79992400</v>
          </cell>
          <cell r="B1373" t="str">
            <v>Gross Other Intangible Assets</v>
          </cell>
          <cell r="C1373">
            <v>120</v>
          </cell>
          <cell r="D1373" t="str">
            <v>Memos</v>
          </cell>
          <cell r="E1373" t="str">
            <v>BS</v>
          </cell>
          <cell r="F1373">
            <v>6</v>
          </cell>
        </row>
        <row r="1374">
          <cell r="A1374" t="str">
            <v>BS79992500</v>
          </cell>
          <cell r="B1374" t="str">
            <v>AccAmortOtherIntangibleAssets</v>
          </cell>
          <cell r="C1374">
            <v>120</v>
          </cell>
          <cell r="D1374" t="str">
            <v>Memos</v>
          </cell>
          <cell r="E1374" t="str">
            <v>BS</v>
          </cell>
          <cell r="F1374">
            <v>6</v>
          </cell>
        </row>
        <row r="1375">
          <cell r="A1375" t="str">
            <v>BS99000100</v>
          </cell>
          <cell r="B1375" t="str">
            <v>Foreign Withholding Tax Rate</v>
          </cell>
          <cell r="C1375">
            <v>120</v>
          </cell>
          <cell r="D1375" t="str">
            <v>Memos</v>
          </cell>
          <cell r="E1375" t="str">
            <v>BS</v>
          </cell>
          <cell r="F1375">
            <v>6</v>
          </cell>
        </row>
        <row r="1376">
          <cell r="A1376" t="str">
            <v>BS99000200</v>
          </cell>
          <cell r="B1376" t="str">
            <v>S&amp;L UI Tax Rate</v>
          </cell>
          <cell r="C1376">
            <v>120</v>
          </cell>
          <cell r="D1376" t="str">
            <v>Memos</v>
          </cell>
          <cell r="E1376" t="str">
            <v>BS</v>
          </cell>
          <cell r="F1376">
            <v>6</v>
          </cell>
        </row>
        <row r="1377">
          <cell r="A1377" t="str">
            <v>BS99000300</v>
          </cell>
          <cell r="B1377" t="str">
            <v>Fgn Def UI Tax - MRS</v>
          </cell>
          <cell r="C1377">
            <v>120</v>
          </cell>
          <cell r="D1377" t="str">
            <v>Memos</v>
          </cell>
          <cell r="E1377" t="str">
            <v>BS</v>
          </cell>
          <cell r="F1377">
            <v>6</v>
          </cell>
        </row>
        <row r="1378">
          <cell r="A1378" t="str">
            <v>BS99100000</v>
          </cell>
          <cell r="B1378" t="str">
            <v>Items in Transit</v>
          </cell>
          <cell r="C1378">
            <v>120</v>
          </cell>
          <cell r="D1378" t="str">
            <v>Memos</v>
          </cell>
          <cell r="E1378" t="str">
            <v>BS</v>
          </cell>
          <cell r="F1378">
            <v>6</v>
          </cell>
        </row>
        <row r="1379">
          <cell r="A1379" t="str">
            <v>BS99110000</v>
          </cell>
          <cell r="B1379" t="str">
            <v>End of Period FAS105 Gross-up</v>
          </cell>
          <cell r="C1379">
            <v>120</v>
          </cell>
          <cell r="D1379" t="str">
            <v>Memos</v>
          </cell>
          <cell r="E1379" t="str">
            <v>BS</v>
          </cell>
          <cell r="F1379">
            <v>6</v>
          </cell>
        </row>
        <row r="1380">
          <cell r="A1380" t="str">
            <v>BS99160000</v>
          </cell>
          <cell r="B1380" t="str">
            <v>FAS 105 Items in Transit</v>
          </cell>
          <cell r="C1380">
            <v>120</v>
          </cell>
          <cell r="D1380" t="str">
            <v>Memos</v>
          </cell>
          <cell r="E1380" t="str">
            <v>BS</v>
          </cell>
          <cell r="F1380">
            <v>6</v>
          </cell>
        </row>
        <row r="1381">
          <cell r="A1381" t="str">
            <v>BSMRL51680</v>
          </cell>
          <cell r="B1381" t="str">
            <v>EOP PRI MO CITIGRP GAAP EQUITY</v>
          </cell>
          <cell r="C1381">
            <v>120</v>
          </cell>
          <cell r="D1381" t="str">
            <v>Memos</v>
          </cell>
          <cell r="E1381" t="str">
            <v>BS</v>
          </cell>
          <cell r="F1381">
            <v>6</v>
          </cell>
        </row>
        <row r="1382">
          <cell r="A1382" t="str">
            <v>BSMRL51681</v>
          </cell>
          <cell r="B1382" t="str">
            <v>Legal Code 5 PRI MO CECM</v>
          </cell>
          <cell r="C1382">
            <v>120</v>
          </cell>
          <cell r="D1382" t="str">
            <v>Memos</v>
          </cell>
          <cell r="E1382" t="str">
            <v>BS</v>
          </cell>
          <cell r="F1382">
            <v>6</v>
          </cell>
        </row>
        <row r="1383">
          <cell r="A1383" t="str">
            <v>IS00101000</v>
          </cell>
          <cell r="B1383" t="str">
            <v>Interest on Loans - Fin Inst</v>
          </cell>
          <cell r="C1383">
            <v>10</v>
          </cell>
          <cell r="D1383" t="str">
            <v>Revenue</v>
          </cell>
          <cell r="E1383" t="str">
            <v>IS</v>
          </cell>
          <cell r="F1383">
            <v>1</v>
          </cell>
        </row>
        <row r="1384">
          <cell r="A1384" t="str">
            <v>IS00102000</v>
          </cell>
          <cell r="B1384" t="str">
            <v>Interest on SOP 03-3 Loans</v>
          </cell>
          <cell r="C1384">
            <v>10</v>
          </cell>
          <cell r="D1384" t="str">
            <v>Revenue</v>
          </cell>
          <cell r="E1384" t="str">
            <v>IS</v>
          </cell>
          <cell r="F1384">
            <v>1</v>
          </cell>
        </row>
        <row r="1385">
          <cell r="A1385" t="str">
            <v>IS00107000</v>
          </cell>
          <cell r="B1385" t="str">
            <v>Int On Lns-All Oth Lns</v>
          </cell>
          <cell r="C1385">
            <v>10</v>
          </cell>
          <cell r="D1385" t="str">
            <v>Revenue</v>
          </cell>
          <cell r="E1385" t="str">
            <v>IS</v>
          </cell>
          <cell r="F1385">
            <v>1</v>
          </cell>
        </row>
        <row r="1386">
          <cell r="A1386" t="str">
            <v>IS00108000</v>
          </cell>
          <cell r="B1386" t="str">
            <v>Interest On Nonaccrual Loans</v>
          </cell>
          <cell r="C1386">
            <v>10</v>
          </cell>
          <cell r="D1386" t="str">
            <v>Revenue</v>
          </cell>
          <cell r="E1386" t="str">
            <v>IS</v>
          </cell>
          <cell r="F1386">
            <v>1</v>
          </cell>
        </row>
        <row r="1387">
          <cell r="A1387" t="str">
            <v>IS00110000</v>
          </cell>
          <cell r="B1387" t="str">
            <v>Int Earned On Exchange Diff</v>
          </cell>
          <cell r="C1387">
            <v>10</v>
          </cell>
          <cell r="D1387" t="str">
            <v>Revenue</v>
          </cell>
          <cell r="E1387" t="str">
            <v>IS</v>
          </cell>
          <cell r="F1387">
            <v>1</v>
          </cell>
        </row>
        <row r="1388">
          <cell r="A1388" t="str">
            <v>IS00111000</v>
          </cell>
          <cell r="B1388" t="str">
            <v>I.R.C.A. - Int On Loans</v>
          </cell>
          <cell r="C1388">
            <v>10</v>
          </cell>
          <cell r="D1388" t="str">
            <v>Revenue</v>
          </cell>
          <cell r="E1388" t="str">
            <v>IS</v>
          </cell>
          <cell r="F1388">
            <v>1</v>
          </cell>
        </row>
        <row r="1389">
          <cell r="A1389" t="str">
            <v>IS00112000</v>
          </cell>
          <cell r="B1389" t="str">
            <v>Int Renegotiated Comm Loans</v>
          </cell>
          <cell r="C1389">
            <v>10</v>
          </cell>
          <cell r="D1389" t="str">
            <v>Revenue</v>
          </cell>
          <cell r="E1389" t="str">
            <v>IS</v>
          </cell>
          <cell r="F1389">
            <v>1</v>
          </cell>
        </row>
        <row r="1390">
          <cell r="A1390" t="str">
            <v>IS00113000</v>
          </cell>
          <cell r="B1390" t="str">
            <v>Amort Def G/L - Con Loans</v>
          </cell>
          <cell r="C1390">
            <v>10</v>
          </cell>
          <cell r="D1390" t="str">
            <v>Revenue</v>
          </cell>
          <cell r="E1390" t="str">
            <v>IS</v>
          </cell>
          <cell r="F1390">
            <v>1</v>
          </cell>
        </row>
        <row r="1391">
          <cell r="A1391" t="str">
            <v>IS00114000</v>
          </cell>
          <cell r="B1391" t="str">
            <v>Amort Def G/L - Com Loans</v>
          </cell>
          <cell r="C1391">
            <v>10</v>
          </cell>
          <cell r="D1391" t="str">
            <v>Revenue</v>
          </cell>
          <cell r="E1391" t="str">
            <v>IS</v>
          </cell>
          <cell r="F1391">
            <v>1</v>
          </cell>
        </row>
        <row r="1392">
          <cell r="A1392" t="str">
            <v>IS00115000</v>
          </cell>
          <cell r="B1392" t="str">
            <v>Interest Earned On Funds Sold</v>
          </cell>
          <cell r="C1392">
            <v>10</v>
          </cell>
          <cell r="D1392" t="str">
            <v>Revenue</v>
          </cell>
          <cell r="E1392" t="str">
            <v>IS</v>
          </cell>
          <cell r="F1392">
            <v>1</v>
          </cell>
        </row>
        <row r="1393">
          <cell r="A1393" t="str">
            <v>IS00116000</v>
          </cell>
          <cell r="B1393" t="str">
            <v>Interest On SPUAR's</v>
          </cell>
          <cell r="C1393">
            <v>10</v>
          </cell>
          <cell r="D1393" t="str">
            <v>Revenue</v>
          </cell>
          <cell r="E1393" t="str">
            <v>IS</v>
          </cell>
          <cell r="F1393">
            <v>1</v>
          </cell>
        </row>
        <row r="1394">
          <cell r="A1394" t="str">
            <v>IS00117000</v>
          </cell>
          <cell r="B1394" t="str">
            <v>Fees On Loans</v>
          </cell>
          <cell r="C1394">
            <v>10</v>
          </cell>
          <cell r="D1394" t="str">
            <v>Revenue</v>
          </cell>
          <cell r="E1394" t="str">
            <v>IS</v>
          </cell>
          <cell r="F1394">
            <v>1</v>
          </cell>
        </row>
        <row r="1395">
          <cell r="A1395" t="str">
            <v>IS00118000</v>
          </cell>
          <cell r="B1395" t="str">
            <v>Int Reinstated Nonaccrual Loans</v>
          </cell>
          <cell r="C1395">
            <v>10</v>
          </cell>
          <cell r="D1395" t="str">
            <v>Revenue</v>
          </cell>
          <cell r="E1395" t="str">
            <v>IS</v>
          </cell>
          <cell r="F1395">
            <v>1</v>
          </cell>
        </row>
        <row r="1396">
          <cell r="A1396" t="str">
            <v>IS00119000</v>
          </cell>
          <cell r="B1396" t="str">
            <v>Int on Reinstated Non Acc Lns</v>
          </cell>
          <cell r="C1396">
            <v>10</v>
          </cell>
          <cell r="D1396" t="str">
            <v>Revenue</v>
          </cell>
          <cell r="E1396" t="str">
            <v>IS</v>
          </cell>
          <cell r="F1396">
            <v>1</v>
          </cell>
        </row>
        <row r="1397">
          <cell r="A1397" t="str">
            <v>IS00120000</v>
          </cell>
          <cell r="B1397" t="str">
            <v>Int on XBorder Loans - Fin Inst</v>
          </cell>
          <cell r="C1397">
            <v>10</v>
          </cell>
          <cell r="D1397" t="str">
            <v>Revenue</v>
          </cell>
          <cell r="E1397" t="str">
            <v>IS</v>
          </cell>
          <cell r="F1397">
            <v>1</v>
          </cell>
        </row>
        <row r="1398">
          <cell r="A1398" t="str">
            <v>IS00122000</v>
          </cell>
          <cell r="B1398" t="str">
            <v>Int Loans, Wht Alt I Loans</v>
          </cell>
          <cell r="C1398">
            <v>10</v>
          </cell>
          <cell r="D1398" t="str">
            <v>Revenue</v>
          </cell>
          <cell r="E1398" t="str">
            <v>IS</v>
          </cell>
          <cell r="F1398">
            <v>1</v>
          </cell>
        </row>
        <row r="1399">
          <cell r="A1399" t="str">
            <v>IS00123000</v>
          </cell>
          <cell r="B1399" t="str">
            <v>Int On Cash Basis Non Acc Lns</v>
          </cell>
          <cell r="C1399">
            <v>10</v>
          </cell>
          <cell r="D1399" t="str">
            <v>Revenue</v>
          </cell>
          <cell r="E1399" t="str">
            <v>IS</v>
          </cell>
          <cell r="F1399">
            <v>1</v>
          </cell>
        </row>
        <row r="1400">
          <cell r="A1400" t="str">
            <v>IS00124000</v>
          </cell>
          <cell r="B1400" t="str">
            <v>Fees On X Border Lns</v>
          </cell>
          <cell r="C1400">
            <v>10</v>
          </cell>
          <cell r="D1400" t="str">
            <v>Revenue</v>
          </cell>
          <cell r="E1400" t="str">
            <v>IS</v>
          </cell>
          <cell r="F1400">
            <v>1</v>
          </cell>
        </row>
        <row r="1401">
          <cell r="A1401" t="str">
            <v>IS00125000</v>
          </cell>
          <cell r="B1401" t="str">
            <v>Int Ernd On Back To Back Lns &amp;</v>
          </cell>
          <cell r="C1401">
            <v>10</v>
          </cell>
          <cell r="D1401" t="str">
            <v>Revenue</v>
          </cell>
          <cell r="E1401" t="str">
            <v>IS</v>
          </cell>
          <cell r="F1401">
            <v>1</v>
          </cell>
        </row>
        <row r="1402">
          <cell r="A1402" t="str">
            <v>IS00126000</v>
          </cell>
          <cell r="B1402" t="str">
            <v>Interest On Renegotiated X-B Lns</v>
          </cell>
          <cell r="C1402">
            <v>10</v>
          </cell>
          <cell r="D1402" t="str">
            <v>Revenue</v>
          </cell>
          <cell r="E1402" t="str">
            <v>IS</v>
          </cell>
          <cell r="F1402">
            <v>1</v>
          </cell>
        </row>
        <row r="1403">
          <cell r="A1403" t="str">
            <v>IS00127000</v>
          </cell>
          <cell r="B1403" t="str">
            <v>Int Earned Back to Back Leases</v>
          </cell>
          <cell r="C1403">
            <v>10</v>
          </cell>
          <cell r="D1403" t="str">
            <v>Revenue</v>
          </cell>
          <cell r="E1403" t="str">
            <v>IS</v>
          </cell>
          <cell r="F1403">
            <v>1</v>
          </cell>
        </row>
        <row r="1404">
          <cell r="A1404" t="str">
            <v>IS00128000</v>
          </cell>
          <cell r="B1404" t="str">
            <v>IntCashBasisConsLoanWithinFAS114</v>
          </cell>
          <cell r="C1404">
            <v>10</v>
          </cell>
          <cell r="D1404" t="str">
            <v>Revenue</v>
          </cell>
          <cell r="E1404" t="str">
            <v>IS</v>
          </cell>
          <cell r="F1404">
            <v>1</v>
          </cell>
        </row>
        <row r="1405">
          <cell r="A1405" t="str">
            <v>IS00129000</v>
          </cell>
          <cell r="B1405" t="str">
            <v>IntImpCollDepenComLoans LC/FV</v>
          </cell>
          <cell r="C1405">
            <v>10</v>
          </cell>
          <cell r="D1405" t="str">
            <v>Revenue</v>
          </cell>
          <cell r="E1405" t="str">
            <v>IS</v>
          </cell>
          <cell r="F1405">
            <v>1</v>
          </cell>
        </row>
        <row r="1406">
          <cell r="A1406" t="str">
            <v>IS00130000</v>
          </cell>
          <cell r="B1406" t="str">
            <v>IntImpCollDepenConsLoans LC/FV</v>
          </cell>
          <cell r="C1406">
            <v>10</v>
          </cell>
          <cell r="D1406" t="str">
            <v>Revenue</v>
          </cell>
          <cell r="E1406" t="str">
            <v>IS</v>
          </cell>
          <cell r="F1406">
            <v>1</v>
          </cell>
        </row>
        <row r="1407">
          <cell r="A1407" t="str">
            <v>IS00131000</v>
          </cell>
          <cell r="B1407" t="str">
            <v>IntImpCollDepenRELoans LC/FV</v>
          </cell>
          <cell r="C1407">
            <v>10</v>
          </cell>
          <cell r="D1407" t="str">
            <v>Revenue</v>
          </cell>
          <cell r="E1407" t="str">
            <v>IS</v>
          </cell>
          <cell r="F1407">
            <v>1</v>
          </cell>
        </row>
        <row r="1408">
          <cell r="A1408" t="str">
            <v>IS00135000</v>
          </cell>
          <cell r="B1408" t="str">
            <v>Interest &amp; Fees Consumer Loans</v>
          </cell>
          <cell r="C1408">
            <v>10</v>
          </cell>
          <cell r="D1408" t="str">
            <v>Revenue</v>
          </cell>
          <cell r="E1408" t="str">
            <v>IS</v>
          </cell>
          <cell r="F1408">
            <v>1</v>
          </cell>
        </row>
        <row r="1409">
          <cell r="A1409" t="str">
            <v>IS00136000</v>
          </cell>
          <cell r="B1409" t="str">
            <v>IntAndFeesOnCommLoansHeldForSale</v>
          </cell>
          <cell r="C1409">
            <v>10</v>
          </cell>
          <cell r="D1409" t="str">
            <v>Revenue</v>
          </cell>
          <cell r="E1409" t="str">
            <v>IS</v>
          </cell>
          <cell r="F1409">
            <v>1</v>
          </cell>
        </row>
        <row r="1410">
          <cell r="A1410" t="str">
            <v>IS00140000</v>
          </cell>
          <cell r="B1410" t="str">
            <v>Accr Erngs Fv Hdg Cm Lns</v>
          </cell>
          <cell r="C1410">
            <v>10</v>
          </cell>
          <cell r="D1410" t="str">
            <v>Revenue</v>
          </cell>
          <cell r="E1410" t="str">
            <v>IS</v>
          </cell>
          <cell r="F1410">
            <v>1</v>
          </cell>
        </row>
        <row r="1411">
          <cell r="A1411" t="str">
            <v>IS00141000</v>
          </cell>
          <cell r="B1411" t="str">
            <v>Accr Erngs Fv Hdg Con Lns</v>
          </cell>
          <cell r="C1411">
            <v>10</v>
          </cell>
          <cell r="D1411" t="str">
            <v>Revenue</v>
          </cell>
          <cell r="E1411" t="str">
            <v>IS</v>
          </cell>
          <cell r="F1411">
            <v>1</v>
          </cell>
        </row>
        <row r="1412">
          <cell r="A1412" t="str">
            <v>IS00142000</v>
          </cell>
          <cell r="B1412" t="str">
            <v>Accr Erngs Fv Hdg Us Trs</v>
          </cell>
          <cell r="C1412">
            <v>10</v>
          </cell>
          <cell r="D1412" t="str">
            <v>Revenue</v>
          </cell>
          <cell r="E1412" t="str">
            <v>IS</v>
          </cell>
          <cell r="F1412">
            <v>1</v>
          </cell>
        </row>
        <row r="1413">
          <cell r="A1413" t="str">
            <v>IS00143000</v>
          </cell>
          <cell r="B1413" t="str">
            <v>Accr Erngs Fv Hdg Us Agy</v>
          </cell>
          <cell r="C1413">
            <v>10</v>
          </cell>
          <cell r="D1413" t="str">
            <v>Revenue</v>
          </cell>
          <cell r="E1413" t="str">
            <v>IS</v>
          </cell>
          <cell r="F1413">
            <v>1</v>
          </cell>
        </row>
        <row r="1414">
          <cell r="A1414" t="str">
            <v>IS00144000</v>
          </cell>
          <cell r="B1414" t="str">
            <v>Accr Erngs Fv Hdg St &amp; Muni</v>
          </cell>
          <cell r="C1414">
            <v>10</v>
          </cell>
          <cell r="D1414" t="str">
            <v>Revenue</v>
          </cell>
          <cell r="E1414" t="str">
            <v>IS</v>
          </cell>
          <cell r="F1414">
            <v>1</v>
          </cell>
        </row>
        <row r="1415">
          <cell r="A1415" t="str">
            <v>IS00145000</v>
          </cell>
          <cell r="B1415" t="str">
            <v>Accr Erngs Fv Hdg Oth Inv</v>
          </cell>
          <cell r="C1415">
            <v>10</v>
          </cell>
          <cell r="D1415" t="str">
            <v>Revenue</v>
          </cell>
          <cell r="E1415" t="str">
            <v>IS</v>
          </cell>
          <cell r="F1415">
            <v>1</v>
          </cell>
        </row>
        <row r="1416">
          <cell r="A1416" t="str">
            <v>IS00146000</v>
          </cell>
          <cell r="B1416" t="str">
            <v>Accr Erngs Fv Hdg Plcm</v>
          </cell>
          <cell r="C1416">
            <v>10</v>
          </cell>
          <cell r="D1416" t="str">
            <v>Revenue</v>
          </cell>
          <cell r="E1416" t="str">
            <v>IS</v>
          </cell>
          <cell r="F1416">
            <v>1</v>
          </cell>
        </row>
        <row r="1417">
          <cell r="A1417" t="str">
            <v>IS00147000</v>
          </cell>
          <cell r="B1417" t="str">
            <v>Accr Erngs FV Hdg FX Rev</v>
          </cell>
          <cell r="C1417">
            <v>10</v>
          </cell>
          <cell r="D1417" t="str">
            <v>Revenue</v>
          </cell>
          <cell r="E1417" t="str">
            <v>IS</v>
          </cell>
          <cell r="F1417">
            <v>1</v>
          </cell>
        </row>
        <row r="1418">
          <cell r="A1418" t="str">
            <v>IS00148000</v>
          </cell>
          <cell r="B1418" t="str">
            <v>Accr Erngs Fv Hdg Oth Rev</v>
          </cell>
          <cell r="C1418">
            <v>10</v>
          </cell>
          <cell r="D1418" t="str">
            <v>Revenue</v>
          </cell>
          <cell r="E1418" t="str">
            <v>IS</v>
          </cell>
          <cell r="F1418">
            <v>1</v>
          </cell>
        </row>
        <row r="1419">
          <cell r="A1419" t="str">
            <v>IS00149000</v>
          </cell>
          <cell r="B1419" t="str">
            <v>Accr Erngs Fv Hg Othrev Cc Sec</v>
          </cell>
          <cell r="C1419">
            <v>10</v>
          </cell>
          <cell r="D1419" t="str">
            <v>Revenue</v>
          </cell>
          <cell r="E1419" t="str">
            <v>IS</v>
          </cell>
          <cell r="F1419">
            <v>1</v>
          </cell>
        </row>
        <row r="1420">
          <cell r="A1420" t="str">
            <v>IS00150000</v>
          </cell>
          <cell r="B1420" t="str">
            <v>Accr Erngs Cf Hdg Comm Lns</v>
          </cell>
          <cell r="C1420">
            <v>10</v>
          </cell>
          <cell r="D1420" t="str">
            <v>Revenue</v>
          </cell>
          <cell r="E1420" t="str">
            <v>IS</v>
          </cell>
          <cell r="F1420">
            <v>1</v>
          </cell>
        </row>
        <row r="1421">
          <cell r="A1421" t="str">
            <v>IS00151000</v>
          </cell>
          <cell r="B1421" t="str">
            <v>Accr Erngs Cf Hdg Con Lns</v>
          </cell>
          <cell r="C1421">
            <v>10</v>
          </cell>
          <cell r="D1421" t="str">
            <v>Revenue</v>
          </cell>
          <cell r="E1421" t="str">
            <v>IS</v>
          </cell>
          <cell r="F1421">
            <v>1</v>
          </cell>
        </row>
        <row r="1422">
          <cell r="A1422" t="str">
            <v>IS00152000</v>
          </cell>
          <cell r="B1422" t="str">
            <v>Accr Erngs Cf Hdg Us Trs</v>
          </cell>
          <cell r="C1422">
            <v>10</v>
          </cell>
          <cell r="D1422" t="str">
            <v>Revenue</v>
          </cell>
          <cell r="E1422" t="str">
            <v>IS</v>
          </cell>
          <cell r="F1422">
            <v>1</v>
          </cell>
        </row>
        <row r="1423">
          <cell r="A1423" t="str">
            <v>IS00153000</v>
          </cell>
          <cell r="B1423" t="str">
            <v>Accr Erngs Cf Hdg Us Agcy</v>
          </cell>
          <cell r="C1423">
            <v>10</v>
          </cell>
          <cell r="D1423" t="str">
            <v>Revenue</v>
          </cell>
          <cell r="E1423" t="str">
            <v>IS</v>
          </cell>
          <cell r="F1423">
            <v>1</v>
          </cell>
        </row>
        <row r="1424">
          <cell r="A1424" t="str">
            <v>IS00154000</v>
          </cell>
          <cell r="B1424" t="str">
            <v>Accr Erngs Cf Hdg St &amp; Muni</v>
          </cell>
          <cell r="C1424">
            <v>10</v>
          </cell>
          <cell r="D1424" t="str">
            <v>Revenue</v>
          </cell>
          <cell r="E1424" t="str">
            <v>IS</v>
          </cell>
          <cell r="F1424">
            <v>1</v>
          </cell>
        </row>
        <row r="1425">
          <cell r="A1425" t="str">
            <v>IS00155000</v>
          </cell>
          <cell r="B1425" t="str">
            <v>Accr Erngs Cf Hdg Oth Inv</v>
          </cell>
          <cell r="C1425">
            <v>10</v>
          </cell>
          <cell r="D1425" t="str">
            <v>Revenue</v>
          </cell>
          <cell r="E1425" t="str">
            <v>IS</v>
          </cell>
          <cell r="F1425">
            <v>1</v>
          </cell>
        </row>
        <row r="1426">
          <cell r="A1426" t="str">
            <v>IS00156000</v>
          </cell>
          <cell r="B1426" t="str">
            <v>Accr Erngs Cf Hdg Plcm</v>
          </cell>
          <cell r="C1426">
            <v>10</v>
          </cell>
          <cell r="D1426" t="str">
            <v>Revenue</v>
          </cell>
          <cell r="E1426" t="str">
            <v>IS</v>
          </cell>
          <cell r="F1426">
            <v>1</v>
          </cell>
        </row>
        <row r="1427">
          <cell r="A1427" t="str">
            <v>IS00157000</v>
          </cell>
          <cell r="B1427" t="str">
            <v>Accr Erngs CF Hdg FX Rev</v>
          </cell>
          <cell r="C1427">
            <v>10</v>
          </cell>
          <cell r="D1427" t="str">
            <v>Revenue</v>
          </cell>
          <cell r="E1427" t="str">
            <v>IS</v>
          </cell>
          <cell r="F1427">
            <v>1</v>
          </cell>
        </row>
        <row r="1428">
          <cell r="A1428" t="str">
            <v>IS00158000</v>
          </cell>
          <cell r="B1428" t="str">
            <v>Accr Erngs Cf Hdg Oth Rev</v>
          </cell>
          <cell r="C1428">
            <v>10</v>
          </cell>
          <cell r="D1428" t="str">
            <v>Revenue</v>
          </cell>
          <cell r="E1428" t="str">
            <v>IS</v>
          </cell>
          <cell r="F1428">
            <v>1</v>
          </cell>
        </row>
        <row r="1429">
          <cell r="A1429" t="str">
            <v>IS00159000</v>
          </cell>
          <cell r="B1429" t="str">
            <v>Accr Erngs Cf Hg Othrev Cc Sec</v>
          </cell>
          <cell r="C1429">
            <v>10</v>
          </cell>
          <cell r="D1429" t="str">
            <v>Revenue</v>
          </cell>
          <cell r="E1429" t="str">
            <v>IS</v>
          </cell>
          <cell r="F1429">
            <v>1</v>
          </cell>
        </row>
        <row r="1430">
          <cell r="A1430" t="str">
            <v>IS00160000</v>
          </cell>
          <cell r="B1430" t="str">
            <v>Acc Erngs Econ Hdg Comm Lns</v>
          </cell>
          <cell r="C1430">
            <v>10</v>
          </cell>
          <cell r="D1430" t="str">
            <v>Revenue</v>
          </cell>
          <cell r="E1430" t="str">
            <v>IS</v>
          </cell>
          <cell r="F1430">
            <v>1</v>
          </cell>
        </row>
        <row r="1431">
          <cell r="A1431" t="str">
            <v>IS00161000</v>
          </cell>
          <cell r="B1431" t="str">
            <v>Acc Erngs Econ Hdg Con Lns</v>
          </cell>
          <cell r="C1431">
            <v>10</v>
          </cell>
          <cell r="D1431" t="str">
            <v>Revenue</v>
          </cell>
          <cell r="E1431" t="str">
            <v>IS</v>
          </cell>
          <cell r="F1431">
            <v>1</v>
          </cell>
        </row>
        <row r="1432">
          <cell r="A1432" t="str">
            <v>IS00162000</v>
          </cell>
          <cell r="B1432" t="str">
            <v>Accr Erngs Econ Hdg Us Trs</v>
          </cell>
          <cell r="C1432">
            <v>10</v>
          </cell>
          <cell r="D1432" t="str">
            <v>Revenue</v>
          </cell>
          <cell r="E1432" t="str">
            <v>IS</v>
          </cell>
          <cell r="F1432">
            <v>1</v>
          </cell>
        </row>
        <row r="1433">
          <cell r="A1433" t="str">
            <v>IS00163000</v>
          </cell>
          <cell r="B1433" t="str">
            <v>Accr Erngs Econ Hdg Us Agcy</v>
          </cell>
          <cell r="C1433">
            <v>10</v>
          </cell>
          <cell r="D1433" t="str">
            <v>Revenue</v>
          </cell>
          <cell r="E1433" t="str">
            <v>IS</v>
          </cell>
          <cell r="F1433">
            <v>1</v>
          </cell>
        </row>
        <row r="1434">
          <cell r="A1434" t="str">
            <v>IS00164000</v>
          </cell>
          <cell r="B1434" t="str">
            <v>Accr Erngs Econ Hdg St &amp; Muni</v>
          </cell>
          <cell r="C1434">
            <v>10</v>
          </cell>
          <cell r="D1434" t="str">
            <v>Revenue</v>
          </cell>
          <cell r="E1434" t="str">
            <v>IS</v>
          </cell>
          <cell r="F1434">
            <v>1</v>
          </cell>
        </row>
        <row r="1435">
          <cell r="A1435" t="str">
            <v>IS00165000</v>
          </cell>
          <cell r="B1435" t="str">
            <v>Accr Erngs Econ Hdg Oth Inv</v>
          </cell>
          <cell r="C1435">
            <v>10</v>
          </cell>
          <cell r="D1435" t="str">
            <v>Revenue</v>
          </cell>
          <cell r="E1435" t="str">
            <v>IS</v>
          </cell>
          <cell r="F1435">
            <v>1</v>
          </cell>
        </row>
        <row r="1436">
          <cell r="A1436" t="str">
            <v>IS00166000</v>
          </cell>
          <cell r="B1436" t="str">
            <v>Accr Erngs Econ Hdg Plcm</v>
          </cell>
          <cell r="C1436">
            <v>10</v>
          </cell>
          <cell r="D1436" t="str">
            <v>Revenue</v>
          </cell>
          <cell r="E1436" t="str">
            <v>IS</v>
          </cell>
          <cell r="F1436">
            <v>1</v>
          </cell>
        </row>
        <row r="1437">
          <cell r="A1437" t="str">
            <v>IS00167000</v>
          </cell>
          <cell r="B1437" t="str">
            <v>Accr Erngs Econ Hdg FX Rev</v>
          </cell>
          <cell r="C1437">
            <v>10</v>
          </cell>
          <cell r="D1437" t="str">
            <v>Revenue</v>
          </cell>
          <cell r="E1437" t="str">
            <v>IS</v>
          </cell>
          <cell r="F1437">
            <v>1</v>
          </cell>
        </row>
        <row r="1438">
          <cell r="A1438" t="str">
            <v>IS00168000</v>
          </cell>
          <cell r="B1438" t="str">
            <v>Accr Erngs Econ Hdg Oth Rev</v>
          </cell>
          <cell r="C1438">
            <v>10</v>
          </cell>
          <cell r="D1438" t="str">
            <v>Revenue</v>
          </cell>
          <cell r="E1438" t="str">
            <v>IS</v>
          </cell>
          <cell r="F1438">
            <v>1</v>
          </cell>
        </row>
        <row r="1439">
          <cell r="A1439" t="str">
            <v>IS00169000</v>
          </cell>
          <cell r="B1439" t="str">
            <v>Acr Ergs Ec Hg Othrev Cc Sec</v>
          </cell>
          <cell r="C1439">
            <v>10</v>
          </cell>
          <cell r="D1439" t="str">
            <v>Revenue</v>
          </cell>
          <cell r="E1439" t="str">
            <v>IS</v>
          </cell>
          <cell r="F1439">
            <v>1</v>
          </cell>
        </row>
        <row r="1440">
          <cell r="A1440" t="str">
            <v>IS00180000</v>
          </cell>
          <cell r="B1440" t="str">
            <v>Mtm G/L Ec Hdg Dr Comm Lns</v>
          </cell>
          <cell r="C1440">
            <v>10</v>
          </cell>
          <cell r="D1440" t="str">
            <v>Revenue</v>
          </cell>
          <cell r="E1440" t="str">
            <v>IS</v>
          </cell>
          <cell r="F1440">
            <v>1</v>
          </cell>
        </row>
        <row r="1441">
          <cell r="A1441" t="str">
            <v>IS00181000</v>
          </cell>
          <cell r="B1441" t="str">
            <v>Mtm G/L Ec Hdg Dr Cons Lns</v>
          </cell>
          <cell r="C1441">
            <v>10</v>
          </cell>
          <cell r="D1441" t="str">
            <v>Revenue</v>
          </cell>
          <cell r="E1441" t="str">
            <v>IS</v>
          </cell>
          <cell r="F1441">
            <v>1</v>
          </cell>
        </row>
        <row r="1442">
          <cell r="A1442" t="str">
            <v>IS00182000</v>
          </cell>
          <cell r="B1442" t="str">
            <v>Mtm G/L Ec Hdg Dr Us Trs</v>
          </cell>
          <cell r="C1442">
            <v>10</v>
          </cell>
          <cell r="D1442" t="str">
            <v>Revenue</v>
          </cell>
          <cell r="E1442" t="str">
            <v>IS</v>
          </cell>
          <cell r="F1442">
            <v>1</v>
          </cell>
        </row>
        <row r="1443">
          <cell r="A1443" t="str">
            <v>IS00183000</v>
          </cell>
          <cell r="B1443" t="str">
            <v>Mtm G/L Ec Hdg Dr Us Agcy</v>
          </cell>
          <cell r="C1443">
            <v>10</v>
          </cell>
          <cell r="D1443" t="str">
            <v>Revenue</v>
          </cell>
          <cell r="E1443" t="str">
            <v>IS</v>
          </cell>
          <cell r="F1443">
            <v>1</v>
          </cell>
        </row>
        <row r="1444">
          <cell r="A1444" t="str">
            <v>IS00184000</v>
          </cell>
          <cell r="B1444" t="str">
            <v>Mtm G/L Ec Hdg Dr St &amp; Muni</v>
          </cell>
          <cell r="C1444">
            <v>10</v>
          </cell>
          <cell r="D1444" t="str">
            <v>Revenue</v>
          </cell>
          <cell r="E1444" t="str">
            <v>IS</v>
          </cell>
          <cell r="F1444">
            <v>1</v>
          </cell>
        </row>
        <row r="1445">
          <cell r="A1445" t="str">
            <v>IS00185000</v>
          </cell>
          <cell r="B1445" t="str">
            <v>Mtm G/L Ec Hdg Der Oth Inv</v>
          </cell>
          <cell r="C1445">
            <v>10</v>
          </cell>
          <cell r="D1445" t="str">
            <v>Revenue</v>
          </cell>
          <cell r="E1445" t="str">
            <v>IS</v>
          </cell>
          <cell r="F1445">
            <v>1</v>
          </cell>
        </row>
        <row r="1446">
          <cell r="A1446" t="str">
            <v>IS00186000</v>
          </cell>
          <cell r="B1446" t="str">
            <v>Mtm G/L Ec Hdg Der Plcm</v>
          </cell>
          <cell r="C1446">
            <v>10</v>
          </cell>
          <cell r="D1446" t="str">
            <v>Revenue</v>
          </cell>
          <cell r="E1446" t="str">
            <v>IS</v>
          </cell>
          <cell r="F1446">
            <v>1</v>
          </cell>
        </row>
        <row r="1447">
          <cell r="A1447" t="str">
            <v>IS00187000</v>
          </cell>
          <cell r="B1447" t="str">
            <v>Mtm G/L Ec Hdg Der Fee Rev</v>
          </cell>
          <cell r="C1447">
            <v>10</v>
          </cell>
          <cell r="D1447" t="str">
            <v>Revenue</v>
          </cell>
          <cell r="E1447" t="str">
            <v>IS</v>
          </cell>
          <cell r="F1447">
            <v>1</v>
          </cell>
        </row>
        <row r="1448">
          <cell r="A1448" t="str">
            <v>IS00188000</v>
          </cell>
          <cell r="B1448" t="str">
            <v>Mtm G/L Ec Hdg Der Oth Rev</v>
          </cell>
          <cell r="C1448">
            <v>10</v>
          </cell>
          <cell r="D1448" t="str">
            <v>Revenue</v>
          </cell>
          <cell r="E1448" t="str">
            <v>IS</v>
          </cell>
          <cell r="F1448">
            <v>1</v>
          </cell>
        </row>
        <row r="1449">
          <cell r="A1449" t="str">
            <v>IS00189000</v>
          </cell>
          <cell r="B1449" t="str">
            <v>Mtm G/L Ec Hg Othrev Dr Ccsec</v>
          </cell>
          <cell r="C1449">
            <v>10</v>
          </cell>
          <cell r="D1449" t="str">
            <v>Revenue</v>
          </cell>
          <cell r="E1449" t="str">
            <v>IS</v>
          </cell>
          <cell r="F1449">
            <v>1</v>
          </cell>
        </row>
        <row r="1450">
          <cell r="A1450" t="str">
            <v>IS00195000</v>
          </cell>
          <cell r="B1450" t="str">
            <v>MTM G/L Der Ec Hg - Trv</v>
          </cell>
          <cell r="C1450">
            <v>10</v>
          </cell>
          <cell r="D1450" t="str">
            <v>Revenue</v>
          </cell>
          <cell r="E1450" t="str">
            <v>IS</v>
          </cell>
          <cell r="F1450">
            <v>1</v>
          </cell>
        </row>
        <row r="1451">
          <cell r="A1451" t="str">
            <v>IS00196000</v>
          </cell>
          <cell r="B1451" t="str">
            <v>MTM G/L Embedded Der - Trv</v>
          </cell>
          <cell r="C1451">
            <v>10</v>
          </cell>
          <cell r="D1451" t="str">
            <v>Revenue</v>
          </cell>
          <cell r="E1451" t="str">
            <v>IS</v>
          </cell>
          <cell r="F1451">
            <v>1</v>
          </cell>
        </row>
        <row r="1452">
          <cell r="A1452" t="str">
            <v>IS00197000</v>
          </cell>
          <cell r="B1452" t="str">
            <v>MTM G/L Deriv Fv Hg - Trv</v>
          </cell>
          <cell r="C1452">
            <v>10</v>
          </cell>
          <cell r="D1452" t="str">
            <v>Revenue</v>
          </cell>
          <cell r="E1452" t="str">
            <v>IS</v>
          </cell>
          <cell r="F1452">
            <v>1</v>
          </cell>
        </row>
        <row r="1453">
          <cell r="A1453" t="str">
            <v>IS00198000</v>
          </cell>
          <cell r="B1453" t="str">
            <v>MTM G/L FvHg Hdg Item Trv</v>
          </cell>
          <cell r="C1453">
            <v>10</v>
          </cell>
          <cell r="D1453" t="str">
            <v>Revenue</v>
          </cell>
          <cell r="E1453" t="str">
            <v>IS</v>
          </cell>
          <cell r="F1453">
            <v>1</v>
          </cell>
        </row>
        <row r="1454">
          <cell r="A1454" t="str">
            <v>IS00199000</v>
          </cell>
          <cell r="B1454" t="str">
            <v>Cf Hedge Ineffect - Trv</v>
          </cell>
          <cell r="C1454">
            <v>10</v>
          </cell>
          <cell r="D1454" t="str">
            <v>Revenue</v>
          </cell>
          <cell r="E1454" t="str">
            <v>IS</v>
          </cell>
          <cell r="F1454">
            <v>1</v>
          </cell>
        </row>
        <row r="1455">
          <cell r="A1455" t="str">
            <v>IS00201000</v>
          </cell>
          <cell r="B1455" t="str">
            <v>Int Us Treas , Investment A/C</v>
          </cell>
          <cell r="C1455">
            <v>10</v>
          </cell>
          <cell r="D1455" t="str">
            <v>Revenue</v>
          </cell>
          <cell r="E1455" t="str">
            <v>IS</v>
          </cell>
          <cell r="F1455">
            <v>1</v>
          </cell>
        </row>
        <row r="1456">
          <cell r="A1456" t="str">
            <v>IS00202000</v>
          </cell>
          <cell r="B1456" t="str">
            <v>Int Us Fed Secs, Investment A/C</v>
          </cell>
          <cell r="C1456">
            <v>10</v>
          </cell>
          <cell r="D1456" t="str">
            <v>Revenue</v>
          </cell>
          <cell r="E1456" t="str">
            <v>IS</v>
          </cell>
          <cell r="F1456">
            <v>1</v>
          </cell>
        </row>
        <row r="1457">
          <cell r="A1457" t="str">
            <v>IS00203000</v>
          </cell>
          <cell r="B1457" t="str">
            <v>Int Secs Of Us States Invst A/C</v>
          </cell>
          <cell r="C1457">
            <v>10</v>
          </cell>
          <cell r="D1457" t="str">
            <v>Revenue</v>
          </cell>
          <cell r="E1457" t="str">
            <v>IS</v>
          </cell>
          <cell r="F1457">
            <v>1</v>
          </cell>
        </row>
        <row r="1458">
          <cell r="A1458" t="str">
            <v>IS00205000</v>
          </cell>
          <cell r="B1458" t="str">
            <v>Int Other Secs Investment A/C</v>
          </cell>
          <cell r="C1458">
            <v>10</v>
          </cell>
          <cell r="D1458" t="str">
            <v>Revenue</v>
          </cell>
          <cell r="E1458" t="str">
            <v>IS</v>
          </cell>
          <cell r="F1458">
            <v>1</v>
          </cell>
        </row>
        <row r="1459">
          <cell r="A1459" t="str">
            <v>IS00206000</v>
          </cell>
          <cell r="B1459" t="str">
            <v>Divs-Non-Mktble EqSecs</v>
          </cell>
          <cell r="C1459">
            <v>10</v>
          </cell>
          <cell r="D1459" t="str">
            <v>Revenue</v>
          </cell>
          <cell r="E1459" t="str">
            <v>IS</v>
          </cell>
          <cell r="F1459">
            <v>1</v>
          </cell>
        </row>
        <row r="1460">
          <cell r="A1460" t="str">
            <v>IS00207000</v>
          </cell>
          <cell r="B1460" t="str">
            <v>Dividends on Corporate Stock</v>
          </cell>
          <cell r="C1460">
            <v>10</v>
          </cell>
          <cell r="D1460" t="str">
            <v>Revenue</v>
          </cell>
          <cell r="E1460" t="str">
            <v>IS</v>
          </cell>
          <cell r="F1460">
            <v>1</v>
          </cell>
        </row>
        <row r="1461">
          <cell r="A1461" t="str">
            <v>IS00208000</v>
          </cell>
          <cell r="B1461" t="str">
            <v>DividendReceivedOnCitigroupStock</v>
          </cell>
          <cell r="C1461">
            <v>10</v>
          </cell>
          <cell r="D1461" t="str">
            <v>Revenue</v>
          </cell>
          <cell r="E1461" t="str">
            <v>IS</v>
          </cell>
          <cell r="F1461">
            <v>1</v>
          </cell>
        </row>
        <row r="1462">
          <cell r="A1462" t="str">
            <v>IS00209000</v>
          </cell>
          <cell r="B1462" t="str">
            <v>OthInt&amp;DivNotAvailForSaleSec</v>
          </cell>
          <cell r="C1462">
            <v>10</v>
          </cell>
          <cell r="D1462" t="str">
            <v>Revenue</v>
          </cell>
          <cell r="E1462" t="str">
            <v>IS</v>
          </cell>
          <cell r="F1462">
            <v>1</v>
          </cell>
        </row>
        <row r="1463">
          <cell r="A1463" t="str">
            <v>IS00211000</v>
          </cell>
          <cell r="B1463" t="str">
            <v>Int on US Trs Secs Held for Sale</v>
          </cell>
          <cell r="C1463">
            <v>10</v>
          </cell>
          <cell r="D1463" t="str">
            <v>Revenue</v>
          </cell>
          <cell r="E1463" t="str">
            <v>IS</v>
          </cell>
          <cell r="F1463">
            <v>1</v>
          </cell>
        </row>
        <row r="1464">
          <cell r="A1464" t="str">
            <v>IS00212000</v>
          </cell>
          <cell r="B1464" t="str">
            <v>Int on US Fed Secs Held for Sale</v>
          </cell>
          <cell r="C1464">
            <v>10</v>
          </cell>
          <cell r="D1464" t="str">
            <v>Revenue</v>
          </cell>
          <cell r="E1464" t="str">
            <v>IS</v>
          </cell>
          <cell r="F1464">
            <v>1</v>
          </cell>
        </row>
        <row r="1465">
          <cell r="A1465" t="str">
            <v>IS00213000</v>
          </cell>
          <cell r="B1465" t="str">
            <v>Int on Secs in US Held for Sale</v>
          </cell>
          <cell r="C1465">
            <v>10</v>
          </cell>
          <cell r="D1465" t="str">
            <v>Revenue</v>
          </cell>
          <cell r="E1465" t="str">
            <v>IS</v>
          </cell>
          <cell r="F1465">
            <v>1</v>
          </cell>
        </row>
        <row r="1466">
          <cell r="A1466" t="str">
            <v>IS00215000</v>
          </cell>
          <cell r="B1466" t="str">
            <v>Int on Other Secs Held for Sale</v>
          </cell>
          <cell r="C1466">
            <v>10</v>
          </cell>
          <cell r="D1466" t="str">
            <v>Revenue</v>
          </cell>
          <cell r="E1466" t="str">
            <v>IS</v>
          </cell>
          <cell r="F1466">
            <v>1</v>
          </cell>
        </row>
        <row r="1467">
          <cell r="A1467" t="str">
            <v>IS00216000</v>
          </cell>
          <cell r="B1467" t="str">
            <v>Divs-Mktble EqSecs</v>
          </cell>
          <cell r="C1467">
            <v>10</v>
          </cell>
          <cell r="D1467" t="str">
            <v>Revenue</v>
          </cell>
          <cell r="E1467" t="str">
            <v>IS</v>
          </cell>
          <cell r="F1467">
            <v>1</v>
          </cell>
        </row>
        <row r="1468">
          <cell r="A1468" t="str">
            <v>IS00217000</v>
          </cell>
          <cell r="B1468" t="str">
            <v>Int and Divs, Venture Capital</v>
          </cell>
          <cell r="C1468">
            <v>10</v>
          </cell>
          <cell r="D1468" t="str">
            <v>Revenue</v>
          </cell>
          <cell r="E1468" t="str">
            <v>IS</v>
          </cell>
          <cell r="F1468">
            <v>1</v>
          </cell>
        </row>
        <row r="1469">
          <cell r="A1469" t="str">
            <v>IS00219000</v>
          </cell>
          <cell r="B1469" t="str">
            <v>Interest On OthOth Int. Earned</v>
          </cell>
          <cell r="C1469">
            <v>10</v>
          </cell>
          <cell r="D1469" t="str">
            <v>Revenue</v>
          </cell>
          <cell r="E1469" t="str">
            <v>IS</v>
          </cell>
          <cell r="F1469">
            <v>1</v>
          </cell>
        </row>
        <row r="1470">
          <cell r="A1470" t="str">
            <v>IS00221000</v>
          </cell>
          <cell r="B1470" t="str">
            <v>Amort Def G/L AFS UST Secs 3pty</v>
          </cell>
          <cell r="C1470">
            <v>10</v>
          </cell>
          <cell r="D1470" t="str">
            <v>Revenue</v>
          </cell>
          <cell r="E1470" t="str">
            <v>IS</v>
          </cell>
          <cell r="F1470">
            <v>1</v>
          </cell>
        </row>
        <row r="1471">
          <cell r="A1471" t="str">
            <v>IS00222000</v>
          </cell>
          <cell r="B1471" t="str">
            <v>Amort Def G/L AFS Fed Secs 3pty</v>
          </cell>
          <cell r="C1471">
            <v>10</v>
          </cell>
          <cell r="D1471" t="str">
            <v>Revenue</v>
          </cell>
          <cell r="E1471" t="str">
            <v>IS</v>
          </cell>
          <cell r="F1471">
            <v>1</v>
          </cell>
        </row>
        <row r="1472">
          <cell r="A1472" t="str">
            <v>IS00223000</v>
          </cell>
          <cell r="B1472" t="str">
            <v>Amort Def G/L AFS S&amp;M Secs 3pty</v>
          </cell>
          <cell r="C1472">
            <v>10</v>
          </cell>
          <cell r="D1472" t="str">
            <v>Revenue</v>
          </cell>
          <cell r="E1472" t="str">
            <v>IS</v>
          </cell>
          <cell r="F1472">
            <v>1</v>
          </cell>
        </row>
        <row r="1473">
          <cell r="A1473" t="str">
            <v>IS00225000</v>
          </cell>
          <cell r="B1473" t="str">
            <v>Amort Def G/L AFS Oth Secs 3pty</v>
          </cell>
          <cell r="C1473">
            <v>10</v>
          </cell>
          <cell r="D1473" t="str">
            <v>Revenue</v>
          </cell>
          <cell r="E1473" t="str">
            <v>IS</v>
          </cell>
          <cell r="F1473">
            <v>1</v>
          </cell>
        </row>
        <row r="1474">
          <cell r="A1474" t="str">
            <v>IS00226000</v>
          </cell>
          <cell r="B1474" t="str">
            <v>Amort Def G/L AFS MEq Secs 3pty</v>
          </cell>
          <cell r="C1474">
            <v>10</v>
          </cell>
          <cell r="D1474" t="str">
            <v>Revenue</v>
          </cell>
          <cell r="E1474" t="str">
            <v>IS</v>
          </cell>
          <cell r="F1474">
            <v>1</v>
          </cell>
        </row>
        <row r="1475">
          <cell r="A1475" t="str">
            <v>IS00231000</v>
          </cell>
          <cell r="B1475" t="str">
            <v>Amort Def G/L HTM UST Secs 3pty</v>
          </cell>
          <cell r="C1475">
            <v>10</v>
          </cell>
          <cell r="D1475" t="str">
            <v>Revenue</v>
          </cell>
          <cell r="E1475" t="str">
            <v>IS</v>
          </cell>
          <cell r="F1475">
            <v>1</v>
          </cell>
        </row>
        <row r="1476">
          <cell r="A1476" t="str">
            <v>IS00232000</v>
          </cell>
          <cell r="B1476" t="str">
            <v>Amort Def G/L HTM Fed Secs 3pty</v>
          </cell>
          <cell r="C1476">
            <v>10</v>
          </cell>
          <cell r="D1476" t="str">
            <v>Revenue</v>
          </cell>
          <cell r="E1476" t="str">
            <v>IS</v>
          </cell>
          <cell r="F1476">
            <v>1</v>
          </cell>
        </row>
        <row r="1477">
          <cell r="A1477" t="str">
            <v>IS00233000</v>
          </cell>
          <cell r="B1477" t="str">
            <v>Amort Def G/L HTM S&amp;M Secs 3pty</v>
          </cell>
          <cell r="C1477">
            <v>10</v>
          </cell>
          <cell r="D1477" t="str">
            <v>Revenue</v>
          </cell>
          <cell r="E1477" t="str">
            <v>IS</v>
          </cell>
          <cell r="F1477">
            <v>1</v>
          </cell>
        </row>
        <row r="1478">
          <cell r="A1478" t="str">
            <v>IS00235000</v>
          </cell>
          <cell r="B1478" t="str">
            <v>Amort Def G/L HTM Oth Secs 3pty</v>
          </cell>
          <cell r="C1478">
            <v>10</v>
          </cell>
          <cell r="D1478" t="str">
            <v>Revenue</v>
          </cell>
          <cell r="E1478" t="str">
            <v>IS</v>
          </cell>
          <cell r="F1478">
            <v>1</v>
          </cell>
        </row>
        <row r="1479">
          <cell r="A1479" t="str">
            <v>IS00236000</v>
          </cell>
          <cell r="B1479" t="str">
            <v>Amort Def G/L HTM MEq Secs 3pty</v>
          </cell>
          <cell r="C1479">
            <v>10</v>
          </cell>
          <cell r="D1479" t="str">
            <v>Revenue</v>
          </cell>
          <cell r="E1479" t="str">
            <v>IS</v>
          </cell>
          <cell r="F1479">
            <v>1</v>
          </cell>
        </row>
        <row r="1480">
          <cell r="A1480" t="str">
            <v>IS00241000</v>
          </cell>
          <cell r="B1480" t="str">
            <v>IntRecIRProds AFS UST Secs 3pty</v>
          </cell>
          <cell r="C1480">
            <v>10</v>
          </cell>
          <cell r="D1480" t="str">
            <v>Revenue</v>
          </cell>
          <cell r="E1480" t="str">
            <v>IS</v>
          </cell>
          <cell r="F1480">
            <v>1</v>
          </cell>
        </row>
        <row r="1481">
          <cell r="A1481" t="str">
            <v>IS00242000</v>
          </cell>
          <cell r="B1481" t="str">
            <v>IntRecIRProds AFS Fed Secs 3pty</v>
          </cell>
          <cell r="C1481">
            <v>10</v>
          </cell>
          <cell r="D1481" t="str">
            <v>Revenue</v>
          </cell>
          <cell r="E1481" t="str">
            <v>IS</v>
          </cell>
          <cell r="F1481">
            <v>1</v>
          </cell>
        </row>
        <row r="1482">
          <cell r="A1482" t="str">
            <v>IS00243000</v>
          </cell>
          <cell r="B1482" t="str">
            <v>IntRecIRProds AFS S&amp;M Secs 3pty</v>
          </cell>
          <cell r="C1482">
            <v>10</v>
          </cell>
          <cell r="D1482" t="str">
            <v>Revenue</v>
          </cell>
          <cell r="E1482" t="str">
            <v>IS</v>
          </cell>
          <cell r="F1482">
            <v>1</v>
          </cell>
        </row>
        <row r="1483">
          <cell r="A1483" t="str">
            <v>IS00245000</v>
          </cell>
          <cell r="B1483" t="str">
            <v>IntRecIRProds AFS Oth Secs 3pty</v>
          </cell>
          <cell r="C1483">
            <v>10</v>
          </cell>
          <cell r="D1483" t="str">
            <v>Revenue</v>
          </cell>
          <cell r="E1483" t="str">
            <v>IS</v>
          </cell>
          <cell r="F1483">
            <v>1</v>
          </cell>
        </row>
        <row r="1484">
          <cell r="A1484" t="str">
            <v>IS00251000</v>
          </cell>
          <cell r="B1484" t="str">
            <v>IntRecIRProds HTM UST Secs 3pty</v>
          </cell>
          <cell r="C1484">
            <v>10</v>
          </cell>
          <cell r="D1484" t="str">
            <v>Revenue</v>
          </cell>
          <cell r="E1484" t="str">
            <v>IS</v>
          </cell>
          <cell r="F1484">
            <v>1</v>
          </cell>
        </row>
        <row r="1485">
          <cell r="A1485" t="str">
            <v>IS00252000</v>
          </cell>
          <cell r="B1485" t="str">
            <v>IntRecIRProds HTM Fed Secs 3pty</v>
          </cell>
          <cell r="C1485">
            <v>10</v>
          </cell>
          <cell r="D1485" t="str">
            <v>Revenue</v>
          </cell>
          <cell r="E1485" t="str">
            <v>IS</v>
          </cell>
          <cell r="F1485">
            <v>1</v>
          </cell>
        </row>
        <row r="1486">
          <cell r="A1486" t="str">
            <v>IS00253000</v>
          </cell>
          <cell r="B1486" t="str">
            <v>IntRecIRProds HTM S&amp;M Secs 3 pty</v>
          </cell>
          <cell r="C1486">
            <v>10</v>
          </cell>
          <cell r="D1486" t="str">
            <v>Revenue</v>
          </cell>
          <cell r="E1486" t="str">
            <v>IS</v>
          </cell>
          <cell r="F1486">
            <v>1</v>
          </cell>
        </row>
        <row r="1487">
          <cell r="A1487" t="str">
            <v>IS00255000</v>
          </cell>
          <cell r="B1487" t="str">
            <v>IntRecIRProds HTM Oth Secs 3pty</v>
          </cell>
          <cell r="C1487">
            <v>10</v>
          </cell>
          <cell r="D1487" t="str">
            <v>Revenue</v>
          </cell>
          <cell r="E1487" t="str">
            <v>IS</v>
          </cell>
          <cell r="F1487">
            <v>1</v>
          </cell>
        </row>
        <row r="1488">
          <cell r="A1488" t="str">
            <v>IS00301000</v>
          </cell>
          <cell r="B1488" t="str">
            <v>Int On Us Treas &amp; Fed Secs Trad</v>
          </cell>
          <cell r="C1488">
            <v>10</v>
          </cell>
          <cell r="D1488" t="str">
            <v>Revenue</v>
          </cell>
          <cell r="E1488" t="str">
            <v>IS</v>
          </cell>
          <cell r="F1488">
            <v>1</v>
          </cell>
        </row>
        <row r="1489">
          <cell r="A1489" t="str">
            <v>IS00302000</v>
          </cell>
          <cell r="B1489" t="str">
            <v>Int Secs Us States Trading</v>
          </cell>
          <cell r="C1489">
            <v>10</v>
          </cell>
          <cell r="D1489" t="str">
            <v>Revenue</v>
          </cell>
          <cell r="E1489" t="str">
            <v>IS</v>
          </cell>
          <cell r="F1489">
            <v>1</v>
          </cell>
        </row>
        <row r="1490">
          <cell r="A1490" t="str">
            <v>IS00303000</v>
          </cell>
          <cell r="B1490" t="str">
            <v>Int &amp; Divs Other Assets, Trading</v>
          </cell>
          <cell r="C1490">
            <v>10</v>
          </cell>
          <cell r="D1490" t="str">
            <v>Revenue</v>
          </cell>
          <cell r="E1490" t="str">
            <v>IS</v>
          </cell>
          <cell r="F1490">
            <v>1</v>
          </cell>
        </row>
        <row r="1491">
          <cell r="A1491" t="str">
            <v>IS00305000</v>
          </cell>
          <cell r="B1491" t="str">
            <v>INT RECEIV CSH MRGN COL POS TP</v>
          </cell>
          <cell r="C1491">
            <v>10</v>
          </cell>
          <cell r="D1491" t="str">
            <v>Revenue</v>
          </cell>
          <cell r="E1491" t="str">
            <v>IS</v>
          </cell>
          <cell r="F1491">
            <v>1</v>
          </cell>
        </row>
        <row r="1492">
          <cell r="A1492" t="str">
            <v>IS00401000</v>
          </cell>
          <cell r="B1492" t="str">
            <v>Interest On Deposits With Banks</v>
          </cell>
          <cell r="C1492">
            <v>10</v>
          </cell>
          <cell r="D1492" t="str">
            <v>Revenue</v>
          </cell>
          <cell r="E1492" t="str">
            <v>IS</v>
          </cell>
          <cell r="F1492">
            <v>1</v>
          </cell>
        </row>
        <row r="1493">
          <cell r="A1493" t="str">
            <v>IS00402000</v>
          </cell>
          <cell r="B1493" t="str">
            <v>Amort Deferred G/L Placements</v>
          </cell>
          <cell r="C1493">
            <v>10</v>
          </cell>
          <cell r="D1493" t="str">
            <v>Revenue</v>
          </cell>
          <cell r="E1493" t="str">
            <v>IS</v>
          </cell>
          <cell r="F1493">
            <v>1</v>
          </cell>
        </row>
        <row r="1494">
          <cell r="A1494" t="str">
            <v>IS00403000</v>
          </cell>
          <cell r="B1494" t="str">
            <v>I.R.C.A. - Int On Deposits</v>
          </cell>
          <cell r="C1494">
            <v>10</v>
          </cell>
          <cell r="D1494" t="str">
            <v>Revenue</v>
          </cell>
          <cell r="E1494" t="str">
            <v>IS</v>
          </cell>
          <cell r="F1494">
            <v>1</v>
          </cell>
        </row>
        <row r="1495">
          <cell r="A1495" t="str">
            <v>IS00500000</v>
          </cell>
          <cell r="B1495" t="str">
            <v>Amort Fvhg Prem/Disc Comm Lns</v>
          </cell>
          <cell r="C1495">
            <v>10</v>
          </cell>
          <cell r="D1495" t="str">
            <v>Revenue</v>
          </cell>
          <cell r="E1495" t="str">
            <v>IS</v>
          </cell>
          <cell r="F1495">
            <v>1</v>
          </cell>
        </row>
        <row r="1496">
          <cell r="A1496" t="str">
            <v>IS00501000</v>
          </cell>
          <cell r="B1496" t="str">
            <v>Amort Fvhg Prem/Disc Cons Lns</v>
          </cell>
          <cell r="C1496">
            <v>10</v>
          </cell>
          <cell r="D1496" t="str">
            <v>Revenue</v>
          </cell>
          <cell r="E1496" t="str">
            <v>IS</v>
          </cell>
          <cell r="F1496">
            <v>1</v>
          </cell>
        </row>
        <row r="1497">
          <cell r="A1497" t="str">
            <v>IS00502000</v>
          </cell>
          <cell r="B1497" t="str">
            <v>Amort Fvhg Prem/Disc Us Trea</v>
          </cell>
          <cell r="C1497">
            <v>10</v>
          </cell>
          <cell r="D1497" t="str">
            <v>Revenue</v>
          </cell>
          <cell r="E1497" t="str">
            <v>IS</v>
          </cell>
          <cell r="F1497">
            <v>1</v>
          </cell>
        </row>
        <row r="1498">
          <cell r="A1498" t="str">
            <v>IS00503000</v>
          </cell>
          <cell r="B1498" t="str">
            <v>Amort Fvhg Prem/Disc Us Agcy</v>
          </cell>
          <cell r="C1498">
            <v>10</v>
          </cell>
          <cell r="D1498" t="str">
            <v>Revenue</v>
          </cell>
          <cell r="E1498" t="str">
            <v>IS</v>
          </cell>
          <cell r="F1498">
            <v>1</v>
          </cell>
        </row>
        <row r="1499">
          <cell r="A1499" t="str">
            <v>IS00504000</v>
          </cell>
          <cell r="B1499" t="str">
            <v>Amort Fvhg Pr/Ds State &amp; Muni</v>
          </cell>
          <cell r="C1499">
            <v>10</v>
          </cell>
          <cell r="D1499" t="str">
            <v>Revenue</v>
          </cell>
          <cell r="E1499" t="str">
            <v>IS</v>
          </cell>
          <cell r="F1499">
            <v>1</v>
          </cell>
        </row>
        <row r="1500">
          <cell r="A1500" t="str">
            <v>IS00505000</v>
          </cell>
          <cell r="B1500" t="str">
            <v>Amort Fvhg Pr/Ds Oth Inv</v>
          </cell>
          <cell r="C1500">
            <v>10</v>
          </cell>
          <cell r="D1500" t="str">
            <v>Revenue</v>
          </cell>
          <cell r="E1500" t="str">
            <v>IS</v>
          </cell>
          <cell r="F1500">
            <v>1</v>
          </cell>
        </row>
        <row r="1501">
          <cell r="A1501" t="str">
            <v>IS00507000</v>
          </cell>
          <cell r="B1501" t="str">
            <v>Amort Fvhg Pre/Disc Placement</v>
          </cell>
          <cell r="C1501">
            <v>10</v>
          </cell>
          <cell r="D1501" t="str">
            <v>Revenue</v>
          </cell>
          <cell r="E1501" t="str">
            <v>IS</v>
          </cell>
          <cell r="F1501">
            <v>1</v>
          </cell>
        </row>
        <row r="1502">
          <cell r="A1502" t="str">
            <v>IS00511000</v>
          </cell>
          <cell r="B1502" t="str">
            <v>Fvhg Firm Cmt Nonqual</v>
          </cell>
          <cell r="C1502">
            <v>10</v>
          </cell>
          <cell r="D1502" t="str">
            <v>Revenue</v>
          </cell>
          <cell r="E1502" t="str">
            <v>IS</v>
          </cell>
          <cell r="F1502">
            <v>1</v>
          </cell>
        </row>
        <row r="1503">
          <cell r="A1503" t="str">
            <v>IS00600000</v>
          </cell>
          <cell r="B1503" t="str">
            <v>Foreign Exchange Income</v>
          </cell>
          <cell r="C1503">
            <v>10</v>
          </cell>
          <cell r="D1503" t="str">
            <v>Revenue</v>
          </cell>
          <cell r="E1503" t="str">
            <v>IS</v>
          </cell>
          <cell r="F1503">
            <v>1</v>
          </cell>
        </row>
        <row r="1504">
          <cell r="A1504" t="str">
            <v>IS00601000</v>
          </cell>
          <cell r="B1504" t="str">
            <v>Translation On Capital</v>
          </cell>
          <cell r="C1504">
            <v>10</v>
          </cell>
          <cell r="D1504" t="str">
            <v>Revenue</v>
          </cell>
          <cell r="E1504" t="str">
            <v>IS</v>
          </cell>
          <cell r="F1504">
            <v>1</v>
          </cell>
        </row>
        <row r="1505">
          <cell r="A1505" t="str">
            <v>IS00602000</v>
          </cell>
          <cell r="B1505" t="str">
            <v>TransG/(L)ForeignCurrDenomDebt</v>
          </cell>
          <cell r="C1505">
            <v>10</v>
          </cell>
          <cell r="D1505" t="str">
            <v>Revenue</v>
          </cell>
          <cell r="E1505" t="str">
            <v>IS</v>
          </cell>
          <cell r="F1505">
            <v>1</v>
          </cell>
        </row>
        <row r="1506">
          <cell r="A1506" t="str">
            <v>IS00603000</v>
          </cell>
          <cell r="B1506" t="str">
            <v>Trans Undistributed Earnings</v>
          </cell>
          <cell r="C1506">
            <v>10</v>
          </cell>
          <cell r="D1506" t="str">
            <v>Revenue</v>
          </cell>
          <cell r="E1506" t="str">
            <v>IS</v>
          </cell>
          <cell r="F1506">
            <v>1</v>
          </cell>
        </row>
        <row r="1507">
          <cell r="A1507" t="str">
            <v>IS00604000</v>
          </cell>
          <cell r="B1507" t="str">
            <v>Translation On Hedges</v>
          </cell>
          <cell r="C1507">
            <v>10</v>
          </cell>
          <cell r="D1507" t="str">
            <v>Revenue</v>
          </cell>
          <cell r="E1507" t="str">
            <v>IS</v>
          </cell>
          <cell r="F1507">
            <v>1</v>
          </cell>
        </row>
        <row r="1508">
          <cell r="A1508" t="str">
            <v>IS00605000</v>
          </cell>
          <cell r="B1508" t="str">
            <v>Translation On Tax Credit</v>
          </cell>
          <cell r="C1508">
            <v>10</v>
          </cell>
          <cell r="D1508" t="str">
            <v>Revenue</v>
          </cell>
          <cell r="E1508" t="str">
            <v>IS</v>
          </cell>
          <cell r="F1508">
            <v>1</v>
          </cell>
        </row>
        <row r="1509">
          <cell r="A1509" t="str">
            <v>IS00606000</v>
          </cell>
          <cell r="B1509" t="str">
            <v>Trans Allocated Reserves</v>
          </cell>
          <cell r="C1509">
            <v>10</v>
          </cell>
          <cell r="D1509" t="str">
            <v>Revenue</v>
          </cell>
          <cell r="E1509" t="str">
            <v>IS</v>
          </cell>
          <cell r="F1509">
            <v>1</v>
          </cell>
        </row>
        <row r="1510">
          <cell r="A1510" t="str">
            <v>IS00607000</v>
          </cell>
          <cell r="B1510" t="str">
            <v>Translation On Fixed Assets</v>
          </cell>
          <cell r="C1510">
            <v>10</v>
          </cell>
          <cell r="D1510" t="str">
            <v>Revenue</v>
          </cell>
          <cell r="E1510" t="str">
            <v>IS</v>
          </cell>
          <cell r="F1510">
            <v>1</v>
          </cell>
        </row>
        <row r="1511">
          <cell r="A1511" t="str">
            <v>IS00608000</v>
          </cell>
          <cell r="B1511" t="str">
            <v>Trans Fixed Assets, Depreciat'n</v>
          </cell>
          <cell r="C1511">
            <v>10</v>
          </cell>
          <cell r="D1511" t="str">
            <v>Revenue</v>
          </cell>
          <cell r="E1511" t="str">
            <v>IS</v>
          </cell>
          <cell r="F1511">
            <v>1</v>
          </cell>
        </row>
        <row r="1512">
          <cell r="A1512" t="str">
            <v>IS00609000</v>
          </cell>
          <cell r="B1512" t="str">
            <v>Trans Brch Res Poss Losses Loans</v>
          </cell>
          <cell r="C1512">
            <v>10</v>
          </cell>
          <cell r="D1512" t="str">
            <v>Revenue</v>
          </cell>
          <cell r="E1512" t="str">
            <v>IS</v>
          </cell>
          <cell r="F1512">
            <v>1</v>
          </cell>
        </row>
        <row r="1513">
          <cell r="A1513" t="str">
            <v>IS00610000</v>
          </cell>
          <cell r="B1513" t="str">
            <v>Trans Cap Increases Decreases</v>
          </cell>
          <cell r="C1513">
            <v>10</v>
          </cell>
          <cell r="D1513" t="str">
            <v>Revenue</v>
          </cell>
          <cell r="E1513" t="str">
            <v>IS</v>
          </cell>
          <cell r="F1513">
            <v>1</v>
          </cell>
        </row>
        <row r="1514">
          <cell r="A1514" t="str">
            <v>IS00611000</v>
          </cell>
          <cell r="B1514" t="str">
            <v>Trans On Dividends Received</v>
          </cell>
          <cell r="C1514">
            <v>10</v>
          </cell>
          <cell r="D1514" t="str">
            <v>Revenue</v>
          </cell>
          <cell r="E1514" t="str">
            <v>IS</v>
          </cell>
          <cell r="F1514">
            <v>1</v>
          </cell>
        </row>
        <row r="1515">
          <cell r="A1515" t="str">
            <v>IS00612000</v>
          </cell>
          <cell r="B1515" t="str">
            <v>Translation On Capital Reserves</v>
          </cell>
          <cell r="C1515">
            <v>10</v>
          </cell>
          <cell r="D1515" t="str">
            <v>Revenue</v>
          </cell>
          <cell r="E1515" t="str">
            <v>IS</v>
          </cell>
          <cell r="F1515">
            <v>1</v>
          </cell>
        </row>
        <row r="1516">
          <cell r="A1516" t="str">
            <v>IS00614000</v>
          </cell>
          <cell r="B1516" t="str">
            <v>Translation On Oreo</v>
          </cell>
          <cell r="C1516">
            <v>10</v>
          </cell>
          <cell r="D1516" t="str">
            <v>Revenue</v>
          </cell>
          <cell r="E1516" t="str">
            <v>IS</v>
          </cell>
          <cell r="F1516">
            <v>1</v>
          </cell>
        </row>
        <row r="1517">
          <cell r="A1517" t="str">
            <v>IS00615000</v>
          </cell>
          <cell r="B1517" t="str">
            <v>Translation On Investment Accou</v>
          </cell>
          <cell r="C1517">
            <v>10</v>
          </cell>
          <cell r="D1517" t="str">
            <v>Revenue</v>
          </cell>
          <cell r="E1517" t="str">
            <v>IS</v>
          </cell>
          <cell r="F1517">
            <v>1</v>
          </cell>
        </row>
        <row r="1518">
          <cell r="A1518" t="str">
            <v>IS00624000</v>
          </cell>
          <cell r="B1518" t="str">
            <v>ALineRevalREUnvestStkAwDivPreTax</v>
          </cell>
          <cell r="C1518">
            <v>10</v>
          </cell>
          <cell r="D1518" t="str">
            <v>Revenue</v>
          </cell>
          <cell r="E1518" t="str">
            <v>IS</v>
          </cell>
          <cell r="F1518">
            <v>1</v>
          </cell>
        </row>
        <row r="1519">
          <cell r="A1519" t="str">
            <v>IS00624020</v>
          </cell>
          <cell r="B1519" t="str">
            <v>AboveLinRevalREUnvStkAwarDivTaxE</v>
          </cell>
          <cell r="C1519">
            <v>10</v>
          </cell>
          <cell r="D1519" t="str">
            <v>Revenue</v>
          </cell>
          <cell r="E1519" t="str">
            <v>IS</v>
          </cell>
          <cell r="F1519">
            <v>1</v>
          </cell>
        </row>
        <row r="1520">
          <cell r="A1520" t="str">
            <v>IS00625000</v>
          </cell>
          <cell r="B1520" t="str">
            <v>Trns-G/L c/mth MtM Eq Adj InvHFS</v>
          </cell>
          <cell r="C1520">
            <v>10</v>
          </cell>
          <cell r="D1520" t="str">
            <v>Revenue</v>
          </cell>
          <cell r="E1520" t="str">
            <v>IS</v>
          </cell>
          <cell r="F1520">
            <v>1</v>
          </cell>
        </row>
        <row r="1521">
          <cell r="A1521" t="str">
            <v>IS00633000</v>
          </cell>
          <cell r="B1521" t="str">
            <v>Translation On Surplus</v>
          </cell>
          <cell r="C1521">
            <v>10</v>
          </cell>
          <cell r="D1521" t="str">
            <v>Revenue</v>
          </cell>
          <cell r="E1521" t="str">
            <v>IS</v>
          </cell>
          <cell r="F1521">
            <v>1</v>
          </cell>
        </row>
        <row r="1522">
          <cell r="A1522" t="str">
            <v>IS00634000</v>
          </cell>
          <cell r="B1522" t="str">
            <v>Trans on Surplus Incs/Decreases</v>
          </cell>
          <cell r="C1522">
            <v>10</v>
          </cell>
          <cell r="D1522" t="str">
            <v>Revenue</v>
          </cell>
          <cell r="E1522" t="str">
            <v>IS</v>
          </cell>
          <cell r="F1522">
            <v>1</v>
          </cell>
        </row>
        <row r="1523">
          <cell r="A1523" t="str">
            <v>IS00635000</v>
          </cell>
          <cell r="B1523" t="str">
            <v>Eq Adj Fgn Options</v>
          </cell>
          <cell r="C1523">
            <v>10</v>
          </cell>
          <cell r="D1523" t="str">
            <v>Revenue</v>
          </cell>
          <cell r="E1523" t="str">
            <v>IS</v>
          </cell>
          <cell r="F1523">
            <v>1</v>
          </cell>
        </row>
        <row r="1524">
          <cell r="A1524" t="str">
            <v>IS00636000</v>
          </cell>
          <cell r="B1524" t="str">
            <v>TranslatOnSurplus, Stock Options</v>
          </cell>
          <cell r="C1524">
            <v>10</v>
          </cell>
          <cell r="D1524" t="str">
            <v>Revenue</v>
          </cell>
          <cell r="E1524" t="str">
            <v>IS</v>
          </cell>
          <cell r="F1524">
            <v>1</v>
          </cell>
        </row>
        <row r="1525">
          <cell r="A1525" t="str">
            <v>IS00637000</v>
          </cell>
          <cell r="B1525" t="str">
            <v>TranslatOnAPICStkPurchPlan</v>
          </cell>
          <cell r="C1525">
            <v>10</v>
          </cell>
          <cell r="D1525" t="str">
            <v>Revenue</v>
          </cell>
          <cell r="E1525" t="str">
            <v>IS</v>
          </cell>
          <cell r="F1525">
            <v>1</v>
          </cell>
        </row>
        <row r="1526">
          <cell r="A1526" t="str">
            <v>IS00680000</v>
          </cell>
          <cell r="B1526" t="str">
            <v>Trading Rev/Loss-IROS 3pty</v>
          </cell>
          <cell r="C1526">
            <v>10</v>
          </cell>
          <cell r="D1526" t="str">
            <v>Revenue</v>
          </cell>
          <cell r="E1526" t="str">
            <v>IS</v>
          </cell>
          <cell r="F1526">
            <v>1</v>
          </cell>
        </row>
        <row r="1527">
          <cell r="A1527" t="str">
            <v>IS00681000</v>
          </cell>
          <cell r="B1527" t="str">
            <v>Trading Rev.(Losses) Credit Der.</v>
          </cell>
          <cell r="C1527">
            <v>10</v>
          </cell>
          <cell r="D1527" t="str">
            <v>Revenue</v>
          </cell>
          <cell r="E1527" t="str">
            <v>IS</v>
          </cell>
          <cell r="F1527">
            <v>1</v>
          </cell>
        </row>
        <row r="1528">
          <cell r="A1528" t="str">
            <v>IS00682000</v>
          </cell>
          <cell r="B1528" t="str">
            <v>TradingRev/LossEquityDeriv3pty</v>
          </cell>
          <cell r="C1528">
            <v>10</v>
          </cell>
          <cell r="D1528" t="str">
            <v>Revenue</v>
          </cell>
          <cell r="E1528" t="str">
            <v>IS</v>
          </cell>
          <cell r="F1528">
            <v>1</v>
          </cell>
        </row>
        <row r="1529">
          <cell r="A1529" t="str">
            <v>IS00683000</v>
          </cell>
          <cell r="B1529" t="str">
            <v>Trading Rev/Loss.Commodity 3pty</v>
          </cell>
          <cell r="C1529">
            <v>10</v>
          </cell>
          <cell r="D1529" t="str">
            <v>Revenue</v>
          </cell>
          <cell r="E1529" t="str">
            <v>IS</v>
          </cell>
          <cell r="F1529">
            <v>1</v>
          </cell>
        </row>
        <row r="1530">
          <cell r="A1530" t="str">
            <v>IS00685000</v>
          </cell>
          <cell r="B1530" t="str">
            <v>Trading Rev/Loss All Other 3pty</v>
          </cell>
          <cell r="C1530">
            <v>10</v>
          </cell>
          <cell r="D1530" t="str">
            <v>Revenue</v>
          </cell>
          <cell r="E1530" t="str">
            <v>IS</v>
          </cell>
          <cell r="F1530">
            <v>1</v>
          </cell>
        </row>
        <row r="1531">
          <cell r="A1531" t="str">
            <v>IS00686000</v>
          </cell>
          <cell r="B1531" t="str">
            <v>Trd Rev Credit Derivatives</v>
          </cell>
          <cell r="C1531">
            <v>10</v>
          </cell>
          <cell r="D1531" t="str">
            <v>Revenue</v>
          </cell>
          <cell r="E1531" t="str">
            <v>IS</v>
          </cell>
          <cell r="F1531">
            <v>1</v>
          </cell>
        </row>
        <row r="1532">
          <cell r="A1532" t="str">
            <v>IS00700000</v>
          </cell>
          <cell r="B1532" t="str">
            <v>Tap/(L) - Int Rate Fwd Contracts</v>
          </cell>
          <cell r="C1532">
            <v>10</v>
          </cell>
          <cell r="D1532" t="str">
            <v>Revenue</v>
          </cell>
          <cell r="E1532" t="str">
            <v>IS</v>
          </cell>
          <cell r="F1532">
            <v>1</v>
          </cell>
        </row>
        <row r="1533">
          <cell r="A1533" t="str">
            <v>IS00701000</v>
          </cell>
          <cell r="B1533" t="str">
            <v>Net Assets Gain/Losses</v>
          </cell>
          <cell r="C1533">
            <v>10</v>
          </cell>
          <cell r="D1533" t="str">
            <v>Revenue</v>
          </cell>
          <cell r="E1533" t="str">
            <v>IS</v>
          </cell>
          <cell r="F1533">
            <v>1</v>
          </cell>
        </row>
        <row r="1534">
          <cell r="A1534" t="str">
            <v>IS00702000</v>
          </cell>
          <cell r="B1534" t="str">
            <v>I.R.C.A. - Fee Revenue</v>
          </cell>
          <cell r="C1534">
            <v>10</v>
          </cell>
          <cell r="D1534" t="str">
            <v>Revenue</v>
          </cell>
          <cell r="E1534" t="str">
            <v>IS</v>
          </cell>
          <cell r="F1534">
            <v>1</v>
          </cell>
        </row>
        <row r="1535">
          <cell r="A1535" t="str">
            <v>IS00703000</v>
          </cell>
          <cell r="B1535" t="str">
            <v>Rental Revenues - Premises</v>
          </cell>
          <cell r="C1535">
            <v>10</v>
          </cell>
          <cell r="D1535" t="str">
            <v>Revenue</v>
          </cell>
          <cell r="E1535" t="str">
            <v>IS</v>
          </cell>
          <cell r="F1535">
            <v>1</v>
          </cell>
        </row>
        <row r="1536">
          <cell r="A1536" t="str">
            <v>IS00704000</v>
          </cell>
          <cell r="B1536" t="str">
            <v>I.R.C.A. - Trading Profit/(Loss)</v>
          </cell>
          <cell r="C1536">
            <v>10</v>
          </cell>
          <cell r="D1536" t="str">
            <v>Revenue</v>
          </cell>
          <cell r="E1536" t="str">
            <v>IS</v>
          </cell>
          <cell r="F1536">
            <v>1</v>
          </cell>
        </row>
        <row r="1537">
          <cell r="A1537" t="str">
            <v>IS00705000</v>
          </cell>
          <cell r="B1537" t="str">
            <v>Trading Acct Profits And Comms</v>
          </cell>
          <cell r="C1537">
            <v>10</v>
          </cell>
          <cell r="D1537" t="str">
            <v>Revenue</v>
          </cell>
          <cell r="E1537" t="str">
            <v>IS</v>
          </cell>
          <cell r="F1537">
            <v>1</v>
          </cell>
        </row>
        <row r="1538">
          <cell r="A1538" t="str">
            <v>IS00707000</v>
          </cell>
          <cell r="B1538" t="str">
            <v>Mtm Gn(Ls) Deriv Fv Hdg</v>
          </cell>
          <cell r="C1538">
            <v>10</v>
          </cell>
          <cell r="D1538" t="str">
            <v>Revenue</v>
          </cell>
          <cell r="E1538" t="str">
            <v>IS</v>
          </cell>
          <cell r="F1538">
            <v>1</v>
          </cell>
        </row>
        <row r="1539">
          <cell r="A1539" t="str">
            <v>IS00708000</v>
          </cell>
          <cell r="B1539" t="str">
            <v>Divs Received On Corprate Stock</v>
          </cell>
          <cell r="C1539">
            <v>10</v>
          </cell>
          <cell r="D1539" t="str">
            <v>Revenue</v>
          </cell>
          <cell r="E1539" t="str">
            <v>IS</v>
          </cell>
          <cell r="F1539">
            <v>1</v>
          </cell>
        </row>
        <row r="1540">
          <cell r="A1540" t="str">
            <v>IS00709000</v>
          </cell>
          <cell r="B1540" t="str">
            <v>Rev Secs Other Than Corp Stock</v>
          </cell>
          <cell r="C1540">
            <v>10</v>
          </cell>
          <cell r="D1540" t="str">
            <v>Revenue</v>
          </cell>
          <cell r="E1540" t="str">
            <v>IS</v>
          </cell>
          <cell r="F1540">
            <v>1</v>
          </cell>
        </row>
        <row r="1541">
          <cell r="A1541" t="str">
            <v>IS00710000</v>
          </cell>
          <cell r="B1541" t="str">
            <v>Fees Factured A/C Receivable</v>
          </cell>
          <cell r="C1541">
            <v>10</v>
          </cell>
          <cell r="D1541" t="str">
            <v>Revenue</v>
          </cell>
          <cell r="E1541" t="str">
            <v>IS</v>
          </cell>
          <cell r="F1541">
            <v>1</v>
          </cell>
        </row>
        <row r="1542">
          <cell r="A1542" t="str">
            <v>IS00711000</v>
          </cell>
          <cell r="B1542" t="str">
            <v>Collection And Payment Comms</v>
          </cell>
          <cell r="C1542">
            <v>10</v>
          </cell>
          <cell r="D1542" t="str">
            <v>Revenue</v>
          </cell>
          <cell r="E1542" t="str">
            <v>IS</v>
          </cell>
          <cell r="F1542">
            <v>1</v>
          </cell>
        </row>
        <row r="1543">
          <cell r="A1543" t="str">
            <v>IS00712000</v>
          </cell>
          <cell r="B1543" t="str">
            <v>Check Related Fees</v>
          </cell>
          <cell r="C1543">
            <v>10</v>
          </cell>
          <cell r="D1543" t="str">
            <v>Revenue</v>
          </cell>
          <cell r="E1543" t="str">
            <v>IS</v>
          </cell>
          <cell r="F1543">
            <v>1</v>
          </cell>
        </row>
        <row r="1544">
          <cell r="A1544" t="str">
            <v>IS00713000</v>
          </cell>
          <cell r="B1544" t="str">
            <v>L.O.C. + Guarantee-Related Fees</v>
          </cell>
          <cell r="C1544">
            <v>10</v>
          </cell>
          <cell r="D1544" t="str">
            <v>Revenue</v>
          </cell>
          <cell r="E1544" t="str">
            <v>IS</v>
          </cell>
          <cell r="F1544">
            <v>1</v>
          </cell>
        </row>
        <row r="1545">
          <cell r="A1545" t="str">
            <v>IS00714000</v>
          </cell>
          <cell r="B1545" t="str">
            <v>Loan Plment/Synd/Serv Fees</v>
          </cell>
          <cell r="C1545">
            <v>10</v>
          </cell>
          <cell r="D1545" t="str">
            <v>Revenue</v>
          </cell>
          <cell r="E1545" t="str">
            <v>IS</v>
          </cell>
          <cell r="F1545">
            <v>1</v>
          </cell>
        </row>
        <row r="1546">
          <cell r="A1546" t="str">
            <v>IS00715000</v>
          </cell>
          <cell r="B1546" t="str">
            <v>Consulting Fees</v>
          </cell>
          <cell r="C1546">
            <v>10</v>
          </cell>
          <cell r="D1546" t="str">
            <v>Revenue</v>
          </cell>
          <cell r="E1546" t="str">
            <v>IS</v>
          </cell>
          <cell r="F1546">
            <v>1</v>
          </cell>
        </row>
        <row r="1547">
          <cell r="A1547" t="str">
            <v>IS00716000</v>
          </cell>
          <cell r="B1547" t="str">
            <v>Insur-Related Premiums-Bkg Servs</v>
          </cell>
          <cell r="C1547">
            <v>10</v>
          </cell>
          <cell r="D1547" t="str">
            <v>Revenue</v>
          </cell>
          <cell r="E1547" t="str">
            <v>IS</v>
          </cell>
          <cell r="F1547">
            <v>1</v>
          </cell>
        </row>
        <row r="1548">
          <cell r="A1548" t="str">
            <v>IS00717000</v>
          </cell>
          <cell r="B1548" t="str">
            <v>Other Fees &amp; Commission Revenue</v>
          </cell>
          <cell r="C1548">
            <v>10</v>
          </cell>
          <cell r="D1548" t="str">
            <v>Revenue</v>
          </cell>
          <cell r="E1548" t="str">
            <v>IS</v>
          </cell>
          <cell r="F1548">
            <v>1</v>
          </cell>
        </row>
        <row r="1549">
          <cell r="A1549" t="str">
            <v>IS00718000</v>
          </cell>
          <cell r="B1549" t="str">
            <v>Insurance-Related Commissions</v>
          </cell>
          <cell r="C1549">
            <v>10</v>
          </cell>
          <cell r="D1549" t="str">
            <v>Revenue</v>
          </cell>
          <cell r="E1549" t="str">
            <v>IS</v>
          </cell>
          <cell r="F1549">
            <v>1</v>
          </cell>
        </row>
        <row r="1550">
          <cell r="A1550" t="str">
            <v>IS00719000</v>
          </cell>
          <cell r="B1550" t="str">
            <v>Ba Fees And Commissions</v>
          </cell>
          <cell r="C1550">
            <v>10</v>
          </cell>
          <cell r="D1550" t="str">
            <v>Revenue</v>
          </cell>
          <cell r="E1550" t="str">
            <v>IS</v>
          </cell>
          <cell r="F1550">
            <v>1</v>
          </cell>
        </row>
        <row r="1551">
          <cell r="A1551" t="str">
            <v>IS00720000</v>
          </cell>
          <cell r="B1551" t="str">
            <v>W.H.T. Fees Alt 1 Comm Lines</v>
          </cell>
          <cell r="C1551">
            <v>10</v>
          </cell>
          <cell r="D1551" t="str">
            <v>Revenue</v>
          </cell>
          <cell r="E1551" t="str">
            <v>IS</v>
          </cell>
          <cell r="F1551">
            <v>1</v>
          </cell>
        </row>
        <row r="1552">
          <cell r="A1552" t="str">
            <v>IS00721000</v>
          </cell>
          <cell r="B1552" t="str">
            <v>OtherOtherRevenue</v>
          </cell>
          <cell r="C1552">
            <v>10</v>
          </cell>
          <cell r="D1552" t="str">
            <v>Revenue</v>
          </cell>
          <cell r="E1552" t="str">
            <v>IS</v>
          </cell>
          <cell r="F1552">
            <v>1</v>
          </cell>
        </row>
        <row r="1553">
          <cell r="A1553" t="str">
            <v>IS00722000</v>
          </cell>
          <cell r="B1553" t="str">
            <v>Gain/(Loss)OnChanValOfServAssets</v>
          </cell>
          <cell r="C1553">
            <v>10</v>
          </cell>
          <cell r="D1553" t="str">
            <v>Revenue</v>
          </cell>
          <cell r="E1553" t="str">
            <v>IS</v>
          </cell>
          <cell r="F1553">
            <v>1</v>
          </cell>
        </row>
        <row r="1554">
          <cell r="A1554" t="str">
            <v>IS00723000</v>
          </cell>
          <cell r="B1554" t="str">
            <v>Fas140-G/LSecuritznCreditCards</v>
          </cell>
          <cell r="C1554">
            <v>10</v>
          </cell>
          <cell r="D1554" t="str">
            <v>Revenue</v>
          </cell>
          <cell r="E1554" t="str">
            <v>IS</v>
          </cell>
          <cell r="F1554">
            <v>1</v>
          </cell>
        </row>
        <row r="1555">
          <cell r="A1555" t="str">
            <v>IS00724000</v>
          </cell>
          <cell r="B1555" t="str">
            <v>Fas140-G/LSecuritznMortgageLoans</v>
          </cell>
          <cell r="C1555">
            <v>10</v>
          </cell>
          <cell r="D1555" t="str">
            <v>Revenue</v>
          </cell>
          <cell r="E1555" t="str">
            <v>IS</v>
          </cell>
          <cell r="F1555">
            <v>1</v>
          </cell>
        </row>
        <row r="1556">
          <cell r="A1556" t="str">
            <v>IS00725000</v>
          </cell>
          <cell r="B1556" t="str">
            <v>Fas140-G/LSecuritizationOther</v>
          </cell>
          <cell r="C1556">
            <v>10</v>
          </cell>
          <cell r="D1556" t="str">
            <v>Revenue</v>
          </cell>
          <cell r="E1556" t="str">
            <v>IS</v>
          </cell>
          <cell r="F1556">
            <v>1</v>
          </cell>
        </row>
        <row r="1557">
          <cell r="A1557" t="str">
            <v>IS00726000</v>
          </cell>
          <cell r="B1557" t="str">
            <v>Check Sales Fee</v>
          </cell>
          <cell r="C1557">
            <v>10</v>
          </cell>
          <cell r="D1557" t="str">
            <v>Revenue</v>
          </cell>
          <cell r="E1557" t="str">
            <v>IS</v>
          </cell>
          <cell r="F1557">
            <v>1</v>
          </cell>
        </row>
        <row r="1558">
          <cell r="A1558" t="str">
            <v>IS00727000</v>
          </cell>
          <cell r="B1558" t="str">
            <v>Mtm Gn(Ls) Deriv Cf Hdg</v>
          </cell>
          <cell r="C1558">
            <v>10</v>
          </cell>
          <cell r="D1558" t="str">
            <v>Revenue</v>
          </cell>
          <cell r="E1558" t="str">
            <v>IS</v>
          </cell>
          <cell r="F1558">
            <v>1</v>
          </cell>
        </row>
        <row r="1559">
          <cell r="A1559" t="str">
            <v>IS00728000</v>
          </cell>
          <cell r="B1559" t="str">
            <v>Gn(Ls) Discon Cf Hdg Deriv</v>
          </cell>
          <cell r="C1559">
            <v>10</v>
          </cell>
          <cell r="D1559" t="str">
            <v>Revenue</v>
          </cell>
          <cell r="E1559" t="str">
            <v>IS</v>
          </cell>
          <cell r="F1559">
            <v>1</v>
          </cell>
        </row>
        <row r="1560">
          <cell r="A1560" t="str">
            <v>IS00729000</v>
          </cell>
          <cell r="B1560" t="str">
            <v>Mtm G/L Derv Ntinv Hdg Usd Fn</v>
          </cell>
          <cell r="C1560">
            <v>10</v>
          </cell>
          <cell r="D1560" t="str">
            <v>Revenue</v>
          </cell>
          <cell r="E1560" t="str">
            <v>IS</v>
          </cell>
          <cell r="F1560">
            <v>1</v>
          </cell>
        </row>
        <row r="1561">
          <cell r="A1561" t="str">
            <v>IS00730000</v>
          </cell>
          <cell r="B1561" t="str">
            <v>Mtm G/L Fvhg Hdg Item</v>
          </cell>
          <cell r="C1561">
            <v>10</v>
          </cell>
          <cell r="D1561" t="str">
            <v>Revenue</v>
          </cell>
          <cell r="E1561" t="str">
            <v>IS</v>
          </cell>
          <cell r="F1561">
            <v>1</v>
          </cell>
        </row>
        <row r="1562">
          <cell r="A1562" t="str">
            <v>IS00731000</v>
          </cell>
          <cell r="B1562" t="str">
            <v>Secs Agency And Custody Fees</v>
          </cell>
          <cell r="C1562">
            <v>10</v>
          </cell>
          <cell r="D1562" t="str">
            <v>Revenue</v>
          </cell>
          <cell r="E1562" t="str">
            <v>IS</v>
          </cell>
          <cell r="F1562">
            <v>1</v>
          </cell>
        </row>
        <row r="1563">
          <cell r="A1563" t="str">
            <v>IS00732000</v>
          </cell>
          <cell r="B1563" t="str">
            <v>Trust Registrar Inv Mment Fees</v>
          </cell>
          <cell r="C1563">
            <v>10</v>
          </cell>
          <cell r="D1563" t="str">
            <v>Revenue</v>
          </cell>
          <cell r="E1563" t="str">
            <v>IS</v>
          </cell>
          <cell r="F1563">
            <v>1</v>
          </cell>
        </row>
        <row r="1564">
          <cell r="A1564" t="str">
            <v>IS00734000</v>
          </cell>
          <cell r="B1564" t="str">
            <v>I/C Bank Deposit Fees-Citicorp</v>
          </cell>
          <cell r="C1564">
            <v>10</v>
          </cell>
          <cell r="D1564" t="str">
            <v>Revenue</v>
          </cell>
          <cell r="E1564" t="str">
            <v>IS</v>
          </cell>
          <cell r="F1564">
            <v>1</v>
          </cell>
        </row>
        <row r="1565">
          <cell r="A1565" t="str">
            <v>IS00735000</v>
          </cell>
          <cell r="B1565" t="str">
            <v>Bankcard Fee Revenue</v>
          </cell>
          <cell r="C1565">
            <v>10</v>
          </cell>
          <cell r="D1565" t="str">
            <v>Revenue</v>
          </cell>
          <cell r="E1565" t="str">
            <v>IS</v>
          </cell>
          <cell r="F1565">
            <v>1</v>
          </cell>
        </row>
        <row r="1566">
          <cell r="A1566" t="str">
            <v>IS00736000</v>
          </cell>
          <cell r="B1566" t="str">
            <v>Premiums Earned</v>
          </cell>
          <cell r="C1566">
            <v>10</v>
          </cell>
          <cell r="D1566" t="str">
            <v>Revenue</v>
          </cell>
          <cell r="E1566" t="str">
            <v>IS</v>
          </cell>
          <cell r="F1566">
            <v>1</v>
          </cell>
        </row>
        <row r="1567">
          <cell r="A1567" t="str">
            <v>IS00737000</v>
          </cell>
          <cell r="B1567" t="str">
            <v>Charge Card Fee Revenue</v>
          </cell>
          <cell r="C1567">
            <v>10</v>
          </cell>
          <cell r="D1567" t="str">
            <v>Revenue</v>
          </cell>
          <cell r="E1567" t="str">
            <v>IS</v>
          </cell>
          <cell r="F1567">
            <v>1</v>
          </cell>
        </row>
        <row r="1568">
          <cell r="A1568" t="str">
            <v>IS00738000</v>
          </cell>
          <cell r="B1568" t="str">
            <v>Trust Registrar Fee Rev</v>
          </cell>
          <cell r="C1568">
            <v>10</v>
          </cell>
          <cell r="D1568" t="str">
            <v>Revenue</v>
          </cell>
          <cell r="E1568" t="str">
            <v>IS</v>
          </cell>
          <cell r="F1568">
            <v>1</v>
          </cell>
        </row>
        <row r="1569">
          <cell r="A1569" t="str">
            <v>IS00739000</v>
          </cell>
          <cell r="B1569" t="str">
            <v>Invest Portfolio Mgt Fee</v>
          </cell>
          <cell r="C1569">
            <v>10</v>
          </cell>
          <cell r="D1569" t="str">
            <v>Revenue</v>
          </cell>
          <cell r="E1569" t="str">
            <v>IS</v>
          </cell>
          <cell r="F1569">
            <v>1</v>
          </cell>
        </row>
        <row r="1570">
          <cell r="A1570" t="str">
            <v>IS00740000</v>
          </cell>
          <cell r="B1570" t="str">
            <v>Servicing Fee Revenue</v>
          </cell>
          <cell r="C1570">
            <v>10</v>
          </cell>
          <cell r="D1570" t="str">
            <v>Revenue</v>
          </cell>
          <cell r="E1570" t="str">
            <v>IS</v>
          </cell>
          <cell r="F1570">
            <v>1</v>
          </cell>
        </row>
        <row r="1571">
          <cell r="A1571" t="str">
            <v>IS00741000</v>
          </cell>
          <cell r="B1571" t="str">
            <v>TransactionServicesFeeRev3pty</v>
          </cell>
          <cell r="C1571">
            <v>10</v>
          </cell>
          <cell r="D1571" t="str">
            <v>Revenue</v>
          </cell>
          <cell r="E1571" t="str">
            <v>IS</v>
          </cell>
          <cell r="F1571">
            <v>1</v>
          </cell>
        </row>
        <row r="1572">
          <cell r="A1572" t="str">
            <v>IS00742000</v>
          </cell>
          <cell r="B1572" t="str">
            <v>Corporate Finance</v>
          </cell>
          <cell r="C1572">
            <v>10</v>
          </cell>
          <cell r="D1572" t="str">
            <v>Revenue</v>
          </cell>
          <cell r="E1572" t="str">
            <v>IS</v>
          </cell>
          <cell r="F1572">
            <v>1</v>
          </cell>
        </row>
        <row r="1573">
          <cell r="A1573" t="str">
            <v>IS00743000</v>
          </cell>
          <cell r="B1573" t="str">
            <v>Mortgage Bk Impairment Hedge</v>
          </cell>
          <cell r="C1573">
            <v>10</v>
          </cell>
          <cell r="D1573" t="str">
            <v>Revenue</v>
          </cell>
          <cell r="E1573" t="str">
            <v>IS</v>
          </cell>
          <cell r="F1573">
            <v>1</v>
          </cell>
        </row>
        <row r="1574">
          <cell r="A1574" t="str">
            <v>IS00744000</v>
          </cell>
          <cell r="B1574" t="str">
            <v>Commis Rev Interco</v>
          </cell>
          <cell r="C1574">
            <v>10</v>
          </cell>
          <cell r="D1574" t="str">
            <v>Revenue</v>
          </cell>
          <cell r="E1574" t="str">
            <v>IS</v>
          </cell>
          <cell r="F1574">
            <v>1</v>
          </cell>
        </row>
        <row r="1575">
          <cell r="A1575" t="str">
            <v>IS00745000</v>
          </cell>
          <cell r="B1575" t="str">
            <v>Sales&amp;Serv Fee Prop.Fund 3pty</v>
          </cell>
          <cell r="C1575">
            <v>10</v>
          </cell>
          <cell r="D1575" t="str">
            <v>Revenue</v>
          </cell>
          <cell r="E1575" t="str">
            <v>IS</v>
          </cell>
          <cell r="F1575">
            <v>1</v>
          </cell>
        </row>
        <row r="1576">
          <cell r="A1576" t="str">
            <v>IS00746000</v>
          </cell>
          <cell r="B1576" t="str">
            <v>Sales&amp;Serv FeeNonProp.Fund 3pty</v>
          </cell>
          <cell r="C1576">
            <v>10</v>
          </cell>
          <cell r="D1576" t="str">
            <v>Revenue</v>
          </cell>
          <cell r="E1576" t="str">
            <v>IS</v>
          </cell>
          <cell r="F1576">
            <v>1</v>
          </cell>
        </row>
        <row r="1577">
          <cell r="A1577" t="str">
            <v>IS00747000</v>
          </cell>
          <cell r="B1577" t="str">
            <v>Inv Mgmt Fees From Funds</v>
          </cell>
          <cell r="C1577">
            <v>10</v>
          </cell>
          <cell r="D1577" t="str">
            <v>Revenue</v>
          </cell>
          <cell r="E1577" t="str">
            <v>IS</v>
          </cell>
          <cell r="F1577">
            <v>1</v>
          </cell>
        </row>
        <row r="1578">
          <cell r="A1578" t="str">
            <v>IS00748000</v>
          </cell>
          <cell r="B1578" t="str">
            <v>Direct Charges Received</v>
          </cell>
          <cell r="C1578">
            <v>10</v>
          </cell>
          <cell r="D1578" t="str">
            <v>Revenue</v>
          </cell>
          <cell r="E1578" t="str">
            <v>IS</v>
          </cell>
          <cell r="F1578">
            <v>1</v>
          </cell>
        </row>
        <row r="1579">
          <cell r="A1579" t="str">
            <v>IS00748100</v>
          </cell>
          <cell r="B1579" t="str">
            <v>Other Asset-Based Fees</v>
          </cell>
          <cell r="C1579">
            <v>10</v>
          </cell>
          <cell r="D1579" t="str">
            <v>Revenue</v>
          </cell>
          <cell r="E1579" t="str">
            <v>IS</v>
          </cell>
          <cell r="F1579">
            <v>1</v>
          </cell>
        </row>
        <row r="1580">
          <cell r="A1580" t="str">
            <v>IS00749000</v>
          </cell>
          <cell r="B1580" t="str">
            <v>Other Fee &amp; Commissions</v>
          </cell>
          <cell r="C1580">
            <v>10</v>
          </cell>
          <cell r="D1580" t="str">
            <v>Revenue</v>
          </cell>
          <cell r="E1580" t="str">
            <v>IS</v>
          </cell>
          <cell r="F1580">
            <v>1</v>
          </cell>
        </row>
        <row r="1581">
          <cell r="A1581" t="str">
            <v>IS00750000</v>
          </cell>
          <cell r="B1581" t="str">
            <v>Other Asset-Based Fees</v>
          </cell>
          <cell r="C1581">
            <v>10</v>
          </cell>
          <cell r="D1581" t="str">
            <v>Revenue</v>
          </cell>
          <cell r="E1581" t="str">
            <v>IS</v>
          </cell>
          <cell r="F1581">
            <v>1</v>
          </cell>
        </row>
        <row r="1582">
          <cell r="A1582" t="str">
            <v>IS00751000</v>
          </cell>
          <cell r="B1582" t="str">
            <v>InvestBankingFees</v>
          </cell>
          <cell r="C1582">
            <v>10</v>
          </cell>
          <cell r="D1582" t="str">
            <v>Revenue</v>
          </cell>
          <cell r="E1582" t="str">
            <v>IS</v>
          </cell>
          <cell r="F1582">
            <v>1</v>
          </cell>
        </row>
        <row r="1583">
          <cell r="A1583" t="str">
            <v>IS00752000</v>
          </cell>
          <cell r="B1583" t="str">
            <v>Amort Def G/L OffBSFeeRev  3pty</v>
          </cell>
          <cell r="C1583">
            <v>10</v>
          </cell>
          <cell r="D1583" t="str">
            <v>Revenue</v>
          </cell>
          <cell r="E1583" t="str">
            <v>IS</v>
          </cell>
          <cell r="F1583">
            <v>1</v>
          </cell>
        </row>
        <row r="1584">
          <cell r="A1584" t="str">
            <v>IS00753000</v>
          </cell>
          <cell r="B1584" t="str">
            <v>Amort Def G/L OffBSOthRev  3pty</v>
          </cell>
          <cell r="C1584">
            <v>10</v>
          </cell>
          <cell r="D1584" t="str">
            <v>Revenue</v>
          </cell>
          <cell r="E1584" t="str">
            <v>IS</v>
          </cell>
          <cell r="F1584">
            <v>1</v>
          </cell>
        </row>
        <row r="1585">
          <cell r="A1585" t="str">
            <v>IS00754000</v>
          </cell>
          <cell r="B1585" t="str">
            <v>Mtm G/L Derv Ntinv Hdg In Por</v>
          </cell>
          <cell r="C1585">
            <v>10</v>
          </cell>
          <cell r="D1585" t="str">
            <v>Revenue</v>
          </cell>
          <cell r="E1585" t="str">
            <v>IS</v>
          </cell>
          <cell r="F1585">
            <v>1</v>
          </cell>
        </row>
        <row r="1586">
          <cell r="A1586" t="str">
            <v>IS00755000</v>
          </cell>
          <cell r="B1586" t="str">
            <v>I/C Cross-Sell Rev Mgt</v>
          </cell>
          <cell r="C1586">
            <v>10</v>
          </cell>
          <cell r="D1586" t="str">
            <v>Revenue</v>
          </cell>
          <cell r="E1586" t="str">
            <v>IS</v>
          </cell>
          <cell r="F1586">
            <v>1</v>
          </cell>
        </row>
        <row r="1587">
          <cell r="A1587" t="str">
            <v>IS00756000</v>
          </cell>
          <cell r="B1587" t="str">
            <v>I/C Cross-Sell Rev Perform</v>
          </cell>
          <cell r="C1587">
            <v>10</v>
          </cell>
          <cell r="D1587" t="str">
            <v>Revenue</v>
          </cell>
          <cell r="E1587" t="str">
            <v>IS</v>
          </cell>
          <cell r="F1587">
            <v>1</v>
          </cell>
        </row>
        <row r="1588">
          <cell r="A1588" t="str">
            <v>IS00757000</v>
          </cell>
          <cell r="B1588" t="str">
            <v>I/C Cross-Sell Rev Placemt</v>
          </cell>
          <cell r="C1588">
            <v>10</v>
          </cell>
          <cell r="D1588" t="str">
            <v>Revenue</v>
          </cell>
          <cell r="E1588" t="str">
            <v>IS</v>
          </cell>
          <cell r="F1588">
            <v>1</v>
          </cell>
        </row>
        <row r="1589">
          <cell r="A1589" t="str">
            <v>IS00758000</v>
          </cell>
          <cell r="B1589" t="str">
            <v>CGTI-Dirct Chrgs Rcvd</v>
          </cell>
          <cell r="C1589">
            <v>10</v>
          </cell>
          <cell r="D1589" t="str">
            <v>Revenue</v>
          </cell>
          <cell r="E1589" t="str">
            <v>IS</v>
          </cell>
          <cell r="F1589">
            <v>1</v>
          </cell>
        </row>
        <row r="1590">
          <cell r="A1590" t="str">
            <v>IS00759000</v>
          </cell>
          <cell r="B1590" t="str">
            <v>I/C Cross-Sell Rev Other</v>
          </cell>
          <cell r="C1590">
            <v>10</v>
          </cell>
          <cell r="D1590" t="str">
            <v>Revenue</v>
          </cell>
          <cell r="E1590" t="str">
            <v>IS</v>
          </cell>
          <cell r="F1590">
            <v>1</v>
          </cell>
        </row>
        <row r="1591">
          <cell r="A1591" t="str">
            <v>IS00760000</v>
          </cell>
          <cell r="B1591" t="str">
            <v>Performance Related Fees</v>
          </cell>
          <cell r="C1591">
            <v>10</v>
          </cell>
          <cell r="D1591" t="str">
            <v>Revenue</v>
          </cell>
          <cell r="E1591" t="str">
            <v>IS</v>
          </cell>
          <cell r="F1591">
            <v>1</v>
          </cell>
        </row>
        <row r="1592">
          <cell r="A1592" t="str">
            <v>IS00761000</v>
          </cell>
          <cell r="B1592" t="str">
            <v>Interest OffBSFeeRev  3pty</v>
          </cell>
          <cell r="C1592">
            <v>10</v>
          </cell>
          <cell r="D1592" t="str">
            <v>Revenue</v>
          </cell>
          <cell r="E1592" t="str">
            <v>IS</v>
          </cell>
          <cell r="F1592">
            <v>1</v>
          </cell>
        </row>
        <row r="1593">
          <cell r="A1593" t="str">
            <v>IS00762000</v>
          </cell>
          <cell r="B1593" t="str">
            <v>Interest OffBSOthRev  3pty</v>
          </cell>
          <cell r="C1593">
            <v>10</v>
          </cell>
          <cell r="D1593" t="str">
            <v>Revenue</v>
          </cell>
          <cell r="E1593" t="str">
            <v>IS</v>
          </cell>
          <cell r="F1593">
            <v>1</v>
          </cell>
        </row>
        <row r="1594">
          <cell r="A1594" t="str">
            <v>IS00763000</v>
          </cell>
          <cell r="B1594" t="str">
            <v>Corp Staff Direct Chgs Received</v>
          </cell>
          <cell r="C1594">
            <v>10</v>
          </cell>
          <cell r="D1594" t="str">
            <v>Revenue</v>
          </cell>
          <cell r="E1594" t="str">
            <v>IS</v>
          </cell>
          <cell r="F1594">
            <v>1</v>
          </cell>
        </row>
        <row r="1595">
          <cell r="A1595" t="str">
            <v>IS00764000</v>
          </cell>
          <cell r="B1595" t="str">
            <v>Direct Charges Received</v>
          </cell>
          <cell r="C1595">
            <v>10</v>
          </cell>
          <cell r="D1595" t="str">
            <v>Revenue</v>
          </cell>
          <cell r="E1595" t="str">
            <v>IS</v>
          </cell>
          <cell r="F1595">
            <v>1</v>
          </cell>
        </row>
        <row r="1596">
          <cell r="A1596" t="str">
            <v>IS00765000</v>
          </cell>
          <cell r="B1596" t="str">
            <v>CBSO&amp;TGlobalDirectChargesRec</v>
          </cell>
          <cell r="C1596">
            <v>10</v>
          </cell>
          <cell r="D1596" t="str">
            <v>Revenue</v>
          </cell>
          <cell r="E1596" t="str">
            <v>IS</v>
          </cell>
          <cell r="F1596">
            <v>1</v>
          </cell>
        </row>
        <row r="1597">
          <cell r="A1597" t="str">
            <v>IS00766000</v>
          </cell>
          <cell r="B1597" t="str">
            <v>O&amp;T ExecutiveSvcsIntercoRevenue</v>
          </cell>
          <cell r="C1597">
            <v>10</v>
          </cell>
          <cell r="D1597" t="str">
            <v>Revenue</v>
          </cell>
          <cell r="E1597" t="str">
            <v>IS</v>
          </cell>
          <cell r="F1597">
            <v>1</v>
          </cell>
        </row>
        <row r="1598">
          <cell r="A1598" t="str">
            <v>IS00767000</v>
          </cell>
          <cell r="B1598" t="str">
            <v>CRSDirectChgs R'cvd</v>
          </cell>
          <cell r="C1598">
            <v>10</v>
          </cell>
          <cell r="D1598" t="str">
            <v>Revenue</v>
          </cell>
          <cell r="E1598" t="str">
            <v>IS</v>
          </cell>
          <cell r="F1598">
            <v>1</v>
          </cell>
        </row>
        <row r="1599">
          <cell r="A1599" t="str">
            <v>IS00768000</v>
          </cell>
          <cell r="B1599" t="str">
            <v>O&amp;TOtherDirectChargesReceived</v>
          </cell>
          <cell r="C1599">
            <v>10</v>
          </cell>
          <cell r="D1599" t="str">
            <v>Revenue</v>
          </cell>
          <cell r="E1599" t="str">
            <v>IS</v>
          </cell>
          <cell r="F1599">
            <v>1</v>
          </cell>
        </row>
        <row r="1600">
          <cell r="A1600" t="str">
            <v>IS00770000</v>
          </cell>
          <cell r="B1600" t="str">
            <v>Net Investment Income</v>
          </cell>
          <cell r="C1600">
            <v>10</v>
          </cell>
          <cell r="D1600" t="str">
            <v>Revenue</v>
          </cell>
          <cell r="E1600" t="str">
            <v>IS</v>
          </cell>
          <cell r="F1600">
            <v>1</v>
          </cell>
        </row>
        <row r="1601">
          <cell r="A1601" t="str">
            <v>IS00771000</v>
          </cell>
          <cell r="B1601" t="str">
            <v>Other RevenueMtgPassThruSecAct</v>
          </cell>
          <cell r="C1601">
            <v>10</v>
          </cell>
          <cell r="D1601" t="str">
            <v>Revenue</v>
          </cell>
          <cell r="E1601" t="str">
            <v>IS</v>
          </cell>
          <cell r="F1601">
            <v>1</v>
          </cell>
        </row>
        <row r="1602">
          <cell r="A1602" t="str">
            <v>IS00772000</v>
          </cell>
          <cell r="B1602" t="str">
            <v>Other RevenueCreditCardSecrtiztn</v>
          </cell>
          <cell r="C1602">
            <v>10</v>
          </cell>
          <cell r="D1602" t="str">
            <v>Revenue</v>
          </cell>
          <cell r="E1602" t="str">
            <v>IS</v>
          </cell>
          <cell r="F1602">
            <v>1</v>
          </cell>
        </row>
        <row r="1603">
          <cell r="A1603" t="str">
            <v>IS00773000</v>
          </cell>
          <cell r="B1603" t="str">
            <v>Other RevenueVentureCapitalUnits</v>
          </cell>
          <cell r="C1603">
            <v>10</v>
          </cell>
          <cell r="D1603" t="str">
            <v>Revenue</v>
          </cell>
          <cell r="E1603" t="str">
            <v>IS</v>
          </cell>
          <cell r="F1603">
            <v>1</v>
          </cell>
        </row>
        <row r="1604">
          <cell r="A1604" t="str">
            <v>IS00774000</v>
          </cell>
          <cell r="B1604" t="str">
            <v>AmortDefG/LOffBSOthRevCrCardSec</v>
          </cell>
          <cell r="C1604">
            <v>10</v>
          </cell>
          <cell r="D1604" t="str">
            <v>Revenue</v>
          </cell>
          <cell r="E1604" t="str">
            <v>IS</v>
          </cell>
          <cell r="F1604">
            <v>1</v>
          </cell>
        </row>
        <row r="1605">
          <cell r="A1605" t="str">
            <v>IS00775000</v>
          </cell>
          <cell r="B1605" t="str">
            <v>AmortDefG/LOffBSOthRevMtgPasThru</v>
          </cell>
          <cell r="C1605">
            <v>10</v>
          </cell>
          <cell r="D1605" t="str">
            <v>Revenue</v>
          </cell>
          <cell r="E1605" t="str">
            <v>IS</v>
          </cell>
          <cell r="F1605">
            <v>1</v>
          </cell>
        </row>
        <row r="1606">
          <cell r="A1606" t="str">
            <v>IS00776000</v>
          </cell>
          <cell r="B1606" t="str">
            <v>NetIntDiffOthRevCreditCardsSec</v>
          </cell>
          <cell r="C1606">
            <v>10</v>
          </cell>
          <cell r="D1606" t="str">
            <v>Revenue</v>
          </cell>
          <cell r="E1606" t="str">
            <v>IS</v>
          </cell>
          <cell r="F1606">
            <v>1</v>
          </cell>
        </row>
        <row r="1607">
          <cell r="A1607" t="str">
            <v>IS00777000</v>
          </cell>
          <cell r="B1607" t="str">
            <v>Accounting Changes-Pre Tax</v>
          </cell>
          <cell r="C1607">
            <v>10</v>
          </cell>
          <cell r="D1607" t="str">
            <v>Revenue</v>
          </cell>
          <cell r="E1607" t="str">
            <v>IS</v>
          </cell>
          <cell r="F1607">
            <v>1</v>
          </cell>
        </row>
        <row r="1608">
          <cell r="A1608" t="str">
            <v>IS00778000</v>
          </cell>
          <cell r="B1608" t="str">
            <v>Inc from Discounted Operations</v>
          </cell>
          <cell r="C1608">
            <v>10</v>
          </cell>
          <cell r="D1608" t="str">
            <v>Revenue</v>
          </cell>
          <cell r="E1608" t="str">
            <v>IS</v>
          </cell>
          <cell r="F1608">
            <v>1</v>
          </cell>
        </row>
        <row r="1609">
          <cell r="A1609" t="str">
            <v>IS00779000</v>
          </cell>
          <cell r="B1609" t="str">
            <v>Taxes on Accounting Changes</v>
          </cell>
          <cell r="C1609">
            <v>10</v>
          </cell>
          <cell r="D1609" t="str">
            <v>Revenue</v>
          </cell>
          <cell r="E1609" t="str">
            <v>IS</v>
          </cell>
          <cell r="F1609">
            <v>1</v>
          </cell>
        </row>
        <row r="1610">
          <cell r="A1610" t="str">
            <v>IS00780000</v>
          </cell>
          <cell r="B1610" t="str">
            <v>Insurance Prem-Prop&amp;Casualty-D&amp;A</v>
          </cell>
          <cell r="C1610">
            <v>10</v>
          </cell>
          <cell r="D1610" t="str">
            <v>Revenue</v>
          </cell>
          <cell r="E1610" t="str">
            <v>IS</v>
          </cell>
          <cell r="F1610">
            <v>1</v>
          </cell>
        </row>
        <row r="1611">
          <cell r="A1611" t="str">
            <v>IS00781000</v>
          </cell>
          <cell r="B1611" t="str">
            <v>Insurance Prem-Prop&amp;CasualtyCede</v>
          </cell>
          <cell r="C1611">
            <v>10</v>
          </cell>
          <cell r="D1611" t="str">
            <v>Revenue</v>
          </cell>
          <cell r="E1611" t="str">
            <v>IS</v>
          </cell>
          <cell r="F1611">
            <v>1</v>
          </cell>
        </row>
        <row r="1612">
          <cell r="A1612" t="str">
            <v>IS00782000</v>
          </cell>
          <cell r="B1612" t="str">
            <v>Insurance Prem-Credit Life-D&amp;A</v>
          </cell>
          <cell r="C1612">
            <v>10</v>
          </cell>
          <cell r="D1612" t="str">
            <v>Revenue</v>
          </cell>
          <cell r="E1612" t="str">
            <v>IS</v>
          </cell>
          <cell r="F1612">
            <v>1</v>
          </cell>
        </row>
        <row r="1613">
          <cell r="A1613" t="str">
            <v>IS00783000</v>
          </cell>
          <cell r="B1613" t="str">
            <v>Insurance Prem-Credit Life Ceded</v>
          </cell>
          <cell r="C1613">
            <v>10</v>
          </cell>
          <cell r="D1613" t="str">
            <v>Revenue</v>
          </cell>
          <cell r="E1613" t="str">
            <v>IS</v>
          </cell>
          <cell r="F1613">
            <v>1</v>
          </cell>
        </row>
        <row r="1614">
          <cell r="A1614" t="str">
            <v>IS00784000</v>
          </cell>
          <cell r="B1614" t="str">
            <v>Insurance Prem-Credit A&amp;H-D&amp;A</v>
          </cell>
          <cell r="C1614">
            <v>10</v>
          </cell>
          <cell r="D1614" t="str">
            <v>Revenue</v>
          </cell>
          <cell r="E1614" t="str">
            <v>IS</v>
          </cell>
          <cell r="F1614">
            <v>1</v>
          </cell>
        </row>
        <row r="1615">
          <cell r="A1615" t="str">
            <v>IS00785000</v>
          </cell>
          <cell r="B1615" t="str">
            <v>Decr/Incr in Unearned Premium</v>
          </cell>
          <cell r="C1615">
            <v>10</v>
          </cell>
          <cell r="D1615" t="str">
            <v>Revenue</v>
          </cell>
          <cell r="E1615" t="str">
            <v>IS</v>
          </cell>
          <cell r="F1615">
            <v>1</v>
          </cell>
        </row>
        <row r="1616">
          <cell r="A1616" t="str">
            <v>IS00786000</v>
          </cell>
          <cell r="B1616" t="str">
            <v>Insurance Prem-Group Life-D&amp;A</v>
          </cell>
          <cell r="C1616">
            <v>10</v>
          </cell>
          <cell r="D1616" t="str">
            <v>Revenue</v>
          </cell>
          <cell r="E1616" t="str">
            <v>IS</v>
          </cell>
          <cell r="F1616">
            <v>1</v>
          </cell>
        </row>
        <row r="1617">
          <cell r="A1617" t="str">
            <v>IS00787000</v>
          </cell>
          <cell r="B1617" t="str">
            <v>Insurance Prem-Group Life-Ceded</v>
          </cell>
          <cell r="C1617">
            <v>10</v>
          </cell>
          <cell r="D1617" t="str">
            <v>Revenue</v>
          </cell>
          <cell r="E1617" t="str">
            <v>IS</v>
          </cell>
          <cell r="F1617">
            <v>1</v>
          </cell>
        </row>
        <row r="1618">
          <cell r="A1618" t="str">
            <v>IS00788000</v>
          </cell>
          <cell r="B1618" t="str">
            <v>Insurance Prem-Group A&amp;H-D&amp;A</v>
          </cell>
          <cell r="C1618">
            <v>10</v>
          </cell>
          <cell r="D1618" t="str">
            <v>Revenue</v>
          </cell>
          <cell r="E1618" t="str">
            <v>IS</v>
          </cell>
          <cell r="F1618">
            <v>1</v>
          </cell>
        </row>
        <row r="1619">
          <cell r="A1619" t="str">
            <v>IS00789000</v>
          </cell>
          <cell r="B1619" t="str">
            <v>Insurance Prem-Individ Life-D&amp;A</v>
          </cell>
          <cell r="C1619">
            <v>10</v>
          </cell>
          <cell r="D1619" t="str">
            <v>Revenue</v>
          </cell>
          <cell r="E1619" t="str">
            <v>IS</v>
          </cell>
          <cell r="F1619">
            <v>1</v>
          </cell>
        </row>
        <row r="1620">
          <cell r="A1620" t="str">
            <v>IS00790000</v>
          </cell>
          <cell r="B1620" t="str">
            <v>Insurance Prem-Indiv Life-Ceded</v>
          </cell>
          <cell r="C1620">
            <v>10</v>
          </cell>
          <cell r="D1620" t="str">
            <v>Revenue</v>
          </cell>
          <cell r="E1620" t="str">
            <v>IS</v>
          </cell>
          <cell r="F1620">
            <v>1</v>
          </cell>
        </row>
        <row r="1621">
          <cell r="A1621" t="str">
            <v>IS00791000</v>
          </cell>
          <cell r="B1621" t="str">
            <v>Insurance Prem-Individ A&amp;H-D&amp;A</v>
          </cell>
          <cell r="C1621">
            <v>10</v>
          </cell>
          <cell r="D1621" t="str">
            <v>Revenue</v>
          </cell>
          <cell r="E1621" t="str">
            <v>IS</v>
          </cell>
          <cell r="F1621">
            <v>1</v>
          </cell>
        </row>
        <row r="1622">
          <cell r="A1622" t="str">
            <v>IS00792000</v>
          </cell>
          <cell r="B1622" t="str">
            <v>Insurance Prem-Individ A&amp;H-Ceded</v>
          </cell>
          <cell r="C1622">
            <v>10</v>
          </cell>
          <cell r="D1622" t="str">
            <v>Revenue</v>
          </cell>
          <cell r="E1622" t="str">
            <v>IS</v>
          </cell>
          <cell r="F1622">
            <v>1</v>
          </cell>
        </row>
        <row r="1623">
          <cell r="A1623" t="str">
            <v>IS00801000</v>
          </cell>
          <cell r="B1623" t="str">
            <v>Int Ernd Citicorp Com'l Paper</v>
          </cell>
          <cell r="C1623">
            <v>10</v>
          </cell>
          <cell r="D1623" t="str">
            <v>Revenue</v>
          </cell>
          <cell r="E1623" t="str">
            <v>IS</v>
          </cell>
          <cell r="F1623">
            <v>1</v>
          </cell>
        </row>
        <row r="1624">
          <cell r="A1624" t="str">
            <v>IS00802000</v>
          </cell>
          <cell r="B1624" t="str">
            <v>Divs Majority Owned Subs</v>
          </cell>
          <cell r="C1624">
            <v>10</v>
          </cell>
          <cell r="D1624" t="str">
            <v>Revenue</v>
          </cell>
          <cell r="E1624" t="str">
            <v>IS</v>
          </cell>
          <cell r="F1624">
            <v>1</v>
          </cell>
        </row>
        <row r="1625">
          <cell r="A1625" t="str">
            <v>IS00806000</v>
          </cell>
          <cell r="B1625" t="str">
            <v>Reval Minority Owned Affils</v>
          </cell>
          <cell r="C1625">
            <v>10</v>
          </cell>
          <cell r="D1625" t="str">
            <v>Revenue</v>
          </cell>
          <cell r="E1625" t="str">
            <v>IS</v>
          </cell>
          <cell r="F1625">
            <v>1</v>
          </cell>
        </row>
        <row r="1626">
          <cell r="A1626" t="str">
            <v>IS00807000</v>
          </cell>
          <cell r="B1626" t="str">
            <v>Divs Minority-Owned Affils</v>
          </cell>
          <cell r="C1626">
            <v>10</v>
          </cell>
          <cell r="D1626" t="str">
            <v>Revenue</v>
          </cell>
          <cell r="E1626" t="str">
            <v>IS</v>
          </cell>
          <cell r="F1626">
            <v>1</v>
          </cell>
        </row>
        <row r="1627">
          <cell r="A1627" t="str">
            <v>IS00810000</v>
          </cell>
          <cell r="B1627" t="str">
            <v>IntrasplitNonIntRev(Exp)O&amp;T Oth</v>
          </cell>
          <cell r="C1627">
            <v>10</v>
          </cell>
          <cell r="D1627" t="str">
            <v>Revenue</v>
          </cell>
          <cell r="E1627" t="str">
            <v>IS</v>
          </cell>
          <cell r="F1627">
            <v>1</v>
          </cell>
        </row>
        <row r="1628">
          <cell r="A1628" t="str">
            <v>IS00811000</v>
          </cell>
          <cell r="B1628" t="str">
            <v>Reval Majority Owned Subs</v>
          </cell>
          <cell r="C1628">
            <v>10</v>
          </cell>
          <cell r="D1628" t="str">
            <v>Revenue</v>
          </cell>
          <cell r="E1628" t="str">
            <v>IS</v>
          </cell>
          <cell r="F1628">
            <v>1</v>
          </cell>
        </row>
        <row r="1629">
          <cell r="A1629" t="str">
            <v>IS00815000</v>
          </cell>
          <cell r="B1629" t="str">
            <v>Revaluation-CitigroupStock</v>
          </cell>
          <cell r="C1629">
            <v>10</v>
          </cell>
          <cell r="D1629" t="str">
            <v>Revenue</v>
          </cell>
          <cell r="E1629" t="str">
            <v>IS</v>
          </cell>
          <cell r="F1629">
            <v>1</v>
          </cell>
        </row>
        <row r="1630">
          <cell r="A1630" t="str">
            <v>IS00817000</v>
          </cell>
          <cell r="B1630" t="str">
            <v>Rev Own Subs/Bchs/Prent, Net Cr</v>
          </cell>
          <cell r="C1630">
            <v>10</v>
          </cell>
          <cell r="D1630" t="str">
            <v>Revenue</v>
          </cell>
          <cell r="E1630" t="str">
            <v>IS</v>
          </cell>
          <cell r="F1630">
            <v>1</v>
          </cell>
        </row>
        <row r="1631">
          <cell r="A1631" t="str">
            <v>IS00819000</v>
          </cell>
          <cell r="B1631" t="str">
            <v>Intrabranch Revenue/Expenses</v>
          </cell>
          <cell r="C1631">
            <v>10</v>
          </cell>
          <cell r="D1631" t="str">
            <v>Revenue</v>
          </cell>
          <cell r="E1631" t="str">
            <v>IS</v>
          </cell>
          <cell r="F1631">
            <v>1</v>
          </cell>
        </row>
        <row r="1632">
          <cell r="A1632" t="str">
            <v>IS00822000</v>
          </cell>
          <cell r="B1632" t="str">
            <v>Reval Maj Owned Unconsol Subs</v>
          </cell>
          <cell r="C1632">
            <v>10</v>
          </cell>
          <cell r="D1632" t="str">
            <v>Revenue</v>
          </cell>
          <cell r="E1632" t="str">
            <v>IS</v>
          </cell>
          <cell r="F1632">
            <v>1</v>
          </cell>
        </row>
        <row r="1633">
          <cell r="A1633" t="str">
            <v>IS00823000</v>
          </cell>
          <cell r="B1633" t="str">
            <v>IntraSplNetNonintRevExp-CGTICges</v>
          </cell>
          <cell r="C1633">
            <v>10</v>
          </cell>
          <cell r="D1633" t="str">
            <v>Revenue</v>
          </cell>
          <cell r="E1633" t="str">
            <v>IS</v>
          </cell>
          <cell r="F1633">
            <v>1</v>
          </cell>
        </row>
        <row r="1634">
          <cell r="A1634" t="str">
            <v>IS00824000</v>
          </cell>
          <cell r="B1634" t="str">
            <v>IntraSplNonintRevExpCorpStaffCge</v>
          </cell>
          <cell r="C1634">
            <v>10</v>
          </cell>
          <cell r="D1634" t="str">
            <v>Revenue</v>
          </cell>
          <cell r="E1634" t="str">
            <v>IS</v>
          </cell>
          <cell r="F1634">
            <v>1</v>
          </cell>
        </row>
        <row r="1635">
          <cell r="A1635" t="str">
            <v>IS00825000</v>
          </cell>
          <cell r="B1635" t="str">
            <v>IntraSplNonintRevExpCRSCges</v>
          </cell>
          <cell r="C1635">
            <v>10</v>
          </cell>
          <cell r="D1635" t="str">
            <v>Revenue</v>
          </cell>
          <cell r="E1635" t="str">
            <v>IS</v>
          </cell>
          <cell r="F1635">
            <v>1</v>
          </cell>
        </row>
        <row r="1636">
          <cell r="A1636" t="str">
            <v>IS00826000</v>
          </cell>
          <cell r="B1636" t="str">
            <v>IntraSplitNonintRevExpCBSCharges</v>
          </cell>
          <cell r="C1636">
            <v>10</v>
          </cell>
          <cell r="D1636" t="str">
            <v>Revenue</v>
          </cell>
          <cell r="E1636" t="str">
            <v>IS</v>
          </cell>
          <cell r="F1636">
            <v>1</v>
          </cell>
        </row>
        <row r="1637">
          <cell r="A1637" t="str">
            <v>IS00827000</v>
          </cell>
          <cell r="B1637" t="str">
            <v>IntraSplitNetNonintRevExpOthCges</v>
          </cell>
          <cell r="C1637">
            <v>10</v>
          </cell>
          <cell r="D1637" t="str">
            <v>Revenue</v>
          </cell>
          <cell r="E1637" t="str">
            <v>IS</v>
          </cell>
          <cell r="F1637">
            <v>1</v>
          </cell>
        </row>
        <row r="1638">
          <cell r="A1638" t="str">
            <v>IS00828000</v>
          </cell>
          <cell r="B1638" t="str">
            <v>CBSO&amp;TGlobalDirChgesRecIntraspl</v>
          </cell>
          <cell r="C1638">
            <v>10</v>
          </cell>
          <cell r="D1638" t="str">
            <v>Revenue</v>
          </cell>
          <cell r="E1638" t="str">
            <v>IS</v>
          </cell>
          <cell r="F1638">
            <v>1</v>
          </cell>
        </row>
        <row r="1639">
          <cell r="A1639" t="str">
            <v>IS00829000</v>
          </cell>
          <cell r="B1639" t="str">
            <v>Intra-Split Net Int Rev (Exp)</v>
          </cell>
          <cell r="C1639">
            <v>10</v>
          </cell>
          <cell r="D1639" t="str">
            <v>Revenue</v>
          </cell>
          <cell r="E1639" t="str">
            <v>IS</v>
          </cell>
          <cell r="F1639">
            <v>1</v>
          </cell>
        </row>
        <row r="1640">
          <cell r="A1640" t="str">
            <v>IS00830000</v>
          </cell>
          <cell r="B1640" t="str">
            <v>O&amp;T ExecutiveSvcsIntrasplitRev</v>
          </cell>
          <cell r="C1640">
            <v>10</v>
          </cell>
          <cell r="D1640" t="str">
            <v>Revenue</v>
          </cell>
          <cell r="E1640" t="str">
            <v>IS</v>
          </cell>
          <cell r="F1640">
            <v>1</v>
          </cell>
        </row>
        <row r="1641">
          <cell r="A1641" t="str">
            <v>IS00837000</v>
          </cell>
          <cell r="B1641" t="str">
            <v>Int Inc Loans Minority Own Affil</v>
          </cell>
          <cell r="C1641">
            <v>10</v>
          </cell>
          <cell r="D1641" t="str">
            <v>Revenue</v>
          </cell>
          <cell r="E1641" t="str">
            <v>IS</v>
          </cell>
          <cell r="F1641">
            <v>1</v>
          </cell>
        </row>
        <row r="1642">
          <cell r="A1642" t="str">
            <v>IS00839000</v>
          </cell>
          <cell r="B1642" t="str">
            <v>IntraSplitNonintRev/ExpSplitCond</v>
          </cell>
          <cell r="C1642">
            <v>10</v>
          </cell>
          <cell r="D1642" t="str">
            <v>Revenue</v>
          </cell>
          <cell r="E1642" t="str">
            <v>IS</v>
          </cell>
          <cell r="F1642">
            <v>1</v>
          </cell>
        </row>
        <row r="1643">
          <cell r="A1643" t="str">
            <v>IS00839100</v>
          </cell>
          <cell r="B1643" t="str">
            <v>IntraSplitNonintRev/ExpStandalon</v>
          </cell>
          <cell r="C1643">
            <v>10</v>
          </cell>
          <cell r="D1643" t="str">
            <v>Revenue</v>
          </cell>
          <cell r="E1643" t="str">
            <v>IS</v>
          </cell>
          <cell r="F1643">
            <v>1</v>
          </cell>
        </row>
        <row r="1644">
          <cell r="A1644" t="str">
            <v>IS00840000</v>
          </cell>
          <cell r="B1644" t="str">
            <v>CumEffectTrans-ImpairOfG'will</v>
          </cell>
          <cell r="C1644">
            <v>10</v>
          </cell>
          <cell r="D1644" t="str">
            <v>Revenue</v>
          </cell>
          <cell r="E1644" t="str">
            <v>IS</v>
          </cell>
          <cell r="F1644">
            <v>1</v>
          </cell>
        </row>
        <row r="1645">
          <cell r="A1645" t="str">
            <v>IS00841000</v>
          </cell>
          <cell r="B1645" t="str">
            <v>TaxEff-CumEffImpairOfG'willTrans</v>
          </cell>
          <cell r="C1645">
            <v>10</v>
          </cell>
          <cell r="D1645" t="str">
            <v>Revenue</v>
          </cell>
          <cell r="E1645" t="str">
            <v>IS</v>
          </cell>
          <cell r="F1645">
            <v>1</v>
          </cell>
        </row>
        <row r="1646">
          <cell r="A1646" t="str">
            <v>IS00842000</v>
          </cell>
          <cell r="B1646" t="str">
            <v>CumEff-ReverSubsImpairG'willTran</v>
          </cell>
          <cell r="C1646">
            <v>10</v>
          </cell>
          <cell r="D1646" t="str">
            <v>Revenue</v>
          </cell>
          <cell r="E1646" t="str">
            <v>IS</v>
          </cell>
          <cell r="F1646">
            <v>1</v>
          </cell>
        </row>
        <row r="1647">
          <cell r="A1647" t="str">
            <v>IS00843000</v>
          </cell>
          <cell r="B1647" t="str">
            <v>TaxEff-ReverSubsImpairG'willTran</v>
          </cell>
          <cell r="C1647">
            <v>10</v>
          </cell>
          <cell r="D1647" t="str">
            <v>Revenue</v>
          </cell>
          <cell r="E1647" t="str">
            <v>IS</v>
          </cell>
          <cell r="F1647">
            <v>1</v>
          </cell>
        </row>
        <row r="1648">
          <cell r="A1648" t="str">
            <v>IS00844000</v>
          </cell>
          <cell r="B1648" t="str">
            <v>ImpairmentOfG'will - post-trans</v>
          </cell>
          <cell r="C1648">
            <v>10</v>
          </cell>
          <cell r="D1648" t="str">
            <v>Revenue</v>
          </cell>
          <cell r="E1648" t="str">
            <v>IS</v>
          </cell>
          <cell r="F1648">
            <v>1</v>
          </cell>
        </row>
        <row r="1649">
          <cell r="A1649" t="str">
            <v>IS00845000</v>
          </cell>
          <cell r="B1649" t="str">
            <v>RevOfSubsImpairG'will-Post-Trans</v>
          </cell>
          <cell r="C1649">
            <v>10</v>
          </cell>
          <cell r="D1649" t="str">
            <v>Revenue</v>
          </cell>
          <cell r="E1649" t="str">
            <v>IS</v>
          </cell>
          <cell r="F1649">
            <v>1</v>
          </cell>
        </row>
        <row r="1650">
          <cell r="A1650" t="str">
            <v>IS00846000</v>
          </cell>
          <cell r="B1650" t="str">
            <v>CumEffectTrans-ImpairIntangAsset</v>
          </cell>
          <cell r="C1650">
            <v>10</v>
          </cell>
          <cell r="D1650" t="str">
            <v>Revenue</v>
          </cell>
          <cell r="E1650" t="str">
            <v>IS</v>
          </cell>
          <cell r="F1650">
            <v>1</v>
          </cell>
        </row>
        <row r="1651">
          <cell r="A1651" t="str">
            <v>IS00847000</v>
          </cell>
          <cell r="B1651" t="str">
            <v>TaxEffectTrans-ImpairIntangAsset</v>
          </cell>
          <cell r="C1651">
            <v>10</v>
          </cell>
          <cell r="D1651" t="str">
            <v>Revenue</v>
          </cell>
          <cell r="E1651" t="str">
            <v>IS</v>
          </cell>
          <cell r="F1651">
            <v>1</v>
          </cell>
        </row>
        <row r="1652">
          <cell r="A1652" t="str">
            <v>IS00848000</v>
          </cell>
          <cell r="B1652" t="str">
            <v>ImpairOfIndefiniteLivedIntangAss</v>
          </cell>
          <cell r="C1652">
            <v>10</v>
          </cell>
          <cell r="D1652" t="str">
            <v>Revenue</v>
          </cell>
          <cell r="E1652" t="str">
            <v>IS</v>
          </cell>
          <cell r="F1652">
            <v>1</v>
          </cell>
        </row>
        <row r="1653">
          <cell r="A1653" t="str">
            <v>IS00849000</v>
          </cell>
          <cell r="B1653" t="str">
            <v>AmortPresentValFutProf</v>
          </cell>
          <cell r="C1653">
            <v>10</v>
          </cell>
          <cell r="D1653" t="str">
            <v>Revenue</v>
          </cell>
          <cell r="E1653" t="str">
            <v>IS</v>
          </cell>
          <cell r="F1653">
            <v>1</v>
          </cell>
        </row>
        <row r="1654">
          <cell r="A1654" t="str">
            <v>IS00850000</v>
          </cell>
          <cell r="B1654" t="str">
            <v>ImpWriteoffPreValueFutProfits</v>
          </cell>
          <cell r="C1654">
            <v>10</v>
          </cell>
          <cell r="D1654" t="str">
            <v>Revenue</v>
          </cell>
          <cell r="E1654" t="str">
            <v>IS</v>
          </cell>
          <cell r="F1654">
            <v>1</v>
          </cell>
        </row>
        <row r="1655">
          <cell r="A1655" t="str">
            <v>IS00853000</v>
          </cell>
          <cell r="B1655" t="str">
            <v>AmortPurchCredCrdRelationships</v>
          </cell>
          <cell r="C1655">
            <v>10</v>
          </cell>
          <cell r="D1655" t="str">
            <v>Revenue</v>
          </cell>
          <cell r="E1655" t="str">
            <v>IS</v>
          </cell>
          <cell r="F1655">
            <v>1</v>
          </cell>
        </row>
        <row r="1656">
          <cell r="A1656" t="str">
            <v>IS00854000</v>
          </cell>
          <cell r="B1656" t="str">
            <v>ImpairWriteoffPurchCredCrdRelati</v>
          </cell>
          <cell r="C1656">
            <v>10</v>
          </cell>
          <cell r="D1656" t="str">
            <v>Revenue</v>
          </cell>
          <cell r="E1656" t="str">
            <v>IS</v>
          </cell>
          <cell r="F1656">
            <v>1</v>
          </cell>
        </row>
        <row r="1657">
          <cell r="A1657" t="str">
            <v>IS00855000</v>
          </cell>
          <cell r="B1657" t="str">
            <v>AmortCustomerRelationships</v>
          </cell>
          <cell r="C1657">
            <v>10</v>
          </cell>
          <cell r="D1657" t="str">
            <v>Revenue</v>
          </cell>
          <cell r="E1657" t="str">
            <v>IS</v>
          </cell>
          <cell r="F1657">
            <v>1</v>
          </cell>
        </row>
        <row r="1658">
          <cell r="A1658" t="str">
            <v>IS00856000</v>
          </cell>
          <cell r="B1658" t="str">
            <v>ImpairWriteoffCustRelatIntAssets</v>
          </cell>
          <cell r="C1658">
            <v>10</v>
          </cell>
          <cell r="D1658" t="str">
            <v>Revenue</v>
          </cell>
          <cell r="E1658" t="str">
            <v>IS</v>
          </cell>
          <cell r="F1658">
            <v>1</v>
          </cell>
        </row>
        <row r="1659">
          <cell r="A1659" t="str">
            <v>IS00857000</v>
          </cell>
          <cell r="B1659" t="str">
            <v>AmortCoreDepositIntangibles</v>
          </cell>
          <cell r="C1659">
            <v>10</v>
          </cell>
          <cell r="D1659" t="str">
            <v>Revenue</v>
          </cell>
          <cell r="E1659" t="str">
            <v>IS</v>
          </cell>
          <cell r="F1659">
            <v>1</v>
          </cell>
        </row>
        <row r="1660">
          <cell r="A1660" t="str">
            <v>IS00858000</v>
          </cell>
          <cell r="B1660" t="str">
            <v>ImpairWriteoffCoreDepIntangibles</v>
          </cell>
          <cell r="C1660">
            <v>10</v>
          </cell>
          <cell r="D1660" t="str">
            <v>Revenue</v>
          </cell>
          <cell r="E1660" t="str">
            <v>IS</v>
          </cell>
          <cell r="F1660">
            <v>1</v>
          </cell>
        </row>
        <row r="1661">
          <cell r="A1661" t="str">
            <v>IS00860000</v>
          </cell>
          <cell r="B1661" t="str">
            <v>ImpairWriteoffOthIntangibleAsset</v>
          </cell>
          <cell r="C1661">
            <v>10</v>
          </cell>
          <cell r="D1661" t="str">
            <v>Revenue</v>
          </cell>
          <cell r="E1661" t="str">
            <v>IS</v>
          </cell>
          <cell r="F1661">
            <v>1</v>
          </cell>
        </row>
        <row r="1662">
          <cell r="A1662" t="str">
            <v>IS00901000</v>
          </cell>
          <cell r="B1662" t="str">
            <v>Rental Rev Leased Equip Com</v>
          </cell>
          <cell r="C1662">
            <v>10</v>
          </cell>
          <cell r="D1662" t="str">
            <v>Revenue</v>
          </cell>
          <cell r="E1662" t="str">
            <v>IS</v>
          </cell>
          <cell r="F1662">
            <v>1</v>
          </cell>
        </row>
        <row r="1663">
          <cell r="A1663" t="str">
            <v>IS00903000</v>
          </cell>
          <cell r="B1663" t="str">
            <v>Com Equip Lease Revenue</v>
          </cell>
          <cell r="C1663">
            <v>10</v>
          </cell>
          <cell r="D1663" t="str">
            <v>Revenue</v>
          </cell>
          <cell r="E1663" t="str">
            <v>IS</v>
          </cell>
          <cell r="F1663">
            <v>1</v>
          </cell>
        </row>
        <row r="1664">
          <cell r="A1664" t="str">
            <v>IS00904000</v>
          </cell>
          <cell r="B1664" t="str">
            <v>Invest Tax Credit Com</v>
          </cell>
          <cell r="C1664">
            <v>10</v>
          </cell>
          <cell r="D1664" t="str">
            <v>Revenue</v>
          </cell>
          <cell r="E1664" t="str">
            <v>IS</v>
          </cell>
          <cell r="F1664">
            <v>1</v>
          </cell>
        </row>
        <row r="1665">
          <cell r="A1665" t="str">
            <v>IS00905000</v>
          </cell>
          <cell r="B1665" t="str">
            <v>Com Equip Lease Residual Inc</v>
          </cell>
          <cell r="C1665">
            <v>10</v>
          </cell>
          <cell r="D1665" t="str">
            <v>Revenue</v>
          </cell>
          <cell r="E1665" t="str">
            <v>IS</v>
          </cell>
          <cell r="F1665">
            <v>1</v>
          </cell>
        </row>
        <row r="1666">
          <cell r="A1666" t="str">
            <v>IS00906000</v>
          </cell>
          <cell r="B1666" t="str">
            <v>Rev Cash Basis Com Leases</v>
          </cell>
          <cell r="C1666">
            <v>10</v>
          </cell>
          <cell r="D1666" t="str">
            <v>Revenue</v>
          </cell>
          <cell r="E1666" t="str">
            <v>IS</v>
          </cell>
          <cell r="F1666">
            <v>1</v>
          </cell>
        </row>
        <row r="1667">
          <cell r="A1667" t="str">
            <v>IS00907000</v>
          </cell>
          <cell r="B1667" t="str">
            <v>G/L on Sale Of Leased Equipment</v>
          </cell>
          <cell r="C1667">
            <v>10</v>
          </cell>
          <cell r="D1667" t="str">
            <v>Revenue</v>
          </cell>
          <cell r="E1667" t="str">
            <v>IS</v>
          </cell>
          <cell r="F1667">
            <v>1</v>
          </cell>
        </row>
        <row r="1668">
          <cell r="A1668" t="str">
            <v>IS00923000</v>
          </cell>
          <cell r="B1668" t="str">
            <v>Consumer Equip Lease Revenue</v>
          </cell>
          <cell r="C1668">
            <v>10</v>
          </cell>
          <cell r="D1668" t="str">
            <v>Revenue</v>
          </cell>
          <cell r="E1668" t="str">
            <v>IS</v>
          </cell>
          <cell r="F1668">
            <v>1</v>
          </cell>
        </row>
        <row r="1669">
          <cell r="A1669" t="str">
            <v>IS00925000</v>
          </cell>
          <cell r="B1669" t="str">
            <v>Con Equip Lease Residual Income</v>
          </cell>
          <cell r="C1669">
            <v>10</v>
          </cell>
          <cell r="D1669" t="str">
            <v>Revenue</v>
          </cell>
          <cell r="E1669" t="str">
            <v>IS</v>
          </cell>
          <cell r="F1669">
            <v>1</v>
          </cell>
        </row>
        <row r="1670">
          <cell r="A1670" t="str">
            <v>IS00926000</v>
          </cell>
          <cell r="B1670" t="str">
            <v>RevOnConsumerNonaccrualLeases</v>
          </cell>
          <cell r="C1670">
            <v>10</v>
          </cell>
          <cell r="D1670" t="str">
            <v>Revenue</v>
          </cell>
          <cell r="E1670" t="str">
            <v>IS</v>
          </cell>
          <cell r="F1670">
            <v>1</v>
          </cell>
        </row>
        <row r="1671">
          <cell r="A1671" t="str">
            <v>IS00950000</v>
          </cell>
          <cell r="B1671" t="str">
            <v>Acct Changes - Fas133 Fv Hedge</v>
          </cell>
          <cell r="C1671">
            <v>10</v>
          </cell>
          <cell r="D1671" t="str">
            <v>Revenue</v>
          </cell>
          <cell r="E1671" t="str">
            <v>IS</v>
          </cell>
          <cell r="F1671">
            <v>1</v>
          </cell>
        </row>
        <row r="1672">
          <cell r="A1672" t="str">
            <v>IS00951000</v>
          </cell>
          <cell r="B1672" t="str">
            <v>Tax On Fas133 Adopt - Fv Hedge</v>
          </cell>
          <cell r="C1672">
            <v>10</v>
          </cell>
          <cell r="D1672" t="str">
            <v>Revenue</v>
          </cell>
          <cell r="E1672" t="str">
            <v>IS</v>
          </cell>
          <cell r="F1672">
            <v>1</v>
          </cell>
        </row>
        <row r="1673">
          <cell r="A1673" t="str">
            <v>IS00952000</v>
          </cell>
          <cell r="B1673" t="str">
            <v>Acct Changes - Fas133 Cf Hedge</v>
          </cell>
          <cell r="C1673">
            <v>10</v>
          </cell>
          <cell r="D1673" t="str">
            <v>Revenue</v>
          </cell>
          <cell r="E1673" t="str">
            <v>IS</v>
          </cell>
          <cell r="F1673">
            <v>1</v>
          </cell>
        </row>
        <row r="1674">
          <cell r="A1674" t="str">
            <v>IS00953000</v>
          </cell>
          <cell r="B1674" t="str">
            <v>Tax On Fas133 Adopt - Cf Hedge</v>
          </cell>
          <cell r="C1674">
            <v>10</v>
          </cell>
          <cell r="D1674" t="str">
            <v>Revenue</v>
          </cell>
          <cell r="E1674" t="str">
            <v>IS</v>
          </cell>
          <cell r="F1674">
            <v>1</v>
          </cell>
        </row>
        <row r="1675">
          <cell r="A1675" t="str">
            <v>IS00954000</v>
          </cell>
          <cell r="B1675" t="str">
            <v>Acct Changes -Fas133 Cap Hedge</v>
          </cell>
          <cell r="C1675">
            <v>10</v>
          </cell>
          <cell r="D1675" t="str">
            <v>Revenue</v>
          </cell>
          <cell r="E1675" t="str">
            <v>IS</v>
          </cell>
          <cell r="F1675">
            <v>1</v>
          </cell>
        </row>
        <row r="1676">
          <cell r="A1676" t="str">
            <v>IS00955000</v>
          </cell>
          <cell r="B1676" t="str">
            <v>Tax On Fas133 Adopt -Cap Hedge</v>
          </cell>
          <cell r="C1676">
            <v>10</v>
          </cell>
          <cell r="D1676" t="str">
            <v>Revenue</v>
          </cell>
          <cell r="E1676" t="str">
            <v>IS</v>
          </cell>
          <cell r="F1676">
            <v>1</v>
          </cell>
        </row>
        <row r="1677">
          <cell r="A1677" t="str">
            <v>IS00956000</v>
          </cell>
          <cell r="B1677" t="str">
            <v>Cumul Eff Sfas 133 Emb Der</v>
          </cell>
          <cell r="C1677">
            <v>10</v>
          </cell>
          <cell r="D1677" t="str">
            <v>Revenue</v>
          </cell>
          <cell r="E1677" t="str">
            <v>IS</v>
          </cell>
          <cell r="F1677">
            <v>1</v>
          </cell>
        </row>
        <row r="1678">
          <cell r="A1678" t="str">
            <v>IS00957000</v>
          </cell>
          <cell r="B1678" t="str">
            <v>Tx On Cm Ef Fas133 Emb Der</v>
          </cell>
          <cell r="C1678">
            <v>10</v>
          </cell>
          <cell r="D1678" t="str">
            <v>Revenue</v>
          </cell>
          <cell r="E1678" t="str">
            <v>IS</v>
          </cell>
          <cell r="F1678">
            <v>1</v>
          </cell>
        </row>
        <row r="1679">
          <cell r="A1679" t="str">
            <v>IS00960000</v>
          </cell>
          <cell r="B1679" t="str">
            <v>Tx-NYS&amp;C 133 Adopt - FV Hedge</v>
          </cell>
          <cell r="C1679">
            <v>10</v>
          </cell>
          <cell r="D1679" t="str">
            <v>Revenue</v>
          </cell>
          <cell r="E1679" t="str">
            <v>IS</v>
          </cell>
          <cell r="F1679">
            <v>1</v>
          </cell>
        </row>
        <row r="1680">
          <cell r="A1680" t="str">
            <v>IS00961000</v>
          </cell>
          <cell r="B1680" t="str">
            <v>Tx-OthSts 133 Adopt - FV Hedge</v>
          </cell>
          <cell r="C1680">
            <v>10</v>
          </cell>
          <cell r="D1680" t="str">
            <v>Revenue</v>
          </cell>
          <cell r="E1680" t="str">
            <v>IS</v>
          </cell>
          <cell r="F1680">
            <v>1</v>
          </cell>
        </row>
        <row r="1681">
          <cell r="A1681" t="str">
            <v>IS00962000</v>
          </cell>
          <cell r="B1681" t="str">
            <v>Tx-Forgn 133 Adopt - FV Hedge</v>
          </cell>
          <cell r="C1681">
            <v>10</v>
          </cell>
          <cell r="D1681" t="str">
            <v>Revenue</v>
          </cell>
          <cell r="E1681" t="str">
            <v>IS</v>
          </cell>
          <cell r="F1681">
            <v>1</v>
          </cell>
        </row>
        <row r="1682">
          <cell r="A1682" t="str">
            <v>IS00963000</v>
          </cell>
          <cell r="B1682" t="str">
            <v>Tx-NYS&amp;C 133 Adopt - CF Hedge</v>
          </cell>
          <cell r="C1682">
            <v>10</v>
          </cell>
          <cell r="D1682" t="str">
            <v>Revenue</v>
          </cell>
          <cell r="E1682" t="str">
            <v>IS</v>
          </cell>
          <cell r="F1682">
            <v>1</v>
          </cell>
        </row>
        <row r="1683">
          <cell r="A1683" t="str">
            <v>IS00964000</v>
          </cell>
          <cell r="B1683" t="str">
            <v>Tx-OthSts 133 Adopt - CF Hedge</v>
          </cell>
          <cell r="C1683">
            <v>10</v>
          </cell>
          <cell r="D1683" t="str">
            <v>Revenue</v>
          </cell>
          <cell r="E1683" t="str">
            <v>IS</v>
          </cell>
          <cell r="F1683">
            <v>1</v>
          </cell>
        </row>
        <row r="1684">
          <cell r="A1684" t="str">
            <v>IS00965000</v>
          </cell>
          <cell r="B1684" t="str">
            <v>Tx-Forgn 133 Adopt - CF Hedge</v>
          </cell>
          <cell r="C1684">
            <v>10</v>
          </cell>
          <cell r="D1684" t="str">
            <v>Revenue</v>
          </cell>
          <cell r="E1684" t="str">
            <v>IS</v>
          </cell>
          <cell r="F1684">
            <v>1</v>
          </cell>
        </row>
        <row r="1685">
          <cell r="A1685" t="str">
            <v>IS00966000</v>
          </cell>
          <cell r="B1685" t="str">
            <v>Tx-NYS&amp;C 133 Adopt -Cap Hedge</v>
          </cell>
          <cell r="C1685">
            <v>10</v>
          </cell>
          <cell r="D1685" t="str">
            <v>Revenue</v>
          </cell>
          <cell r="E1685" t="str">
            <v>IS</v>
          </cell>
          <cell r="F1685">
            <v>1</v>
          </cell>
        </row>
        <row r="1686">
          <cell r="A1686" t="str">
            <v>IS00967000</v>
          </cell>
          <cell r="B1686" t="str">
            <v>Tx-OthSts 133 Adopt -Cap Hedge</v>
          </cell>
          <cell r="C1686">
            <v>10</v>
          </cell>
          <cell r="D1686" t="str">
            <v>Revenue</v>
          </cell>
          <cell r="E1686" t="str">
            <v>IS</v>
          </cell>
          <cell r="F1686">
            <v>1</v>
          </cell>
        </row>
        <row r="1687">
          <cell r="A1687" t="str">
            <v>IS00968000</v>
          </cell>
          <cell r="B1687" t="str">
            <v>Tx-Forgn 133 Adopt -Cap Hedge</v>
          </cell>
          <cell r="C1687">
            <v>10</v>
          </cell>
          <cell r="D1687" t="str">
            <v>Revenue</v>
          </cell>
          <cell r="E1687" t="str">
            <v>IS</v>
          </cell>
          <cell r="F1687">
            <v>1</v>
          </cell>
        </row>
        <row r="1688">
          <cell r="A1688" t="str">
            <v>IS00969000</v>
          </cell>
          <cell r="B1688" t="str">
            <v>Tx-NYS&amp;C Cm Ef 133 Emb Der</v>
          </cell>
          <cell r="C1688">
            <v>10</v>
          </cell>
          <cell r="D1688" t="str">
            <v>Revenue</v>
          </cell>
          <cell r="E1688" t="str">
            <v>IS</v>
          </cell>
          <cell r="F1688">
            <v>1</v>
          </cell>
        </row>
        <row r="1689">
          <cell r="A1689" t="str">
            <v>IS00970000</v>
          </cell>
          <cell r="B1689" t="str">
            <v>Tx-OthSts Cm Ef 133 Emb Der</v>
          </cell>
          <cell r="C1689">
            <v>10</v>
          </cell>
          <cell r="D1689" t="str">
            <v>Revenue</v>
          </cell>
          <cell r="E1689" t="str">
            <v>IS</v>
          </cell>
          <cell r="F1689">
            <v>1</v>
          </cell>
        </row>
        <row r="1690">
          <cell r="A1690" t="str">
            <v>IS00971000</v>
          </cell>
          <cell r="B1690" t="str">
            <v>Tx-Forgn Cm Ef 133 Emb Der</v>
          </cell>
          <cell r="C1690">
            <v>10</v>
          </cell>
          <cell r="D1690" t="str">
            <v>Revenue</v>
          </cell>
          <cell r="E1690" t="str">
            <v>IS</v>
          </cell>
          <cell r="F1690">
            <v>1</v>
          </cell>
        </row>
        <row r="1691">
          <cell r="A1691" t="str">
            <v>IS01001000</v>
          </cell>
          <cell r="B1691" t="str">
            <v>G/L Sale Of Equity Investments</v>
          </cell>
          <cell r="C1691">
            <v>10</v>
          </cell>
          <cell r="D1691" t="str">
            <v>Revenue</v>
          </cell>
          <cell r="E1691" t="str">
            <v>IS</v>
          </cell>
          <cell r="F1691">
            <v>1</v>
          </cell>
        </row>
        <row r="1692">
          <cell r="A1692" t="str">
            <v>IS01002000</v>
          </cell>
          <cell r="B1692" t="str">
            <v>G/L Sale Premises Installations</v>
          </cell>
          <cell r="C1692">
            <v>10</v>
          </cell>
          <cell r="D1692" t="str">
            <v>Revenue</v>
          </cell>
          <cell r="E1692" t="str">
            <v>IS</v>
          </cell>
          <cell r="F1692">
            <v>1</v>
          </cell>
        </row>
        <row r="1693">
          <cell r="A1693" t="str">
            <v>IS01003000</v>
          </cell>
          <cell r="B1693" t="str">
            <v>G/L Sale Furniture Equipment</v>
          </cell>
          <cell r="C1693">
            <v>10</v>
          </cell>
          <cell r="D1693" t="str">
            <v>Revenue</v>
          </cell>
          <cell r="E1693" t="str">
            <v>IS</v>
          </cell>
          <cell r="F1693">
            <v>1</v>
          </cell>
        </row>
        <row r="1694">
          <cell r="A1694" t="str">
            <v>IS01004000</v>
          </cell>
          <cell r="B1694" t="str">
            <v>Int Capitalized, Capital Funds</v>
          </cell>
          <cell r="C1694">
            <v>10</v>
          </cell>
          <cell r="D1694" t="str">
            <v>Revenue</v>
          </cell>
          <cell r="E1694" t="str">
            <v>IS</v>
          </cell>
          <cell r="F1694">
            <v>1</v>
          </cell>
        </row>
        <row r="1695">
          <cell r="A1695" t="str">
            <v>IS01005000</v>
          </cell>
          <cell r="B1695" t="str">
            <v>Gain / Loss Sale Of Eqty Invmts</v>
          </cell>
          <cell r="C1695">
            <v>10</v>
          </cell>
          <cell r="D1695" t="str">
            <v>Revenue</v>
          </cell>
          <cell r="E1695" t="str">
            <v>IS</v>
          </cell>
          <cell r="F1695">
            <v>1</v>
          </cell>
        </row>
        <row r="1696">
          <cell r="A1696" t="str">
            <v>IS01006000</v>
          </cell>
          <cell r="B1696" t="str">
            <v>Trns-G/L-Sale of Inv HFS</v>
          </cell>
          <cell r="C1696">
            <v>10</v>
          </cell>
          <cell r="D1696" t="str">
            <v>Revenue</v>
          </cell>
          <cell r="E1696" t="str">
            <v>IS</v>
          </cell>
          <cell r="F1696">
            <v>1</v>
          </cell>
        </row>
        <row r="1697">
          <cell r="A1697" t="str">
            <v>IS01041000</v>
          </cell>
          <cell r="B1697" t="str">
            <v>Securities Transactions HTM</v>
          </cell>
          <cell r="C1697">
            <v>10</v>
          </cell>
          <cell r="D1697" t="str">
            <v>Revenue</v>
          </cell>
          <cell r="E1697" t="str">
            <v>IS</v>
          </cell>
          <cell r="F1697">
            <v>1</v>
          </cell>
        </row>
        <row r="1698">
          <cell r="A1698" t="str">
            <v>IS01042000</v>
          </cell>
          <cell r="B1698" t="str">
            <v>Secs Transactions AFS</v>
          </cell>
          <cell r="C1698">
            <v>10</v>
          </cell>
          <cell r="D1698" t="str">
            <v>Revenue</v>
          </cell>
          <cell r="E1698" t="str">
            <v>IS</v>
          </cell>
          <cell r="F1698">
            <v>1</v>
          </cell>
        </row>
        <row r="1699">
          <cell r="A1699" t="str">
            <v>IS01043000</v>
          </cell>
          <cell r="B1699" t="str">
            <v>Real(G/L)OnOthThanAFS-1</v>
          </cell>
          <cell r="C1699">
            <v>10</v>
          </cell>
          <cell r="D1699" t="str">
            <v>Revenue</v>
          </cell>
          <cell r="E1699" t="str">
            <v>IS</v>
          </cell>
          <cell r="F1699">
            <v>1</v>
          </cell>
        </row>
        <row r="1700">
          <cell r="A1700" t="str">
            <v>IS01044000</v>
          </cell>
          <cell r="B1700" t="str">
            <v>Real G/L On Sale Of Citigroup St</v>
          </cell>
          <cell r="C1700">
            <v>10</v>
          </cell>
          <cell r="D1700" t="str">
            <v>Revenue</v>
          </cell>
          <cell r="E1700" t="str">
            <v>IS</v>
          </cell>
          <cell r="F1700">
            <v>1</v>
          </cell>
        </row>
        <row r="1701">
          <cell r="A1701" t="str">
            <v>IS01045000</v>
          </cell>
          <cell r="B1701" t="str">
            <v>Real G/L on AFS Secur. - Ins.Sub</v>
          </cell>
          <cell r="C1701">
            <v>10</v>
          </cell>
          <cell r="D1701" t="str">
            <v>Revenue</v>
          </cell>
          <cell r="E1701" t="str">
            <v>IS</v>
          </cell>
          <cell r="F1701">
            <v>1</v>
          </cell>
        </row>
        <row r="1702">
          <cell r="A1702" t="str">
            <v>IS01046000</v>
          </cell>
          <cell r="B1702" t="str">
            <v>GRS RL GN SEC TRAN AVALSALE TP</v>
          </cell>
          <cell r="C1702">
            <v>10</v>
          </cell>
          <cell r="D1702" t="str">
            <v>Revenue</v>
          </cell>
          <cell r="E1702" t="str">
            <v>IS</v>
          </cell>
          <cell r="F1702">
            <v>1</v>
          </cell>
        </row>
        <row r="1703">
          <cell r="A1703" t="str">
            <v>IS01047000</v>
          </cell>
          <cell r="B1703" t="str">
            <v>GRS RL GN OTH AVSAL SEC INS TP</v>
          </cell>
          <cell r="C1703">
            <v>10</v>
          </cell>
          <cell r="D1703" t="str">
            <v>Revenue</v>
          </cell>
          <cell r="E1703" t="str">
            <v>IS</v>
          </cell>
          <cell r="F1703">
            <v>1</v>
          </cell>
        </row>
        <row r="1704">
          <cell r="A1704" t="str">
            <v>IS01048000</v>
          </cell>
          <cell r="B1704" t="str">
            <v>GRS RL GN AVASAL SEC INS SB TP</v>
          </cell>
          <cell r="C1704">
            <v>10</v>
          </cell>
          <cell r="D1704" t="str">
            <v>Revenue</v>
          </cell>
          <cell r="E1704" t="str">
            <v>IS</v>
          </cell>
          <cell r="F1704">
            <v>1</v>
          </cell>
        </row>
        <row r="1705">
          <cell r="A1705" t="str">
            <v>IS01051000</v>
          </cell>
          <cell r="B1705" t="str">
            <v>Other Interest Earned</v>
          </cell>
          <cell r="C1705">
            <v>10</v>
          </cell>
          <cell r="D1705" t="str">
            <v>Revenue</v>
          </cell>
          <cell r="E1705" t="str">
            <v>IS</v>
          </cell>
          <cell r="F1705">
            <v>1</v>
          </cell>
        </row>
        <row r="1706">
          <cell r="A1706" t="str">
            <v>IS01052000</v>
          </cell>
          <cell r="B1706" t="str">
            <v>Non-Interest Earned From Cb Sub</v>
          </cell>
          <cell r="C1706">
            <v>10</v>
          </cell>
          <cell r="D1706" t="str">
            <v>Revenue</v>
          </cell>
          <cell r="E1706" t="str">
            <v>IS</v>
          </cell>
          <cell r="F1706">
            <v>1</v>
          </cell>
        </row>
        <row r="1707">
          <cell r="A1707" t="str">
            <v>IS01053000</v>
          </cell>
          <cell r="B1707" t="str">
            <v>New York Processing Fee</v>
          </cell>
          <cell r="C1707">
            <v>10</v>
          </cell>
          <cell r="D1707" t="str">
            <v>Revenue</v>
          </cell>
          <cell r="E1707" t="str">
            <v>IS</v>
          </cell>
          <cell r="F1707">
            <v>1</v>
          </cell>
        </row>
        <row r="1708">
          <cell r="A1708" t="str">
            <v>IS01100000</v>
          </cell>
          <cell r="B1708" t="str">
            <v>Total Revenues</v>
          </cell>
          <cell r="C1708">
            <v>10</v>
          </cell>
          <cell r="D1708" t="str">
            <v>Revenue</v>
          </cell>
          <cell r="E1708" t="str">
            <v>IS</v>
          </cell>
          <cell r="F1708">
            <v>1</v>
          </cell>
        </row>
        <row r="1709">
          <cell r="A1709" t="str">
            <v>IS01201000</v>
          </cell>
          <cell r="B1709" t="str">
            <v>Non-Insurance-Related Salaries</v>
          </cell>
          <cell r="C1709">
            <v>20</v>
          </cell>
          <cell r="D1709" t="str">
            <v>Expenses</v>
          </cell>
          <cell r="E1709" t="str">
            <v>IS</v>
          </cell>
          <cell r="F1709">
            <v>2</v>
          </cell>
        </row>
        <row r="1710">
          <cell r="A1710" t="str">
            <v>IS01202000</v>
          </cell>
          <cell r="B1710" t="str">
            <v>Controllable Staff Benefits</v>
          </cell>
          <cell r="C1710">
            <v>20</v>
          </cell>
          <cell r="D1710" t="str">
            <v>Expenses</v>
          </cell>
          <cell r="E1710" t="str">
            <v>IS</v>
          </cell>
          <cell r="F1710">
            <v>2</v>
          </cell>
        </row>
        <row r="1711">
          <cell r="A1711" t="str">
            <v>IS01203000</v>
          </cell>
          <cell r="B1711" t="str">
            <v>AdoptionImpactFAS112StaffBenefit</v>
          </cell>
          <cell r="C1711">
            <v>20</v>
          </cell>
          <cell r="D1711" t="str">
            <v>Expenses</v>
          </cell>
          <cell r="E1711" t="str">
            <v>IS</v>
          </cell>
          <cell r="F1711">
            <v>2</v>
          </cell>
        </row>
        <row r="1712">
          <cell r="A1712" t="str">
            <v>IS01204000</v>
          </cell>
          <cell r="B1712" t="str">
            <v>Non-Insur-Related Incentive Comp</v>
          </cell>
          <cell r="C1712">
            <v>20</v>
          </cell>
          <cell r="D1712" t="str">
            <v>Expenses</v>
          </cell>
          <cell r="E1712" t="str">
            <v>IS</v>
          </cell>
          <cell r="F1712">
            <v>2</v>
          </cell>
        </row>
        <row r="1713">
          <cell r="A1713" t="str">
            <v>IS01205000</v>
          </cell>
          <cell r="B1713" t="str">
            <v>Internat  Staff Compensation</v>
          </cell>
          <cell r="C1713">
            <v>20</v>
          </cell>
          <cell r="D1713" t="str">
            <v>Expenses</v>
          </cell>
          <cell r="E1713" t="str">
            <v>IS</v>
          </cell>
          <cell r="F1713">
            <v>2</v>
          </cell>
        </row>
        <row r="1714">
          <cell r="A1714" t="str">
            <v>IS01206000</v>
          </cell>
          <cell r="B1714" t="str">
            <v>Insurance-Related Salary Expense</v>
          </cell>
          <cell r="C1714">
            <v>20</v>
          </cell>
          <cell r="D1714" t="str">
            <v>Expenses</v>
          </cell>
          <cell r="E1714" t="str">
            <v>IS</v>
          </cell>
          <cell r="F1714">
            <v>2</v>
          </cell>
        </row>
        <row r="1715">
          <cell r="A1715" t="str">
            <v>IS01207000</v>
          </cell>
          <cell r="B1715" t="str">
            <v>Insurance-Related I.C. Expense</v>
          </cell>
          <cell r="C1715">
            <v>20</v>
          </cell>
          <cell r="D1715" t="str">
            <v>Expenses</v>
          </cell>
          <cell r="E1715" t="str">
            <v>IS</v>
          </cell>
          <cell r="F1715">
            <v>2</v>
          </cell>
        </row>
        <row r="1716">
          <cell r="A1716" t="str">
            <v>IS01208000</v>
          </cell>
          <cell r="B1716" t="str">
            <v>Insurance-Related Staff Benefits</v>
          </cell>
          <cell r="C1716">
            <v>20</v>
          </cell>
          <cell r="D1716" t="str">
            <v>Expenses</v>
          </cell>
          <cell r="E1716" t="str">
            <v>IS</v>
          </cell>
          <cell r="F1716">
            <v>2</v>
          </cell>
        </row>
        <row r="1717">
          <cell r="A1717" t="str">
            <v>IS01209000</v>
          </cell>
          <cell r="B1717" t="str">
            <v>Sales Commission - Non Insurance</v>
          </cell>
          <cell r="C1717">
            <v>20</v>
          </cell>
          <cell r="D1717" t="str">
            <v>Expenses</v>
          </cell>
          <cell r="E1717" t="str">
            <v>IS</v>
          </cell>
          <cell r="F1717">
            <v>2</v>
          </cell>
        </row>
        <row r="1718">
          <cell r="A1718" t="str">
            <v>IS01210000</v>
          </cell>
          <cell r="B1718" t="str">
            <v>NonUS FAS87DefBenefitPensionExp</v>
          </cell>
          <cell r="C1718">
            <v>20</v>
          </cell>
          <cell r="D1718" t="str">
            <v>Expenses</v>
          </cell>
          <cell r="E1718" t="str">
            <v>IS</v>
          </cell>
          <cell r="F1718">
            <v>2</v>
          </cell>
        </row>
        <row r="1719">
          <cell r="A1719" t="str">
            <v>IS01211000</v>
          </cell>
          <cell r="B1719" t="str">
            <v>CAP Amortization - CAM</v>
          </cell>
          <cell r="C1719">
            <v>20</v>
          </cell>
          <cell r="D1719" t="str">
            <v>Expenses</v>
          </cell>
          <cell r="E1719" t="str">
            <v>IS</v>
          </cell>
          <cell r="F1719">
            <v>2</v>
          </cell>
        </row>
        <row r="1720">
          <cell r="A1720" t="str">
            <v>IS01212000</v>
          </cell>
          <cell r="B1720" t="str">
            <v>StkPuchasePlanAmortizationExpMTD</v>
          </cell>
          <cell r="C1720">
            <v>20</v>
          </cell>
          <cell r="D1720" t="str">
            <v>Expenses</v>
          </cell>
          <cell r="E1720" t="str">
            <v>IS</v>
          </cell>
          <cell r="F1720">
            <v>2</v>
          </cell>
        </row>
        <row r="1721">
          <cell r="A1721" t="str">
            <v>IS01213000</v>
          </cell>
          <cell r="B1721" t="str">
            <v>COP Amortization - MTD</v>
          </cell>
          <cell r="C1721">
            <v>20</v>
          </cell>
          <cell r="D1721" t="str">
            <v>Expenses</v>
          </cell>
          <cell r="E1721" t="str">
            <v>IS</v>
          </cell>
          <cell r="F1721">
            <v>2</v>
          </cell>
        </row>
        <row r="1722">
          <cell r="A1722" t="str">
            <v>IS01214000</v>
          </cell>
          <cell r="B1722" t="str">
            <v>CAPAmortExpensePre2006Awards</v>
          </cell>
          <cell r="C1722">
            <v>20</v>
          </cell>
          <cell r="D1722" t="str">
            <v>Expenses</v>
          </cell>
          <cell r="E1722" t="str">
            <v>IS</v>
          </cell>
          <cell r="F1722">
            <v>2</v>
          </cell>
        </row>
        <row r="1723">
          <cell r="A1723" t="str">
            <v>IS01214010</v>
          </cell>
          <cell r="B1723" t="str">
            <v>CAPAmortExpNonRetEligEmpFAS123R</v>
          </cell>
          <cell r="C1723">
            <v>20</v>
          </cell>
          <cell r="D1723" t="str">
            <v>Expenses</v>
          </cell>
          <cell r="E1723" t="str">
            <v>IS</v>
          </cell>
          <cell r="F1723">
            <v>2</v>
          </cell>
        </row>
        <row r="1724">
          <cell r="A1724" t="str">
            <v>IS01214020</v>
          </cell>
          <cell r="B1724" t="str">
            <v>CAPAmtExpRetEligEmpl60/75FAS123R</v>
          </cell>
          <cell r="C1724">
            <v>20</v>
          </cell>
          <cell r="D1724" t="str">
            <v>Expenses</v>
          </cell>
          <cell r="E1724" t="str">
            <v>IS</v>
          </cell>
          <cell r="F1724">
            <v>2</v>
          </cell>
        </row>
        <row r="1725">
          <cell r="A1725" t="str">
            <v>IS01214030</v>
          </cell>
          <cell r="B1725" t="str">
            <v>ContraCAPAmortExp-123RDAUOnly</v>
          </cell>
          <cell r="C1725">
            <v>20</v>
          </cell>
          <cell r="D1725" t="str">
            <v>Expenses</v>
          </cell>
          <cell r="E1725" t="str">
            <v>IS</v>
          </cell>
          <cell r="F1725">
            <v>2</v>
          </cell>
        </row>
        <row r="1726">
          <cell r="A1726" t="str">
            <v>IS01214040</v>
          </cell>
          <cell r="B1726" t="str">
            <v>ContraCOPForfeitureAmortFAS123R</v>
          </cell>
          <cell r="C1726">
            <v>20</v>
          </cell>
          <cell r="D1726" t="str">
            <v>Expenses</v>
          </cell>
          <cell r="E1726" t="str">
            <v>IS</v>
          </cell>
          <cell r="F1726">
            <v>2</v>
          </cell>
        </row>
        <row r="1727">
          <cell r="A1727" t="str">
            <v>IS01214050</v>
          </cell>
          <cell r="B1727" t="str">
            <v>ProjectedEquityCompAmortExp</v>
          </cell>
          <cell r="C1727">
            <v>20</v>
          </cell>
          <cell r="D1727" t="str">
            <v>Expenses</v>
          </cell>
          <cell r="E1727" t="str">
            <v>IS</v>
          </cell>
          <cell r="F1727">
            <v>2</v>
          </cell>
        </row>
        <row r="1728">
          <cell r="A1728" t="str">
            <v>IS01214060</v>
          </cell>
          <cell r="B1728" t="str">
            <v>FAS123R Dividend Cancellations</v>
          </cell>
          <cell r="C1728">
            <v>20</v>
          </cell>
          <cell r="D1728" t="str">
            <v>Expenses</v>
          </cell>
          <cell r="E1728" t="str">
            <v>IS</v>
          </cell>
          <cell r="F1728">
            <v>2</v>
          </cell>
        </row>
        <row r="1729">
          <cell r="A1729" t="str">
            <v>IS01215000</v>
          </cell>
          <cell r="B1729" t="str">
            <v>Incent Comp Stk Options Amort</v>
          </cell>
          <cell r="C1729">
            <v>20</v>
          </cell>
          <cell r="D1729" t="str">
            <v>Expenses</v>
          </cell>
          <cell r="E1729" t="str">
            <v>IS</v>
          </cell>
          <cell r="F1729">
            <v>2</v>
          </cell>
        </row>
        <row r="1730">
          <cell r="A1730" t="str">
            <v>IS01216000</v>
          </cell>
          <cell r="B1730" t="str">
            <v>2002 Spec Equity Award Amort</v>
          </cell>
          <cell r="C1730">
            <v>20</v>
          </cell>
          <cell r="D1730" t="str">
            <v>Expenses</v>
          </cell>
          <cell r="E1730" t="str">
            <v>IS</v>
          </cell>
          <cell r="F1730">
            <v>2</v>
          </cell>
        </row>
        <row r="1731">
          <cell r="A1731" t="str">
            <v>IS01217000</v>
          </cell>
          <cell r="B1731" t="str">
            <v>Salaries, Variable</v>
          </cell>
          <cell r="C1731">
            <v>20</v>
          </cell>
          <cell r="D1731" t="str">
            <v>Expenses</v>
          </cell>
          <cell r="E1731" t="str">
            <v>IS</v>
          </cell>
          <cell r="F1731">
            <v>2</v>
          </cell>
        </row>
        <row r="1732">
          <cell r="A1732" t="str">
            <v>IS01218000</v>
          </cell>
          <cell r="B1732" t="str">
            <v>Non-discretionary Incentive Comp</v>
          </cell>
          <cell r="C1732">
            <v>20</v>
          </cell>
          <cell r="D1732" t="str">
            <v>Expenses</v>
          </cell>
          <cell r="E1732" t="str">
            <v>IS</v>
          </cell>
          <cell r="F1732">
            <v>2</v>
          </cell>
        </row>
        <row r="1733">
          <cell r="A1733" t="str">
            <v>IS01219000</v>
          </cell>
          <cell r="B1733" t="str">
            <v>AssetManagement DistributionFees</v>
          </cell>
          <cell r="C1733">
            <v>20</v>
          </cell>
          <cell r="D1733" t="str">
            <v>Expenses</v>
          </cell>
          <cell r="E1733" t="str">
            <v>IS</v>
          </cell>
          <cell r="F1733">
            <v>2</v>
          </cell>
        </row>
        <row r="1734">
          <cell r="A1734" t="str">
            <v>IS01220000</v>
          </cell>
          <cell r="B1734" t="str">
            <v>AssetManagementTransferAgencyFee</v>
          </cell>
          <cell r="C1734">
            <v>20</v>
          </cell>
          <cell r="D1734" t="str">
            <v>Expenses</v>
          </cell>
          <cell r="E1734" t="str">
            <v>IS</v>
          </cell>
          <cell r="F1734">
            <v>2</v>
          </cell>
        </row>
        <row r="1735">
          <cell r="A1735" t="str">
            <v>IS01221000</v>
          </cell>
          <cell r="B1735" t="str">
            <v>ConsSaleForceIncentConsUnitsOnly</v>
          </cell>
          <cell r="C1735">
            <v>20</v>
          </cell>
          <cell r="D1735" t="str">
            <v>Expenses</v>
          </cell>
          <cell r="E1735" t="str">
            <v>IS</v>
          </cell>
          <cell r="F1735">
            <v>2</v>
          </cell>
        </row>
        <row r="1736">
          <cell r="A1736" t="str">
            <v>IS01222000</v>
          </cell>
          <cell r="B1736" t="str">
            <v>Sales &amp; Commissions</v>
          </cell>
          <cell r="C1736">
            <v>20</v>
          </cell>
          <cell r="D1736" t="str">
            <v>Expenses</v>
          </cell>
          <cell r="E1736" t="str">
            <v>IS</v>
          </cell>
          <cell r="F1736">
            <v>2</v>
          </cell>
        </row>
        <row r="1737">
          <cell r="A1737" t="str">
            <v>IS01222300</v>
          </cell>
          <cell r="B1737" t="str">
            <v>FAS123R Directors awards</v>
          </cell>
          <cell r="C1737">
            <v>20</v>
          </cell>
          <cell r="D1737" t="str">
            <v>Expenses</v>
          </cell>
          <cell r="E1737" t="str">
            <v>IS</v>
          </cell>
          <cell r="F1737">
            <v>2</v>
          </cell>
        </row>
        <row r="1738">
          <cell r="A1738" t="str">
            <v>IS01301000</v>
          </cell>
          <cell r="B1738" t="str">
            <v>Int Paid On Deposits</v>
          </cell>
          <cell r="C1738">
            <v>20</v>
          </cell>
          <cell r="D1738" t="str">
            <v>Expenses</v>
          </cell>
          <cell r="E1738" t="str">
            <v>IS</v>
          </cell>
          <cell r="F1738">
            <v>2</v>
          </cell>
        </row>
        <row r="1739">
          <cell r="A1739" t="str">
            <v>IS01302000</v>
          </cell>
          <cell r="B1739" t="str">
            <v>Int Paid On Savings Deposits</v>
          </cell>
          <cell r="C1739">
            <v>20</v>
          </cell>
          <cell r="D1739" t="str">
            <v>Expenses</v>
          </cell>
          <cell r="E1739" t="str">
            <v>IS</v>
          </cell>
          <cell r="F1739">
            <v>2</v>
          </cell>
        </row>
        <row r="1740">
          <cell r="A1740" t="str">
            <v>IS01303000</v>
          </cell>
          <cell r="B1740" t="str">
            <v>Int Paid Time Depos &amp; Plcments</v>
          </cell>
          <cell r="C1740">
            <v>20</v>
          </cell>
          <cell r="D1740" t="str">
            <v>Expenses</v>
          </cell>
          <cell r="E1740" t="str">
            <v>IS</v>
          </cell>
          <cell r="F1740">
            <v>2</v>
          </cell>
        </row>
        <row r="1741">
          <cell r="A1741" t="str">
            <v>IS01304000</v>
          </cell>
          <cell r="B1741" t="str">
            <v>Int Paid On Back To Back Deps</v>
          </cell>
          <cell r="C1741">
            <v>20</v>
          </cell>
          <cell r="D1741" t="str">
            <v>Expenses</v>
          </cell>
          <cell r="E1741" t="str">
            <v>IS</v>
          </cell>
          <cell r="F1741">
            <v>2</v>
          </cell>
        </row>
        <row r="1742">
          <cell r="A1742" t="str">
            <v>IS01305000</v>
          </cell>
          <cell r="B1742" t="str">
            <v>Deposit Insurance Expense</v>
          </cell>
          <cell r="C1742">
            <v>20</v>
          </cell>
          <cell r="D1742" t="str">
            <v>Expenses</v>
          </cell>
          <cell r="E1742" t="str">
            <v>IS</v>
          </cell>
          <cell r="F1742">
            <v>2</v>
          </cell>
        </row>
        <row r="1743">
          <cell r="A1743" t="str">
            <v>IS01306000</v>
          </cell>
          <cell r="B1743" t="str">
            <v>Interest Paid BTB Leases</v>
          </cell>
          <cell r="C1743">
            <v>20</v>
          </cell>
          <cell r="D1743" t="str">
            <v>Expenses</v>
          </cell>
          <cell r="E1743" t="str">
            <v>IS</v>
          </cell>
          <cell r="F1743">
            <v>2</v>
          </cell>
        </row>
        <row r="1744">
          <cell r="A1744" t="str">
            <v>IS01309000</v>
          </cell>
          <cell r="B1744" t="str">
            <v>Int Paid Exchange Differential</v>
          </cell>
          <cell r="C1744">
            <v>20</v>
          </cell>
          <cell r="D1744" t="str">
            <v>Expenses</v>
          </cell>
          <cell r="E1744" t="str">
            <v>IS</v>
          </cell>
          <cell r="F1744">
            <v>2</v>
          </cell>
        </row>
        <row r="1745">
          <cell r="A1745" t="str">
            <v>IS01310000</v>
          </cell>
          <cell r="B1745" t="str">
            <v>Amort Def G/L Int Bearing Depos</v>
          </cell>
          <cell r="C1745">
            <v>20</v>
          </cell>
          <cell r="D1745" t="str">
            <v>Expenses</v>
          </cell>
          <cell r="E1745" t="str">
            <v>IS</v>
          </cell>
          <cell r="F1745">
            <v>2</v>
          </cell>
        </row>
        <row r="1746">
          <cell r="A1746" t="str">
            <v>IS01311000</v>
          </cell>
          <cell r="B1746" t="str">
            <v>I.R.C.A. - Int On Deposits</v>
          </cell>
          <cell r="C1746">
            <v>20</v>
          </cell>
          <cell r="D1746" t="str">
            <v>Expenses</v>
          </cell>
          <cell r="E1746" t="str">
            <v>IS</v>
          </cell>
          <cell r="F1746">
            <v>2</v>
          </cell>
        </row>
        <row r="1747">
          <cell r="A1747" t="str">
            <v>IS01320000</v>
          </cell>
          <cell r="B1747" t="str">
            <v>Accr Erngs Fv Hg Deposits</v>
          </cell>
          <cell r="C1747">
            <v>20</v>
          </cell>
          <cell r="D1747" t="str">
            <v>Expenses</v>
          </cell>
          <cell r="E1747" t="str">
            <v>IS</v>
          </cell>
          <cell r="F1747">
            <v>2</v>
          </cell>
        </row>
        <row r="1748">
          <cell r="A1748" t="str">
            <v>IS01321000</v>
          </cell>
          <cell r="B1748" t="str">
            <v>Accr Erngs Fv Hg Borr Funds</v>
          </cell>
          <cell r="C1748">
            <v>20</v>
          </cell>
          <cell r="D1748" t="str">
            <v>Expenses</v>
          </cell>
          <cell r="E1748" t="str">
            <v>IS</v>
          </cell>
          <cell r="F1748">
            <v>2</v>
          </cell>
        </row>
        <row r="1749">
          <cell r="A1749" t="str">
            <v>IS01322000</v>
          </cell>
          <cell r="B1749" t="str">
            <v>Accr Erngs Fv Hg Comm Pap</v>
          </cell>
          <cell r="C1749">
            <v>20</v>
          </cell>
          <cell r="D1749" t="str">
            <v>Expenses</v>
          </cell>
          <cell r="E1749" t="str">
            <v>IS</v>
          </cell>
          <cell r="F1749">
            <v>2</v>
          </cell>
        </row>
        <row r="1750">
          <cell r="A1750" t="str">
            <v>IS01323000</v>
          </cell>
          <cell r="B1750" t="str">
            <v>Accr Erngs Fv Hg St Debt</v>
          </cell>
          <cell r="C1750">
            <v>20</v>
          </cell>
          <cell r="D1750" t="str">
            <v>Expenses</v>
          </cell>
          <cell r="E1750" t="str">
            <v>IS</v>
          </cell>
          <cell r="F1750">
            <v>2</v>
          </cell>
        </row>
        <row r="1751">
          <cell r="A1751" t="str">
            <v>IS01324000</v>
          </cell>
          <cell r="B1751" t="str">
            <v>Accr Erngs Fv Hg Lt Debt</v>
          </cell>
          <cell r="C1751">
            <v>20</v>
          </cell>
          <cell r="D1751" t="str">
            <v>Expenses</v>
          </cell>
          <cell r="E1751" t="str">
            <v>IS</v>
          </cell>
          <cell r="F1751">
            <v>2</v>
          </cell>
        </row>
        <row r="1752">
          <cell r="A1752" t="str">
            <v>IS01325000</v>
          </cell>
          <cell r="B1752" t="str">
            <v>Accr Erngs Fv Hg Sub Note</v>
          </cell>
          <cell r="C1752">
            <v>20</v>
          </cell>
          <cell r="D1752" t="str">
            <v>Expenses</v>
          </cell>
          <cell r="E1752" t="str">
            <v>IS</v>
          </cell>
          <cell r="F1752">
            <v>2</v>
          </cell>
        </row>
        <row r="1753">
          <cell r="A1753" t="str">
            <v>IS01401000</v>
          </cell>
          <cell r="B1753" t="str">
            <v>Int Expense Fed Funds Purchased</v>
          </cell>
          <cell r="C1753">
            <v>20</v>
          </cell>
          <cell r="D1753" t="str">
            <v>Expenses</v>
          </cell>
          <cell r="E1753" t="str">
            <v>IS</v>
          </cell>
          <cell r="F1753">
            <v>2</v>
          </cell>
        </row>
        <row r="1754">
          <cell r="A1754" t="str">
            <v>IS01405000</v>
          </cell>
          <cell r="B1754" t="str">
            <v>Interest Expense On SSUAR's</v>
          </cell>
          <cell r="C1754">
            <v>20</v>
          </cell>
          <cell r="D1754" t="str">
            <v>Expenses</v>
          </cell>
          <cell r="E1754" t="str">
            <v>IS</v>
          </cell>
          <cell r="F1754">
            <v>2</v>
          </cell>
        </row>
        <row r="1755">
          <cell r="A1755" t="str">
            <v>IS01504000</v>
          </cell>
          <cell r="B1755" t="str">
            <v>Int Paid Ccorp Commercial Paper</v>
          </cell>
          <cell r="C1755">
            <v>20</v>
          </cell>
          <cell r="D1755" t="str">
            <v>Expenses</v>
          </cell>
          <cell r="E1755" t="str">
            <v>IS</v>
          </cell>
          <cell r="F1755">
            <v>2</v>
          </cell>
        </row>
        <row r="1756">
          <cell r="A1756" t="str">
            <v>IS01505000</v>
          </cell>
          <cell r="B1756" t="str">
            <v>I.R.C.A. - Int On Funds Brwd</v>
          </cell>
          <cell r="C1756">
            <v>20</v>
          </cell>
          <cell r="D1756" t="str">
            <v>Expenses</v>
          </cell>
          <cell r="E1756" t="str">
            <v>IS</v>
          </cell>
          <cell r="F1756">
            <v>2</v>
          </cell>
        </row>
        <row r="1757">
          <cell r="A1757" t="str">
            <v>IS01506000</v>
          </cell>
          <cell r="B1757" t="str">
            <v>Interest On Other Funds Borrowed</v>
          </cell>
          <cell r="C1757">
            <v>20</v>
          </cell>
          <cell r="D1757" t="str">
            <v>Expenses</v>
          </cell>
          <cell r="E1757" t="str">
            <v>IS</v>
          </cell>
          <cell r="F1757">
            <v>2</v>
          </cell>
        </row>
        <row r="1758">
          <cell r="A1758" t="str">
            <v>IS01516000</v>
          </cell>
          <cell r="B1758" t="str">
            <v>Amort Def G/L ComPaper  3pty</v>
          </cell>
          <cell r="C1758">
            <v>20</v>
          </cell>
          <cell r="D1758" t="str">
            <v>Expenses</v>
          </cell>
          <cell r="E1758" t="str">
            <v>IS</v>
          </cell>
          <cell r="F1758">
            <v>2</v>
          </cell>
        </row>
        <row r="1759">
          <cell r="A1759" t="str">
            <v>IS01517000</v>
          </cell>
          <cell r="B1759" t="str">
            <v>IntPaidIRProds Com Paper 3pty</v>
          </cell>
          <cell r="C1759">
            <v>20</v>
          </cell>
          <cell r="D1759" t="str">
            <v>Expenses</v>
          </cell>
          <cell r="E1759" t="str">
            <v>IS</v>
          </cell>
          <cell r="F1759">
            <v>2</v>
          </cell>
        </row>
        <row r="1760">
          <cell r="A1760" t="str">
            <v>IS01521000</v>
          </cell>
          <cell r="B1760" t="str">
            <v>Int Paid On Capital Lse Obligs</v>
          </cell>
          <cell r="C1760">
            <v>20</v>
          </cell>
          <cell r="D1760" t="str">
            <v>Expenses</v>
          </cell>
          <cell r="E1760" t="str">
            <v>IS</v>
          </cell>
          <cell r="F1760">
            <v>2</v>
          </cell>
        </row>
        <row r="1761">
          <cell r="A1761" t="str">
            <v>IS01522000</v>
          </cell>
          <cell r="B1761" t="str">
            <v>Int Paid On Mortgage Indebt</v>
          </cell>
          <cell r="C1761">
            <v>20</v>
          </cell>
          <cell r="D1761" t="str">
            <v>Expenses</v>
          </cell>
          <cell r="E1761" t="str">
            <v>IS</v>
          </cell>
          <cell r="F1761">
            <v>2</v>
          </cell>
        </row>
        <row r="1762">
          <cell r="A1762" t="str">
            <v>IS01523000</v>
          </cell>
          <cell r="B1762" t="str">
            <v>Int. Pd On Mortgage Indebtedness</v>
          </cell>
          <cell r="C1762">
            <v>20</v>
          </cell>
          <cell r="D1762" t="str">
            <v>Expenses</v>
          </cell>
          <cell r="E1762" t="str">
            <v>IS</v>
          </cell>
          <cell r="F1762">
            <v>2</v>
          </cell>
        </row>
        <row r="1763">
          <cell r="A1763" t="str">
            <v>IS01540000</v>
          </cell>
          <cell r="B1763" t="str">
            <v>Accr Erngs Cf Hg Deposits</v>
          </cell>
          <cell r="C1763">
            <v>20</v>
          </cell>
          <cell r="D1763" t="str">
            <v>Expenses</v>
          </cell>
          <cell r="E1763" t="str">
            <v>IS</v>
          </cell>
          <cell r="F1763">
            <v>2</v>
          </cell>
        </row>
        <row r="1764">
          <cell r="A1764" t="str">
            <v>IS01541000</v>
          </cell>
          <cell r="B1764" t="str">
            <v>Accr Erngs Cf Hg Borr Funds</v>
          </cell>
          <cell r="C1764">
            <v>20</v>
          </cell>
          <cell r="D1764" t="str">
            <v>Expenses</v>
          </cell>
          <cell r="E1764" t="str">
            <v>IS</v>
          </cell>
          <cell r="F1764">
            <v>2</v>
          </cell>
        </row>
        <row r="1765">
          <cell r="A1765" t="str">
            <v>IS01542000</v>
          </cell>
          <cell r="B1765" t="str">
            <v>Accr Erngs Cf Hg Comm Pap</v>
          </cell>
          <cell r="C1765">
            <v>20</v>
          </cell>
          <cell r="D1765" t="str">
            <v>Expenses</v>
          </cell>
          <cell r="E1765" t="str">
            <v>IS</v>
          </cell>
          <cell r="F1765">
            <v>2</v>
          </cell>
        </row>
        <row r="1766">
          <cell r="A1766" t="str">
            <v>IS01543000</v>
          </cell>
          <cell r="B1766" t="str">
            <v>Accr Erngs Cf Hg St Debt</v>
          </cell>
          <cell r="C1766">
            <v>20</v>
          </cell>
          <cell r="D1766" t="str">
            <v>Expenses</v>
          </cell>
          <cell r="E1766" t="str">
            <v>IS</v>
          </cell>
          <cell r="F1766">
            <v>2</v>
          </cell>
        </row>
        <row r="1767">
          <cell r="A1767" t="str">
            <v>IS01544000</v>
          </cell>
          <cell r="B1767" t="str">
            <v>Accr Erngs Cf Hg Lt Debt</v>
          </cell>
          <cell r="C1767">
            <v>20</v>
          </cell>
          <cell r="D1767" t="str">
            <v>Expenses</v>
          </cell>
          <cell r="E1767" t="str">
            <v>IS</v>
          </cell>
          <cell r="F1767">
            <v>2</v>
          </cell>
        </row>
        <row r="1768">
          <cell r="A1768" t="str">
            <v>IS01545000</v>
          </cell>
          <cell r="B1768" t="str">
            <v>Accr Erngs Cf Hg Sub Note</v>
          </cell>
          <cell r="C1768">
            <v>20</v>
          </cell>
          <cell r="D1768" t="str">
            <v>Expenses</v>
          </cell>
          <cell r="E1768" t="str">
            <v>IS</v>
          </cell>
          <cell r="F1768">
            <v>2</v>
          </cell>
        </row>
        <row r="1769">
          <cell r="A1769" t="str">
            <v>IS01550000</v>
          </cell>
          <cell r="B1769" t="str">
            <v>Accr Erngs Econ Hg Deposits</v>
          </cell>
          <cell r="C1769">
            <v>20</v>
          </cell>
          <cell r="D1769" t="str">
            <v>Expenses</v>
          </cell>
          <cell r="E1769" t="str">
            <v>IS</v>
          </cell>
          <cell r="F1769">
            <v>2</v>
          </cell>
        </row>
        <row r="1770">
          <cell r="A1770" t="str">
            <v>IS01551000</v>
          </cell>
          <cell r="B1770" t="str">
            <v>Accr Erngs Econ Hg Borr Funds</v>
          </cell>
          <cell r="C1770">
            <v>20</v>
          </cell>
          <cell r="D1770" t="str">
            <v>Expenses</v>
          </cell>
          <cell r="E1770" t="str">
            <v>IS</v>
          </cell>
          <cell r="F1770">
            <v>2</v>
          </cell>
        </row>
        <row r="1771">
          <cell r="A1771" t="str">
            <v>IS01552000</v>
          </cell>
          <cell r="B1771" t="str">
            <v>Accr Erngs Econ Hg Comm Pap</v>
          </cell>
          <cell r="C1771">
            <v>20</v>
          </cell>
          <cell r="D1771" t="str">
            <v>Expenses</v>
          </cell>
          <cell r="E1771" t="str">
            <v>IS</v>
          </cell>
          <cell r="F1771">
            <v>2</v>
          </cell>
        </row>
        <row r="1772">
          <cell r="A1772" t="str">
            <v>IS01553000</v>
          </cell>
          <cell r="B1772" t="str">
            <v>Accr Erngs Econ Hg St Debt</v>
          </cell>
          <cell r="C1772">
            <v>20</v>
          </cell>
          <cell r="D1772" t="str">
            <v>Expenses</v>
          </cell>
          <cell r="E1772" t="str">
            <v>IS</v>
          </cell>
          <cell r="F1772">
            <v>2</v>
          </cell>
        </row>
        <row r="1773">
          <cell r="A1773" t="str">
            <v>IS01554000</v>
          </cell>
          <cell r="B1773" t="str">
            <v>Accr Erngs Econ Hg Lt Debt</v>
          </cell>
          <cell r="C1773">
            <v>20</v>
          </cell>
          <cell r="D1773" t="str">
            <v>Expenses</v>
          </cell>
          <cell r="E1773" t="str">
            <v>IS</v>
          </cell>
          <cell r="F1773">
            <v>2</v>
          </cell>
        </row>
        <row r="1774">
          <cell r="A1774" t="str">
            <v>IS01555000</v>
          </cell>
          <cell r="B1774" t="str">
            <v>Accr Erngs Econ Hg Sub Note</v>
          </cell>
          <cell r="C1774">
            <v>20</v>
          </cell>
          <cell r="D1774" t="str">
            <v>Expenses</v>
          </cell>
          <cell r="E1774" t="str">
            <v>IS</v>
          </cell>
          <cell r="F1774">
            <v>2</v>
          </cell>
        </row>
        <row r="1775">
          <cell r="A1775" t="str">
            <v>IS01560000</v>
          </cell>
          <cell r="B1775" t="str">
            <v>Mtm G/L Ec Hg Der Deposits</v>
          </cell>
          <cell r="C1775">
            <v>20</v>
          </cell>
          <cell r="D1775" t="str">
            <v>Expenses</v>
          </cell>
          <cell r="E1775" t="str">
            <v>IS</v>
          </cell>
          <cell r="F1775">
            <v>2</v>
          </cell>
        </row>
        <row r="1776">
          <cell r="A1776" t="str">
            <v>IS01561000</v>
          </cell>
          <cell r="B1776" t="str">
            <v>Mtm G/L Ec Hg Dr Bor Funds</v>
          </cell>
          <cell r="C1776">
            <v>20</v>
          </cell>
          <cell r="D1776" t="str">
            <v>Expenses</v>
          </cell>
          <cell r="E1776" t="str">
            <v>IS</v>
          </cell>
          <cell r="F1776">
            <v>2</v>
          </cell>
        </row>
        <row r="1777">
          <cell r="A1777" t="str">
            <v>IS01562000</v>
          </cell>
          <cell r="B1777" t="str">
            <v>Mtm G/L Ec Hg Dr Comm Pap</v>
          </cell>
          <cell r="C1777">
            <v>20</v>
          </cell>
          <cell r="D1777" t="str">
            <v>Expenses</v>
          </cell>
          <cell r="E1777" t="str">
            <v>IS</v>
          </cell>
          <cell r="F1777">
            <v>2</v>
          </cell>
        </row>
        <row r="1778">
          <cell r="A1778" t="str">
            <v>IS01563000</v>
          </cell>
          <cell r="B1778" t="str">
            <v>Mtm G/L Ec Hg Dr St Debt</v>
          </cell>
          <cell r="C1778">
            <v>20</v>
          </cell>
          <cell r="D1778" t="str">
            <v>Expenses</v>
          </cell>
          <cell r="E1778" t="str">
            <v>IS</v>
          </cell>
          <cell r="F1778">
            <v>2</v>
          </cell>
        </row>
        <row r="1779">
          <cell r="A1779" t="str">
            <v>IS01564000</v>
          </cell>
          <cell r="B1779" t="str">
            <v>Mtm G/L Ec Hg Dr Lt Debt</v>
          </cell>
          <cell r="C1779">
            <v>20</v>
          </cell>
          <cell r="D1779" t="str">
            <v>Expenses</v>
          </cell>
          <cell r="E1779" t="str">
            <v>IS</v>
          </cell>
          <cell r="F1779">
            <v>2</v>
          </cell>
        </row>
        <row r="1780">
          <cell r="A1780" t="str">
            <v>IS01565000</v>
          </cell>
          <cell r="B1780" t="str">
            <v>Mtm G/L Ec Hg Dr Sub Note</v>
          </cell>
          <cell r="C1780">
            <v>20</v>
          </cell>
          <cell r="D1780" t="str">
            <v>Expenses</v>
          </cell>
          <cell r="E1780" t="str">
            <v>IS</v>
          </cell>
          <cell r="F1780">
            <v>2</v>
          </cell>
        </row>
        <row r="1781">
          <cell r="A1781" t="str">
            <v>IS01605000</v>
          </cell>
          <cell r="B1781" t="str">
            <v>Int Paid On Convertable Notes</v>
          </cell>
          <cell r="C1781">
            <v>20</v>
          </cell>
          <cell r="D1781" t="str">
            <v>Expenses</v>
          </cell>
          <cell r="E1781" t="str">
            <v>IS</v>
          </cell>
          <cell r="F1781">
            <v>2</v>
          </cell>
        </row>
        <row r="1782">
          <cell r="A1782" t="str">
            <v>IS01615000</v>
          </cell>
          <cell r="B1782" t="str">
            <v>Int Paid On Sub Capital Notes</v>
          </cell>
          <cell r="C1782">
            <v>20</v>
          </cell>
          <cell r="D1782" t="str">
            <v>Expenses</v>
          </cell>
          <cell r="E1782" t="str">
            <v>IS</v>
          </cell>
          <cell r="F1782">
            <v>2</v>
          </cell>
        </row>
        <row r="1783">
          <cell r="A1783" t="str">
            <v>IS01634000</v>
          </cell>
          <cell r="B1783" t="str">
            <v>Amort Inssuance Costs Conv Notes</v>
          </cell>
          <cell r="C1783">
            <v>20</v>
          </cell>
          <cell r="D1783" t="str">
            <v>Expenses</v>
          </cell>
          <cell r="E1783" t="str">
            <v>IS</v>
          </cell>
          <cell r="F1783">
            <v>2</v>
          </cell>
        </row>
        <row r="1784">
          <cell r="A1784" t="str">
            <v>IS01635000</v>
          </cell>
          <cell r="B1784" t="str">
            <v>Amort Inssuance Cost S.Cap Notes</v>
          </cell>
          <cell r="C1784">
            <v>20</v>
          </cell>
          <cell r="D1784" t="str">
            <v>Expenses</v>
          </cell>
          <cell r="E1784" t="str">
            <v>IS</v>
          </cell>
          <cell r="F1784">
            <v>2</v>
          </cell>
        </row>
        <row r="1785">
          <cell r="A1785" t="str">
            <v>IS01636000</v>
          </cell>
          <cell r="B1785" t="str">
            <v>Amortization Of Inssuance Costs</v>
          </cell>
          <cell r="C1785">
            <v>20</v>
          </cell>
          <cell r="D1785" t="str">
            <v>Expenses</v>
          </cell>
          <cell r="E1785" t="str">
            <v>IS</v>
          </cell>
          <cell r="F1785">
            <v>2</v>
          </cell>
        </row>
        <row r="1786">
          <cell r="A1786" t="str">
            <v>IS01642000</v>
          </cell>
          <cell r="B1786" t="str">
            <v>Int On Floating Rate Notes</v>
          </cell>
          <cell r="C1786">
            <v>20</v>
          </cell>
          <cell r="D1786" t="str">
            <v>Expenses</v>
          </cell>
          <cell r="E1786" t="str">
            <v>IS</v>
          </cell>
          <cell r="F1786">
            <v>2</v>
          </cell>
        </row>
        <row r="1787">
          <cell r="A1787" t="str">
            <v>IS01643000</v>
          </cell>
          <cell r="B1787" t="str">
            <v>Int On Fixed-Rate Notes</v>
          </cell>
          <cell r="C1787">
            <v>20</v>
          </cell>
          <cell r="D1787" t="str">
            <v>Expenses</v>
          </cell>
          <cell r="E1787" t="str">
            <v>IS</v>
          </cell>
          <cell r="F1787">
            <v>2</v>
          </cell>
        </row>
        <row r="1788">
          <cell r="A1788" t="str">
            <v>IS01648000</v>
          </cell>
          <cell r="B1788" t="str">
            <v>Amort Def G/L Funds Borrowed</v>
          </cell>
          <cell r="C1788">
            <v>20</v>
          </cell>
          <cell r="D1788" t="str">
            <v>Expenses</v>
          </cell>
          <cell r="E1788" t="str">
            <v>IS</v>
          </cell>
          <cell r="F1788">
            <v>2</v>
          </cell>
        </row>
        <row r="1789">
          <cell r="A1789" t="str">
            <v>IS01651000</v>
          </cell>
          <cell r="B1789" t="str">
            <v>I.R.C.A Int Paid Long-Term Debt</v>
          </cell>
          <cell r="C1789">
            <v>20</v>
          </cell>
          <cell r="D1789" t="str">
            <v>Expenses</v>
          </cell>
          <cell r="E1789" t="str">
            <v>IS</v>
          </cell>
          <cell r="F1789">
            <v>2</v>
          </cell>
        </row>
        <row r="1790">
          <cell r="A1790" t="str">
            <v>IS01652000</v>
          </cell>
          <cell r="B1790" t="str">
            <v>Amort Def G/L Lt Debt</v>
          </cell>
          <cell r="C1790">
            <v>20</v>
          </cell>
          <cell r="D1790" t="str">
            <v>Expenses</v>
          </cell>
          <cell r="E1790" t="str">
            <v>IS</v>
          </cell>
          <cell r="F1790">
            <v>2</v>
          </cell>
        </row>
        <row r="1791">
          <cell r="A1791" t="str">
            <v>IS01653000</v>
          </cell>
          <cell r="B1791" t="str">
            <v>Amort Def G/L SubordNotes3pty</v>
          </cell>
          <cell r="C1791">
            <v>20</v>
          </cell>
          <cell r="D1791" t="str">
            <v>Expenses</v>
          </cell>
          <cell r="E1791" t="str">
            <v>IS</v>
          </cell>
          <cell r="F1791">
            <v>2</v>
          </cell>
        </row>
        <row r="1792">
          <cell r="A1792" t="str">
            <v>IS01654000</v>
          </cell>
          <cell r="B1792" t="str">
            <v>IntPaidIRProds SubordNotes 3pty</v>
          </cell>
          <cell r="C1792">
            <v>20</v>
          </cell>
          <cell r="D1792" t="str">
            <v>Expenses</v>
          </cell>
          <cell r="E1792" t="str">
            <v>IS</v>
          </cell>
          <cell r="F1792">
            <v>2</v>
          </cell>
        </row>
        <row r="1793">
          <cell r="A1793" t="str">
            <v>IS01660000</v>
          </cell>
          <cell r="B1793" t="str">
            <v>Amort Fvhg Pre/Disc Deposits</v>
          </cell>
          <cell r="C1793">
            <v>20</v>
          </cell>
          <cell r="D1793" t="str">
            <v>Expenses</v>
          </cell>
          <cell r="E1793" t="str">
            <v>IS</v>
          </cell>
          <cell r="F1793">
            <v>2</v>
          </cell>
        </row>
        <row r="1794">
          <cell r="A1794" t="str">
            <v>IS01661000</v>
          </cell>
          <cell r="B1794" t="str">
            <v>Amort Fvhg Pre/Disc Com Paper</v>
          </cell>
          <cell r="C1794">
            <v>20</v>
          </cell>
          <cell r="D1794" t="str">
            <v>Expenses</v>
          </cell>
          <cell r="E1794" t="str">
            <v>IS</v>
          </cell>
          <cell r="F1794">
            <v>2</v>
          </cell>
        </row>
        <row r="1795">
          <cell r="A1795" t="str">
            <v>IS01662000</v>
          </cell>
          <cell r="B1795" t="str">
            <v>Amort Fvhg Pre/Disc Fds Brwd</v>
          </cell>
          <cell r="C1795">
            <v>20</v>
          </cell>
          <cell r="D1795" t="str">
            <v>Expenses</v>
          </cell>
          <cell r="E1795" t="str">
            <v>IS</v>
          </cell>
          <cell r="F1795">
            <v>2</v>
          </cell>
        </row>
        <row r="1796">
          <cell r="A1796" t="str">
            <v>IS01663000</v>
          </cell>
          <cell r="B1796" t="str">
            <v>Amort Fvhg Pre/Disc St Debt</v>
          </cell>
          <cell r="C1796">
            <v>20</v>
          </cell>
          <cell r="D1796" t="str">
            <v>Expenses</v>
          </cell>
          <cell r="E1796" t="str">
            <v>IS</v>
          </cell>
          <cell r="F1796">
            <v>2</v>
          </cell>
        </row>
        <row r="1797">
          <cell r="A1797" t="str">
            <v>IS01664000</v>
          </cell>
          <cell r="B1797" t="str">
            <v>Amort Fvhg Pre/Disc Lt Debt</v>
          </cell>
          <cell r="C1797">
            <v>20</v>
          </cell>
          <cell r="D1797" t="str">
            <v>Expenses</v>
          </cell>
          <cell r="E1797" t="str">
            <v>IS</v>
          </cell>
          <cell r="F1797">
            <v>2</v>
          </cell>
        </row>
        <row r="1798">
          <cell r="A1798" t="str">
            <v>IS01665000</v>
          </cell>
          <cell r="B1798" t="str">
            <v>Amort Fvhg Pre/Disc Sub Notes</v>
          </cell>
          <cell r="C1798">
            <v>20</v>
          </cell>
          <cell r="D1798" t="str">
            <v>Expenses</v>
          </cell>
          <cell r="E1798" t="str">
            <v>IS</v>
          </cell>
          <cell r="F1798">
            <v>2</v>
          </cell>
        </row>
        <row r="1799">
          <cell r="A1799" t="str">
            <v>IS01701000</v>
          </cell>
          <cell r="B1799" t="str">
            <v>Int Exp.On Secs Sld Not Yet Pur</v>
          </cell>
          <cell r="C1799">
            <v>20</v>
          </cell>
          <cell r="D1799" t="str">
            <v>Expenses</v>
          </cell>
          <cell r="E1799" t="str">
            <v>IS</v>
          </cell>
          <cell r="F1799">
            <v>2</v>
          </cell>
        </row>
        <row r="1800">
          <cell r="A1800" t="str">
            <v>IS01702000</v>
          </cell>
          <cell r="B1800" t="str">
            <v>INT PAID CASH MRGN COL POS THP</v>
          </cell>
          <cell r="C1800">
            <v>20</v>
          </cell>
          <cell r="D1800" t="str">
            <v>Expenses</v>
          </cell>
          <cell r="E1800" t="str">
            <v>IS</v>
          </cell>
          <cell r="F1800">
            <v>2</v>
          </cell>
        </row>
        <row r="1801">
          <cell r="A1801" t="str">
            <v>IS01703000</v>
          </cell>
          <cell r="B1801" t="str">
            <v>Amort Bulk Acct Purch Prem/Dis</v>
          </cell>
          <cell r="C1801">
            <v>20</v>
          </cell>
          <cell r="D1801" t="str">
            <v>Expenses</v>
          </cell>
          <cell r="E1801" t="str">
            <v>IS</v>
          </cell>
          <cell r="F1801">
            <v>2</v>
          </cell>
        </row>
        <row r="1802">
          <cell r="A1802" t="str">
            <v>IS01704000</v>
          </cell>
          <cell r="B1802" t="str">
            <v>Amortization of Computer Softwar</v>
          </cell>
          <cell r="C1802">
            <v>20</v>
          </cell>
          <cell r="D1802" t="str">
            <v>Expenses</v>
          </cell>
          <cell r="E1802" t="str">
            <v>IS</v>
          </cell>
          <cell r="F1802">
            <v>2</v>
          </cell>
        </row>
        <row r="1803">
          <cell r="A1803" t="str">
            <v>IS01705000</v>
          </cell>
          <cell r="B1803" t="str">
            <v>Dep Buildings And Installations</v>
          </cell>
          <cell r="C1803">
            <v>20</v>
          </cell>
          <cell r="D1803" t="str">
            <v>Expenses</v>
          </cell>
          <cell r="E1803" t="str">
            <v>IS</v>
          </cell>
          <cell r="F1803">
            <v>2</v>
          </cell>
        </row>
        <row r="1804">
          <cell r="A1804" t="str">
            <v>IS01706000</v>
          </cell>
          <cell r="B1804" t="str">
            <v>DepFAS143AssetDefResObligation</v>
          </cell>
          <cell r="C1804">
            <v>20</v>
          </cell>
          <cell r="D1804" t="str">
            <v>Expenses</v>
          </cell>
          <cell r="E1804" t="str">
            <v>IS</v>
          </cell>
          <cell r="F1804">
            <v>2</v>
          </cell>
        </row>
        <row r="1805">
          <cell r="A1805" t="str">
            <v>IS01707000</v>
          </cell>
          <cell r="B1805" t="str">
            <v>IntAcretionFAS143LiabRestoraObl</v>
          </cell>
          <cell r="C1805">
            <v>20</v>
          </cell>
          <cell r="D1805" t="str">
            <v>Expenses</v>
          </cell>
          <cell r="E1805" t="str">
            <v>IS</v>
          </cell>
          <cell r="F1805">
            <v>2</v>
          </cell>
        </row>
        <row r="1806">
          <cell r="A1806" t="str">
            <v>IS01708000</v>
          </cell>
          <cell r="B1806" t="str">
            <v>Premises Expense, Other</v>
          </cell>
          <cell r="C1806">
            <v>20</v>
          </cell>
          <cell r="D1806" t="str">
            <v>Expenses</v>
          </cell>
          <cell r="E1806" t="str">
            <v>IS</v>
          </cell>
          <cell r="F1806">
            <v>2</v>
          </cell>
        </row>
        <row r="1807">
          <cell r="A1807" t="str">
            <v>IS01709000</v>
          </cell>
          <cell r="B1807" t="str">
            <v>Premises Expense Rents Paid</v>
          </cell>
          <cell r="C1807">
            <v>20</v>
          </cell>
          <cell r="D1807" t="str">
            <v>Expenses</v>
          </cell>
          <cell r="E1807" t="str">
            <v>IS</v>
          </cell>
          <cell r="F1807">
            <v>2</v>
          </cell>
        </row>
        <row r="1808">
          <cell r="A1808" t="str">
            <v>IS01710000</v>
          </cell>
          <cell r="B1808" t="str">
            <v>Premises Expense, Rents Earned</v>
          </cell>
          <cell r="C1808">
            <v>20</v>
          </cell>
          <cell r="D1808" t="str">
            <v>Expenses</v>
          </cell>
          <cell r="E1808" t="str">
            <v>IS</v>
          </cell>
          <cell r="F1808">
            <v>2</v>
          </cell>
        </row>
        <row r="1809">
          <cell r="A1809" t="str">
            <v>IS01724000</v>
          </cell>
          <cell r="B1809" t="str">
            <v>Amort Of Intangible Assets</v>
          </cell>
          <cell r="C1809">
            <v>20</v>
          </cell>
          <cell r="D1809" t="str">
            <v>Expenses</v>
          </cell>
          <cell r="E1809" t="str">
            <v>IS</v>
          </cell>
          <cell r="F1809">
            <v>2</v>
          </cell>
        </row>
        <row r="1810">
          <cell r="A1810" t="str">
            <v>IS01730000</v>
          </cell>
          <cell r="B1810" t="str">
            <v>CumEffectTrans-ImpairOfG'will</v>
          </cell>
          <cell r="C1810">
            <v>20</v>
          </cell>
          <cell r="D1810" t="str">
            <v>Expenses</v>
          </cell>
          <cell r="E1810" t="str">
            <v>IS</v>
          </cell>
          <cell r="F1810">
            <v>2</v>
          </cell>
        </row>
        <row r="1811">
          <cell r="A1811" t="str">
            <v>IS01731000</v>
          </cell>
          <cell r="B1811" t="str">
            <v>TaxEff-CumEffImpairOfG'willTrans</v>
          </cell>
          <cell r="C1811">
            <v>20</v>
          </cell>
          <cell r="D1811" t="str">
            <v>Expenses</v>
          </cell>
          <cell r="E1811" t="str">
            <v>IS</v>
          </cell>
          <cell r="F1811">
            <v>2</v>
          </cell>
        </row>
        <row r="1812">
          <cell r="A1812" t="str">
            <v>IS01732000</v>
          </cell>
          <cell r="B1812" t="str">
            <v>CumEff-ReverSubsImpairG'willTran</v>
          </cell>
          <cell r="C1812">
            <v>20</v>
          </cell>
          <cell r="D1812" t="str">
            <v>Expenses</v>
          </cell>
          <cell r="E1812" t="str">
            <v>IS</v>
          </cell>
          <cell r="F1812">
            <v>2</v>
          </cell>
        </row>
        <row r="1813">
          <cell r="A1813" t="str">
            <v>IS01733000</v>
          </cell>
          <cell r="B1813" t="str">
            <v>TaxEff-ReverSubsImpairG'willTran</v>
          </cell>
          <cell r="C1813">
            <v>20</v>
          </cell>
          <cell r="D1813" t="str">
            <v>Expenses</v>
          </cell>
          <cell r="E1813" t="str">
            <v>IS</v>
          </cell>
          <cell r="F1813">
            <v>2</v>
          </cell>
        </row>
        <row r="1814">
          <cell r="A1814" t="str">
            <v>IS01734000</v>
          </cell>
          <cell r="B1814" t="str">
            <v>ImpairmentOfG'will - post-trans</v>
          </cell>
          <cell r="C1814">
            <v>20</v>
          </cell>
          <cell r="D1814" t="str">
            <v>Expenses</v>
          </cell>
          <cell r="E1814" t="str">
            <v>IS</v>
          </cell>
          <cell r="F1814">
            <v>2</v>
          </cell>
        </row>
        <row r="1815">
          <cell r="A1815" t="str">
            <v>IS01735000</v>
          </cell>
          <cell r="B1815" t="str">
            <v>RevOfSubsImpairG'will-Post-Trans</v>
          </cell>
          <cell r="C1815">
            <v>20</v>
          </cell>
          <cell r="D1815" t="str">
            <v>Expenses</v>
          </cell>
          <cell r="E1815" t="str">
            <v>IS</v>
          </cell>
          <cell r="F1815">
            <v>2</v>
          </cell>
        </row>
        <row r="1816">
          <cell r="A1816" t="str">
            <v>IS01736000</v>
          </cell>
          <cell r="B1816" t="str">
            <v>CumEffectTrans-ImpairIntangAsset</v>
          </cell>
          <cell r="C1816">
            <v>20</v>
          </cell>
          <cell r="D1816" t="str">
            <v>Expenses</v>
          </cell>
          <cell r="E1816" t="str">
            <v>IS</v>
          </cell>
          <cell r="F1816">
            <v>2</v>
          </cell>
        </row>
        <row r="1817">
          <cell r="A1817" t="str">
            <v>IS01737000</v>
          </cell>
          <cell r="B1817" t="str">
            <v>TaxEffectTrans-ImpairIntangAsset</v>
          </cell>
          <cell r="C1817">
            <v>20</v>
          </cell>
          <cell r="D1817" t="str">
            <v>Expenses</v>
          </cell>
          <cell r="E1817" t="str">
            <v>IS</v>
          </cell>
          <cell r="F1817">
            <v>2</v>
          </cell>
        </row>
        <row r="1818">
          <cell r="A1818" t="str">
            <v>IS01738000</v>
          </cell>
          <cell r="B1818" t="str">
            <v>ImpairOfIndefiniteLivedIntangAss</v>
          </cell>
          <cell r="C1818">
            <v>20</v>
          </cell>
          <cell r="D1818" t="str">
            <v>Expenses</v>
          </cell>
          <cell r="E1818" t="str">
            <v>IS</v>
          </cell>
          <cell r="F1818">
            <v>2</v>
          </cell>
        </row>
        <row r="1819">
          <cell r="A1819" t="str">
            <v>IS01739000</v>
          </cell>
          <cell r="B1819" t="str">
            <v>AmortPresentValFutProf</v>
          </cell>
          <cell r="C1819">
            <v>20</v>
          </cell>
          <cell r="D1819" t="str">
            <v>Expenses</v>
          </cell>
          <cell r="E1819" t="str">
            <v>IS</v>
          </cell>
          <cell r="F1819">
            <v>2</v>
          </cell>
        </row>
        <row r="1820">
          <cell r="A1820" t="str">
            <v>IS01740000</v>
          </cell>
          <cell r="B1820" t="str">
            <v>ImpWriteoffPreValueFutProfits</v>
          </cell>
          <cell r="C1820">
            <v>20</v>
          </cell>
          <cell r="D1820" t="str">
            <v>Expenses</v>
          </cell>
          <cell r="E1820" t="str">
            <v>IS</v>
          </cell>
          <cell r="F1820">
            <v>2</v>
          </cell>
        </row>
        <row r="1821">
          <cell r="A1821" t="str">
            <v>IS01743000</v>
          </cell>
          <cell r="B1821" t="str">
            <v>AmortPurchCredCrdRelationships</v>
          </cell>
          <cell r="C1821">
            <v>20</v>
          </cell>
          <cell r="D1821" t="str">
            <v>Expenses</v>
          </cell>
          <cell r="E1821" t="str">
            <v>IS</v>
          </cell>
          <cell r="F1821">
            <v>2</v>
          </cell>
        </row>
        <row r="1822">
          <cell r="A1822" t="str">
            <v>IS01744000</v>
          </cell>
          <cell r="B1822" t="str">
            <v>ImpairWriteoffPurchCredCrdRelati</v>
          </cell>
          <cell r="C1822">
            <v>20</v>
          </cell>
          <cell r="D1822" t="str">
            <v>Expenses</v>
          </cell>
          <cell r="E1822" t="str">
            <v>IS</v>
          </cell>
          <cell r="F1822">
            <v>2</v>
          </cell>
        </row>
        <row r="1823">
          <cell r="A1823" t="str">
            <v>IS01745000</v>
          </cell>
          <cell r="B1823" t="str">
            <v>AmortCustomerRelationships</v>
          </cell>
          <cell r="C1823">
            <v>20</v>
          </cell>
          <cell r="D1823" t="str">
            <v>Expenses</v>
          </cell>
          <cell r="E1823" t="str">
            <v>IS</v>
          </cell>
          <cell r="F1823">
            <v>2</v>
          </cell>
        </row>
        <row r="1824">
          <cell r="A1824" t="str">
            <v>IS01746000</v>
          </cell>
          <cell r="B1824" t="str">
            <v>ImpairWriteoffCustRelatIntAssets</v>
          </cell>
          <cell r="C1824">
            <v>20</v>
          </cell>
          <cell r="D1824" t="str">
            <v>Expenses</v>
          </cell>
          <cell r="E1824" t="str">
            <v>IS</v>
          </cell>
          <cell r="F1824">
            <v>2</v>
          </cell>
        </row>
        <row r="1825">
          <cell r="A1825" t="str">
            <v>IS01747000</v>
          </cell>
          <cell r="B1825" t="str">
            <v>AmortCoreDepositIntangibles</v>
          </cell>
          <cell r="C1825">
            <v>20</v>
          </cell>
          <cell r="D1825" t="str">
            <v>Expenses</v>
          </cell>
          <cell r="E1825" t="str">
            <v>IS</v>
          </cell>
          <cell r="F1825">
            <v>2</v>
          </cell>
        </row>
        <row r="1826">
          <cell r="A1826" t="str">
            <v>IS01748000</v>
          </cell>
          <cell r="B1826" t="str">
            <v>ImpairWriteoffCoreDepIntangibles</v>
          </cell>
          <cell r="C1826">
            <v>20</v>
          </cell>
          <cell r="D1826" t="str">
            <v>Expenses</v>
          </cell>
          <cell r="E1826" t="str">
            <v>IS</v>
          </cell>
          <cell r="F1826">
            <v>2</v>
          </cell>
        </row>
        <row r="1827">
          <cell r="A1827" t="str">
            <v>IS01750000</v>
          </cell>
          <cell r="B1827" t="str">
            <v>ImpairWriteoffOthIntangibleAsset</v>
          </cell>
          <cell r="C1827">
            <v>20</v>
          </cell>
          <cell r="D1827" t="str">
            <v>Expenses</v>
          </cell>
          <cell r="E1827" t="str">
            <v>IS</v>
          </cell>
          <cell r="F1827">
            <v>2</v>
          </cell>
        </row>
        <row r="1828">
          <cell r="A1828" t="str">
            <v>IS01804000</v>
          </cell>
          <cell r="B1828" t="str">
            <v>Depr F &amp; E Booked At H.O.</v>
          </cell>
          <cell r="C1828">
            <v>20</v>
          </cell>
          <cell r="D1828" t="str">
            <v>Expenses</v>
          </cell>
          <cell r="E1828" t="str">
            <v>IS</v>
          </cell>
          <cell r="F1828">
            <v>2</v>
          </cell>
        </row>
        <row r="1829">
          <cell r="A1829" t="str">
            <v>IS01805000</v>
          </cell>
          <cell r="B1829" t="str">
            <v>Dep F &amp; E</v>
          </cell>
          <cell r="C1829">
            <v>20</v>
          </cell>
          <cell r="D1829" t="str">
            <v>Expenses</v>
          </cell>
          <cell r="E1829" t="str">
            <v>IS</v>
          </cell>
          <cell r="F1829">
            <v>2</v>
          </cell>
        </row>
        <row r="1830">
          <cell r="A1830" t="str">
            <v>IS01806000</v>
          </cell>
          <cell r="B1830" t="str">
            <v>AccelDeprecOtherAssestDisposedOf</v>
          </cell>
          <cell r="C1830">
            <v>20</v>
          </cell>
          <cell r="D1830" t="str">
            <v>Expenses</v>
          </cell>
          <cell r="E1830" t="str">
            <v>IS</v>
          </cell>
          <cell r="F1830">
            <v>2</v>
          </cell>
        </row>
        <row r="1831">
          <cell r="A1831" t="str">
            <v>IS01807000</v>
          </cell>
          <cell r="B1831" t="str">
            <v>F &amp; E Rental Expense</v>
          </cell>
          <cell r="C1831">
            <v>20</v>
          </cell>
          <cell r="D1831" t="str">
            <v>Expenses</v>
          </cell>
          <cell r="E1831" t="str">
            <v>IS</v>
          </cell>
          <cell r="F1831">
            <v>2</v>
          </cell>
        </row>
        <row r="1832">
          <cell r="A1832" t="str">
            <v>IS01808000</v>
          </cell>
          <cell r="B1832" t="str">
            <v>F &amp; E Other Expense</v>
          </cell>
          <cell r="C1832">
            <v>20</v>
          </cell>
          <cell r="D1832" t="str">
            <v>Expenses</v>
          </cell>
          <cell r="E1832" t="str">
            <v>IS</v>
          </cell>
          <cell r="F1832">
            <v>2</v>
          </cell>
        </row>
        <row r="1833">
          <cell r="A1833" t="str">
            <v>IS01809000</v>
          </cell>
          <cell r="B1833" t="str">
            <v>Insurance Expense From HO</v>
          </cell>
          <cell r="C1833">
            <v>20</v>
          </cell>
          <cell r="D1833" t="str">
            <v>Expenses</v>
          </cell>
          <cell r="E1833" t="str">
            <v>IS</v>
          </cell>
          <cell r="F1833">
            <v>2</v>
          </cell>
        </row>
        <row r="1834">
          <cell r="A1834" t="str">
            <v>IS01815000</v>
          </cell>
          <cell r="B1834" t="str">
            <v>World Wide Sec Proc Expense</v>
          </cell>
          <cell r="C1834">
            <v>20</v>
          </cell>
          <cell r="D1834" t="str">
            <v>Expenses</v>
          </cell>
          <cell r="E1834" t="str">
            <v>IS</v>
          </cell>
          <cell r="F1834">
            <v>2</v>
          </cell>
        </row>
        <row r="1835">
          <cell r="A1835" t="str">
            <v>IS01816000</v>
          </cell>
          <cell r="B1835" t="str">
            <v>Variable Transaction Expense</v>
          </cell>
          <cell r="C1835">
            <v>20</v>
          </cell>
          <cell r="D1835" t="str">
            <v>Expenses</v>
          </cell>
          <cell r="E1835" t="str">
            <v>IS</v>
          </cell>
          <cell r="F1835">
            <v>2</v>
          </cell>
        </row>
        <row r="1836">
          <cell r="A1836" t="str">
            <v>IS01820000</v>
          </cell>
          <cell r="B1836" t="str">
            <v>Other Fee &amp; Commission Expense</v>
          </cell>
          <cell r="C1836">
            <v>20</v>
          </cell>
          <cell r="D1836" t="str">
            <v>Expenses</v>
          </cell>
          <cell r="E1836" t="str">
            <v>IS</v>
          </cell>
          <cell r="F1836">
            <v>2</v>
          </cell>
        </row>
        <row r="1837">
          <cell r="A1837" t="str">
            <v>IS01821000</v>
          </cell>
          <cell r="B1837" t="str">
            <v>Communication Expense</v>
          </cell>
          <cell r="C1837">
            <v>20</v>
          </cell>
          <cell r="D1837" t="str">
            <v>Expenses</v>
          </cell>
          <cell r="E1837" t="str">
            <v>IS</v>
          </cell>
          <cell r="F1837">
            <v>2</v>
          </cell>
        </row>
        <row r="1838">
          <cell r="A1838" t="str">
            <v>IS01822000</v>
          </cell>
          <cell r="B1838" t="str">
            <v>Stationery And Postage Expense</v>
          </cell>
          <cell r="C1838">
            <v>20</v>
          </cell>
          <cell r="D1838" t="str">
            <v>Expenses</v>
          </cell>
          <cell r="E1838" t="str">
            <v>IS</v>
          </cell>
          <cell r="F1838">
            <v>2</v>
          </cell>
        </row>
        <row r="1839">
          <cell r="A1839" t="str">
            <v>IS01823000</v>
          </cell>
          <cell r="B1839" t="str">
            <v>Computer Advisory &amp; Oth Svs Exp</v>
          </cell>
          <cell r="C1839">
            <v>20</v>
          </cell>
          <cell r="D1839" t="str">
            <v>Expenses</v>
          </cell>
          <cell r="E1839" t="str">
            <v>IS</v>
          </cell>
          <cell r="F1839">
            <v>2</v>
          </cell>
        </row>
        <row r="1840">
          <cell r="A1840" t="str">
            <v>IS01824000</v>
          </cell>
          <cell r="B1840" t="str">
            <v>Travel &amp; Business Promo Expense</v>
          </cell>
          <cell r="C1840">
            <v>20</v>
          </cell>
          <cell r="D1840" t="str">
            <v>Expenses</v>
          </cell>
          <cell r="E1840" t="str">
            <v>IS</v>
          </cell>
          <cell r="F1840">
            <v>2</v>
          </cell>
        </row>
        <row r="1841">
          <cell r="A1841" t="str">
            <v>IS01825000</v>
          </cell>
          <cell r="B1841" t="str">
            <v>Advertising &amp; Marketing Expense</v>
          </cell>
          <cell r="C1841">
            <v>20</v>
          </cell>
          <cell r="D1841" t="str">
            <v>Expenses</v>
          </cell>
          <cell r="E1841" t="str">
            <v>IS</v>
          </cell>
          <cell r="F1841">
            <v>2</v>
          </cell>
        </row>
        <row r="1842">
          <cell r="A1842" t="str">
            <v>IS01826000</v>
          </cell>
          <cell r="B1842" t="str">
            <v>Other Operating Expense</v>
          </cell>
          <cell r="C1842">
            <v>20</v>
          </cell>
          <cell r="D1842" t="str">
            <v>Expenses</v>
          </cell>
          <cell r="E1842" t="str">
            <v>IS</v>
          </cell>
          <cell r="F1842">
            <v>2</v>
          </cell>
        </row>
        <row r="1843">
          <cell r="A1843" t="str">
            <v>IS01827000</v>
          </cell>
          <cell r="B1843" t="str">
            <v>Fees Paid to External Auditors</v>
          </cell>
          <cell r="C1843">
            <v>20</v>
          </cell>
          <cell r="D1843" t="str">
            <v>Expenses</v>
          </cell>
          <cell r="E1843" t="str">
            <v>IS</v>
          </cell>
          <cell r="F1843">
            <v>2</v>
          </cell>
        </row>
        <row r="1844">
          <cell r="A1844" t="str">
            <v>IS01828000</v>
          </cell>
          <cell r="B1844" t="str">
            <v>Direct Charges Paid</v>
          </cell>
          <cell r="C1844">
            <v>20</v>
          </cell>
          <cell r="D1844" t="str">
            <v>Expenses</v>
          </cell>
          <cell r="E1844" t="str">
            <v>IS</v>
          </cell>
          <cell r="F1844">
            <v>2</v>
          </cell>
        </row>
        <row r="1845">
          <cell r="A1845" t="str">
            <v>IS01830000</v>
          </cell>
          <cell r="B1845" t="str">
            <v>Outside Legal Expense</v>
          </cell>
          <cell r="C1845">
            <v>20</v>
          </cell>
          <cell r="D1845" t="str">
            <v>Expenses</v>
          </cell>
          <cell r="E1845" t="str">
            <v>IS</v>
          </cell>
          <cell r="F1845">
            <v>2</v>
          </cell>
        </row>
        <row r="1846">
          <cell r="A1846" t="str">
            <v>IS01830500</v>
          </cell>
          <cell r="B1846" t="str">
            <v>Restructuring Releases &amp; Usages</v>
          </cell>
          <cell r="C1846">
            <v>20</v>
          </cell>
          <cell r="D1846" t="str">
            <v>Expenses</v>
          </cell>
          <cell r="E1846" t="str">
            <v>IS</v>
          </cell>
          <cell r="F1846">
            <v>2</v>
          </cell>
        </row>
        <row r="1847">
          <cell r="A1847" t="str">
            <v>IS01831000</v>
          </cell>
          <cell r="B1847" t="str">
            <v>Consulting Expense</v>
          </cell>
          <cell r="C1847">
            <v>20</v>
          </cell>
          <cell r="D1847" t="str">
            <v>Expenses</v>
          </cell>
          <cell r="E1847" t="str">
            <v>IS</v>
          </cell>
          <cell r="F1847">
            <v>2</v>
          </cell>
        </row>
        <row r="1848">
          <cell r="A1848" t="str">
            <v>IS01832000</v>
          </cell>
          <cell r="B1848" t="str">
            <v>Trvl &amp; Busn'S Promo 0% D'Ctbl</v>
          </cell>
          <cell r="C1848">
            <v>20</v>
          </cell>
          <cell r="D1848" t="str">
            <v>Expenses</v>
          </cell>
          <cell r="E1848" t="str">
            <v>IS</v>
          </cell>
          <cell r="F1848">
            <v>2</v>
          </cell>
        </row>
        <row r="1849">
          <cell r="A1849" t="str">
            <v>IS01833000</v>
          </cell>
          <cell r="B1849" t="str">
            <v>Trvl &amp; Busn'S Promo 80% D'Ctbl</v>
          </cell>
          <cell r="C1849">
            <v>20</v>
          </cell>
          <cell r="D1849" t="str">
            <v>Expenses</v>
          </cell>
          <cell r="E1849" t="str">
            <v>IS</v>
          </cell>
          <cell r="F1849">
            <v>2</v>
          </cell>
        </row>
        <row r="1850">
          <cell r="A1850" t="str">
            <v>IS01834000</v>
          </cell>
          <cell r="B1850" t="str">
            <v>Trvl &amp; Busn'S Promo 100% D'Ctbl</v>
          </cell>
          <cell r="C1850">
            <v>20</v>
          </cell>
          <cell r="D1850" t="str">
            <v>Expenses</v>
          </cell>
          <cell r="E1850" t="str">
            <v>IS</v>
          </cell>
          <cell r="F1850">
            <v>2</v>
          </cell>
        </row>
        <row r="1851">
          <cell r="A1851" t="str">
            <v>IS01835000</v>
          </cell>
          <cell r="B1851" t="str">
            <v>Operating Lease Equipment Exp.</v>
          </cell>
          <cell r="C1851">
            <v>20</v>
          </cell>
          <cell r="D1851" t="str">
            <v>Expenses</v>
          </cell>
          <cell r="E1851" t="str">
            <v>IS</v>
          </cell>
          <cell r="F1851">
            <v>2</v>
          </cell>
        </row>
        <row r="1852">
          <cell r="A1852" t="str">
            <v>IS01836000</v>
          </cell>
          <cell r="B1852" t="str">
            <v>Deprec On Equipment Subject OPE</v>
          </cell>
          <cell r="C1852">
            <v>20</v>
          </cell>
          <cell r="D1852" t="str">
            <v>Expenses</v>
          </cell>
          <cell r="E1852" t="str">
            <v>IS</v>
          </cell>
          <cell r="F1852">
            <v>2</v>
          </cell>
        </row>
        <row r="1853">
          <cell r="A1853" t="str">
            <v>IS01837000</v>
          </cell>
          <cell r="B1853" t="str">
            <v>Insurance Acq Exp &amp; Amortization</v>
          </cell>
          <cell r="C1853">
            <v>20</v>
          </cell>
          <cell r="D1853" t="str">
            <v>Expenses</v>
          </cell>
          <cell r="E1853" t="str">
            <v>IS</v>
          </cell>
          <cell r="F1853">
            <v>2</v>
          </cell>
        </row>
        <row r="1854">
          <cell r="A1854" t="str">
            <v>IS01838000</v>
          </cell>
          <cell r="B1854" t="str">
            <v>Policy,B'fits,Clms&amp;ClmsExpBkgSrv</v>
          </cell>
          <cell r="C1854">
            <v>20</v>
          </cell>
          <cell r="D1854" t="str">
            <v>Expenses</v>
          </cell>
          <cell r="E1854" t="str">
            <v>IS</v>
          </cell>
          <cell r="F1854">
            <v>2</v>
          </cell>
        </row>
        <row r="1855">
          <cell r="A1855" t="str">
            <v>IS01839000</v>
          </cell>
          <cell r="B1855" t="str">
            <v>Telecommunication Charge Paid</v>
          </cell>
          <cell r="C1855">
            <v>20</v>
          </cell>
          <cell r="D1855" t="str">
            <v>Expenses</v>
          </cell>
          <cell r="E1855" t="str">
            <v>IS</v>
          </cell>
          <cell r="F1855">
            <v>2</v>
          </cell>
        </row>
        <row r="1856">
          <cell r="A1856" t="str">
            <v>IS01840000</v>
          </cell>
          <cell r="B1856" t="str">
            <v>Trav &amp; Bus. Prom Exp:50% D'ctble</v>
          </cell>
          <cell r="C1856">
            <v>20</v>
          </cell>
          <cell r="D1856" t="str">
            <v>Expenses</v>
          </cell>
          <cell r="E1856" t="str">
            <v>IS</v>
          </cell>
          <cell r="F1856">
            <v>2</v>
          </cell>
        </row>
        <row r="1857">
          <cell r="A1857" t="str">
            <v>IS01841000</v>
          </cell>
          <cell r="B1857" t="str">
            <v>VAT Tax - Net</v>
          </cell>
          <cell r="C1857">
            <v>20</v>
          </cell>
          <cell r="D1857" t="str">
            <v>Expenses</v>
          </cell>
          <cell r="E1857" t="str">
            <v>IS</v>
          </cell>
          <cell r="F1857">
            <v>2</v>
          </cell>
        </row>
        <row r="1858">
          <cell r="A1858" t="str">
            <v>IS01842000</v>
          </cell>
          <cell r="B1858" t="str">
            <v>Repossession Exp. Non-OREO</v>
          </cell>
          <cell r="C1858">
            <v>20</v>
          </cell>
          <cell r="D1858" t="str">
            <v>Expenses</v>
          </cell>
          <cell r="E1858" t="str">
            <v>IS</v>
          </cell>
          <cell r="F1858">
            <v>2</v>
          </cell>
        </row>
        <row r="1859">
          <cell r="A1859" t="str">
            <v>IS01843000</v>
          </cell>
          <cell r="B1859" t="str">
            <v>Accrued Int for LegalSettlements</v>
          </cell>
          <cell r="C1859">
            <v>20</v>
          </cell>
          <cell r="D1859" t="str">
            <v>Expenses</v>
          </cell>
          <cell r="E1859" t="str">
            <v>IS</v>
          </cell>
          <cell r="F1859">
            <v>2</v>
          </cell>
        </row>
        <row r="1860">
          <cell r="A1860" t="str">
            <v>IS01844000</v>
          </cell>
          <cell r="B1860" t="str">
            <v>Credit Reinsurance Expenses</v>
          </cell>
          <cell r="C1860">
            <v>20</v>
          </cell>
          <cell r="D1860" t="str">
            <v>Expenses</v>
          </cell>
          <cell r="E1860" t="str">
            <v>IS</v>
          </cell>
          <cell r="F1860">
            <v>2</v>
          </cell>
        </row>
        <row r="1861">
          <cell r="A1861" t="str">
            <v>IS01845000</v>
          </cell>
          <cell r="B1861" t="str">
            <v>Acr Ergs CF Hg Exp</v>
          </cell>
          <cell r="C1861">
            <v>20</v>
          </cell>
          <cell r="D1861" t="str">
            <v>Expenses</v>
          </cell>
          <cell r="E1861" t="str">
            <v>IS</v>
          </cell>
          <cell r="F1861">
            <v>2</v>
          </cell>
        </row>
        <row r="1862">
          <cell r="A1862" t="str">
            <v>IS01846000</v>
          </cell>
          <cell r="B1862" t="str">
            <v>Contributions Charitable</v>
          </cell>
          <cell r="C1862">
            <v>20</v>
          </cell>
          <cell r="D1862" t="str">
            <v>Expenses</v>
          </cell>
          <cell r="E1862" t="str">
            <v>IS</v>
          </cell>
          <cell r="F1862">
            <v>2</v>
          </cell>
        </row>
        <row r="1863">
          <cell r="A1863" t="str">
            <v>IS01847000</v>
          </cell>
          <cell r="B1863" t="str">
            <v>Contributions Benefit Events</v>
          </cell>
          <cell r="C1863">
            <v>20</v>
          </cell>
          <cell r="D1863" t="str">
            <v>Expenses</v>
          </cell>
          <cell r="E1863" t="str">
            <v>IS</v>
          </cell>
          <cell r="F1863">
            <v>2</v>
          </cell>
        </row>
        <row r="1864">
          <cell r="A1864" t="str">
            <v>IS01848000</v>
          </cell>
          <cell r="B1864" t="str">
            <v>Risk Participation Fees</v>
          </cell>
          <cell r="C1864">
            <v>20</v>
          </cell>
          <cell r="D1864" t="str">
            <v>Expenses</v>
          </cell>
          <cell r="E1864" t="str">
            <v>IS</v>
          </cell>
          <cell r="F1864">
            <v>2</v>
          </cell>
        </row>
        <row r="1865">
          <cell r="A1865" t="str">
            <v>IS01849000</v>
          </cell>
          <cell r="B1865" t="str">
            <v>CGTI Direct Chg Exp</v>
          </cell>
          <cell r="C1865">
            <v>20</v>
          </cell>
          <cell r="D1865" t="str">
            <v>Expenses</v>
          </cell>
          <cell r="E1865" t="str">
            <v>IS</v>
          </cell>
          <cell r="F1865">
            <v>2</v>
          </cell>
        </row>
        <row r="1866">
          <cell r="A1866" t="str">
            <v>IS01850000</v>
          </cell>
          <cell r="B1866" t="str">
            <v>Insurance-Death &amp; Other Benefits</v>
          </cell>
          <cell r="C1866">
            <v>20</v>
          </cell>
          <cell r="D1866" t="str">
            <v>Expenses</v>
          </cell>
          <cell r="E1866" t="str">
            <v>IS</v>
          </cell>
          <cell r="F1866">
            <v>2</v>
          </cell>
        </row>
        <row r="1867">
          <cell r="A1867" t="str">
            <v>IS01851000</v>
          </cell>
          <cell r="B1867" t="str">
            <v>Insur-Cash SurrenderVal &amp; OthBen</v>
          </cell>
          <cell r="C1867">
            <v>20</v>
          </cell>
          <cell r="D1867" t="str">
            <v>Expenses</v>
          </cell>
          <cell r="E1867" t="str">
            <v>IS</v>
          </cell>
          <cell r="F1867">
            <v>2</v>
          </cell>
        </row>
        <row r="1868">
          <cell r="A1868" t="str">
            <v>IS01852000</v>
          </cell>
          <cell r="B1868" t="str">
            <v>Insurance-Accident &amp; Health Ins.</v>
          </cell>
          <cell r="C1868">
            <v>20</v>
          </cell>
          <cell r="D1868" t="str">
            <v>Expenses</v>
          </cell>
          <cell r="E1868" t="str">
            <v>IS</v>
          </cell>
          <cell r="F1868">
            <v>2</v>
          </cell>
        </row>
        <row r="1869">
          <cell r="A1869" t="str">
            <v>IS01853000</v>
          </cell>
          <cell r="B1869" t="str">
            <v>Insurance-Other Contracts</v>
          </cell>
          <cell r="C1869">
            <v>20</v>
          </cell>
          <cell r="D1869" t="str">
            <v>Expenses</v>
          </cell>
          <cell r="E1869" t="str">
            <v>IS</v>
          </cell>
          <cell r="F1869">
            <v>2</v>
          </cell>
        </row>
        <row r="1870">
          <cell r="A1870" t="str">
            <v>IS01854000</v>
          </cell>
          <cell r="B1870" t="str">
            <v>Insurance-Losses &amp; Claims P&amp;C</v>
          </cell>
          <cell r="C1870">
            <v>20</v>
          </cell>
          <cell r="D1870" t="str">
            <v>Expenses</v>
          </cell>
          <cell r="E1870" t="str">
            <v>IS</v>
          </cell>
          <cell r="F1870">
            <v>2</v>
          </cell>
        </row>
        <row r="1871">
          <cell r="A1871" t="str">
            <v>IS01855000</v>
          </cell>
          <cell r="B1871" t="str">
            <v>Insurance-Change in Case Rsv-P&amp;C</v>
          </cell>
          <cell r="C1871">
            <v>20</v>
          </cell>
          <cell r="D1871" t="str">
            <v>Expenses</v>
          </cell>
          <cell r="E1871" t="str">
            <v>IS</v>
          </cell>
          <cell r="F1871">
            <v>2</v>
          </cell>
        </row>
        <row r="1872">
          <cell r="A1872" t="str">
            <v>IS01856000</v>
          </cell>
          <cell r="B1872" t="str">
            <v>Insurance-Salvage on Ins. Claims</v>
          </cell>
          <cell r="C1872">
            <v>20</v>
          </cell>
          <cell r="D1872" t="str">
            <v>Expenses</v>
          </cell>
          <cell r="E1872" t="str">
            <v>IS</v>
          </cell>
          <cell r="F1872">
            <v>2</v>
          </cell>
        </row>
        <row r="1873">
          <cell r="A1873" t="str">
            <v>IS01857000</v>
          </cell>
          <cell r="B1873" t="str">
            <v>Insurance-Alloc Loss Adj Exp-P&amp;C</v>
          </cell>
          <cell r="C1873">
            <v>20</v>
          </cell>
          <cell r="D1873" t="str">
            <v>Expenses</v>
          </cell>
          <cell r="E1873" t="str">
            <v>IS</v>
          </cell>
          <cell r="F1873">
            <v>2</v>
          </cell>
        </row>
        <row r="1874">
          <cell r="A1874" t="str">
            <v>IS01858000</v>
          </cell>
          <cell r="B1874" t="str">
            <v>Insur-Change in Loss Adj Exp Rsv</v>
          </cell>
          <cell r="C1874">
            <v>20</v>
          </cell>
          <cell r="D1874" t="str">
            <v>Expenses</v>
          </cell>
          <cell r="E1874" t="str">
            <v>IS</v>
          </cell>
          <cell r="F1874">
            <v>2</v>
          </cell>
        </row>
        <row r="1875">
          <cell r="A1875" t="str">
            <v>IS01859000</v>
          </cell>
          <cell r="B1875" t="str">
            <v>Insurance-Change in Life Ins Rsv</v>
          </cell>
          <cell r="C1875">
            <v>20</v>
          </cell>
          <cell r="D1875" t="str">
            <v>Expenses</v>
          </cell>
          <cell r="E1875" t="str">
            <v>IS</v>
          </cell>
          <cell r="F1875">
            <v>2</v>
          </cell>
        </row>
        <row r="1876">
          <cell r="A1876" t="str">
            <v>IS01860000</v>
          </cell>
          <cell r="B1876" t="str">
            <v>Insurance-Change in Ceded Resrvs</v>
          </cell>
          <cell r="C1876">
            <v>20</v>
          </cell>
          <cell r="D1876" t="str">
            <v>Expenses</v>
          </cell>
          <cell r="E1876" t="str">
            <v>IS</v>
          </cell>
          <cell r="F1876">
            <v>2</v>
          </cell>
        </row>
        <row r="1877">
          <cell r="A1877" t="str">
            <v>IS01861000</v>
          </cell>
          <cell r="B1877" t="str">
            <v>Insur-Chg in Accident &amp;HealthRsv</v>
          </cell>
          <cell r="C1877">
            <v>20</v>
          </cell>
          <cell r="D1877" t="str">
            <v>Expenses</v>
          </cell>
          <cell r="E1877" t="str">
            <v>IS</v>
          </cell>
          <cell r="F1877">
            <v>2</v>
          </cell>
        </row>
        <row r="1878">
          <cell r="A1878" t="str">
            <v>IS01862000</v>
          </cell>
          <cell r="B1878" t="str">
            <v>Insur-Int Crd to Contractholders</v>
          </cell>
          <cell r="C1878">
            <v>20</v>
          </cell>
          <cell r="D1878" t="str">
            <v>Expenses</v>
          </cell>
          <cell r="E1878" t="str">
            <v>IS</v>
          </cell>
          <cell r="F1878">
            <v>2</v>
          </cell>
        </row>
        <row r="1879">
          <cell r="A1879" t="str">
            <v>IS01870000</v>
          </cell>
          <cell r="B1879" t="str">
            <v>Insur Prem RE Tax,Licences&amp;Fees</v>
          </cell>
          <cell r="C1879">
            <v>20</v>
          </cell>
          <cell r="D1879" t="str">
            <v>Expenses</v>
          </cell>
          <cell r="E1879" t="str">
            <v>IS</v>
          </cell>
          <cell r="F1879">
            <v>2</v>
          </cell>
        </row>
        <row r="1880">
          <cell r="A1880" t="str">
            <v>IS01871000</v>
          </cell>
          <cell r="B1880" t="str">
            <v>Insurance Expense - Gross</v>
          </cell>
          <cell r="C1880">
            <v>20</v>
          </cell>
          <cell r="D1880" t="str">
            <v>Expenses</v>
          </cell>
          <cell r="E1880" t="str">
            <v>IS</v>
          </cell>
          <cell r="F1880">
            <v>2</v>
          </cell>
        </row>
        <row r="1881">
          <cell r="A1881" t="str">
            <v>IS01872000</v>
          </cell>
          <cell r="B1881" t="str">
            <v>Insurance Expense - Capitalise</v>
          </cell>
          <cell r="C1881">
            <v>20</v>
          </cell>
          <cell r="D1881" t="str">
            <v>Expenses</v>
          </cell>
          <cell r="E1881" t="str">
            <v>IS</v>
          </cell>
          <cell r="F1881">
            <v>2</v>
          </cell>
        </row>
        <row r="1882">
          <cell r="A1882" t="str">
            <v>IS01873000</v>
          </cell>
          <cell r="B1882" t="str">
            <v>Insurance Amortisation of DAC</v>
          </cell>
          <cell r="C1882">
            <v>20</v>
          </cell>
          <cell r="D1882" t="str">
            <v>Expenses</v>
          </cell>
          <cell r="E1882" t="str">
            <v>IS</v>
          </cell>
          <cell r="F1882">
            <v>2</v>
          </cell>
        </row>
        <row r="1883">
          <cell r="A1883" t="str">
            <v>IS01874000</v>
          </cell>
          <cell r="B1883" t="str">
            <v>Insurance Interco Change in DAC</v>
          </cell>
          <cell r="C1883">
            <v>20</v>
          </cell>
          <cell r="D1883" t="str">
            <v>Expenses</v>
          </cell>
          <cell r="E1883" t="str">
            <v>IS</v>
          </cell>
          <cell r="F1883">
            <v>2</v>
          </cell>
        </row>
        <row r="1884">
          <cell r="A1884" t="str">
            <v>IS01875000</v>
          </cell>
          <cell r="B1884" t="str">
            <v>Insurance Amort of Ins. in Force</v>
          </cell>
          <cell r="C1884">
            <v>20</v>
          </cell>
          <cell r="D1884" t="str">
            <v>Expenses</v>
          </cell>
          <cell r="E1884" t="str">
            <v>IS</v>
          </cell>
          <cell r="F1884">
            <v>2</v>
          </cell>
        </row>
        <row r="1885">
          <cell r="A1885" t="str">
            <v>IS01876000</v>
          </cell>
          <cell r="B1885" t="str">
            <v>Insurance Commissions Expense</v>
          </cell>
          <cell r="C1885">
            <v>20</v>
          </cell>
          <cell r="D1885" t="str">
            <v>Expenses</v>
          </cell>
          <cell r="E1885" t="str">
            <v>IS</v>
          </cell>
          <cell r="F1885">
            <v>2</v>
          </cell>
        </row>
        <row r="1886">
          <cell r="A1886" t="str">
            <v>IS01877000</v>
          </cell>
          <cell r="B1886" t="str">
            <v>Provision for Legal Settlements</v>
          </cell>
          <cell r="C1886">
            <v>20</v>
          </cell>
          <cell r="D1886" t="str">
            <v>Expenses</v>
          </cell>
          <cell r="E1886" t="str">
            <v>IS</v>
          </cell>
          <cell r="F1886">
            <v>2</v>
          </cell>
        </row>
        <row r="1887">
          <cell r="A1887" t="str">
            <v>IS01878000</v>
          </cell>
          <cell r="B1887" t="str">
            <v>Salary Exp, Insur Companies-3Pty</v>
          </cell>
          <cell r="C1887">
            <v>20</v>
          </cell>
          <cell r="D1887" t="str">
            <v>Expenses</v>
          </cell>
          <cell r="E1887" t="str">
            <v>IS</v>
          </cell>
          <cell r="F1887">
            <v>2</v>
          </cell>
        </row>
        <row r="1888">
          <cell r="A1888" t="str">
            <v>IS01879000</v>
          </cell>
          <cell r="B1888" t="str">
            <v>Staff Benefits, Ins Co 3Pty</v>
          </cell>
          <cell r="C1888">
            <v>20</v>
          </cell>
          <cell r="D1888" t="str">
            <v>Expenses</v>
          </cell>
          <cell r="E1888" t="str">
            <v>IS</v>
          </cell>
          <cell r="F1888">
            <v>2</v>
          </cell>
        </row>
        <row r="1889">
          <cell r="A1889" t="str">
            <v>IS01880000</v>
          </cell>
          <cell r="B1889" t="str">
            <v>Merger Closing Costs</v>
          </cell>
          <cell r="C1889">
            <v>20</v>
          </cell>
          <cell r="D1889" t="str">
            <v>Expenses</v>
          </cell>
          <cell r="E1889" t="str">
            <v>IS</v>
          </cell>
          <cell r="F1889">
            <v>2</v>
          </cell>
        </row>
        <row r="1890">
          <cell r="A1890" t="str">
            <v>IS01881000</v>
          </cell>
          <cell r="B1890" t="str">
            <v>DiscrIncentComp, Ins Co-3Pty</v>
          </cell>
          <cell r="C1890">
            <v>20</v>
          </cell>
          <cell r="D1890" t="str">
            <v>Expenses</v>
          </cell>
          <cell r="E1890" t="str">
            <v>IS</v>
          </cell>
          <cell r="F1890">
            <v>2</v>
          </cell>
        </row>
        <row r="1891">
          <cell r="A1891" t="str">
            <v>IS01882000</v>
          </cell>
          <cell r="B1891" t="str">
            <v>CAP Amortization, InsCo-3Pty</v>
          </cell>
          <cell r="C1891">
            <v>20</v>
          </cell>
          <cell r="D1891" t="str">
            <v>Expenses</v>
          </cell>
          <cell r="E1891" t="str">
            <v>IS</v>
          </cell>
          <cell r="F1891">
            <v>2</v>
          </cell>
        </row>
        <row r="1892">
          <cell r="A1892" t="str">
            <v>IS01883000</v>
          </cell>
          <cell r="B1892" t="str">
            <v>Stock Option AmortInsCo-3Pty</v>
          </cell>
          <cell r="C1892">
            <v>20</v>
          </cell>
          <cell r="D1892" t="str">
            <v>Expenses</v>
          </cell>
          <cell r="E1892" t="str">
            <v>IS</v>
          </cell>
          <cell r="F1892">
            <v>2</v>
          </cell>
        </row>
        <row r="1893">
          <cell r="A1893" t="str">
            <v>IS01884000</v>
          </cell>
          <cell r="B1893" t="str">
            <v>Restricted Stock AmortInsCo-3Pty</v>
          </cell>
          <cell r="C1893">
            <v>20</v>
          </cell>
          <cell r="D1893" t="str">
            <v>Expenses</v>
          </cell>
          <cell r="E1893" t="str">
            <v>IS</v>
          </cell>
          <cell r="F1893">
            <v>2</v>
          </cell>
        </row>
        <row r="1894">
          <cell r="A1894" t="str">
            <v>IS01885000</v>
          </cell>
          <cell r="B1894" t="str">
            <v>CRSDirectChargesPaid to CBHO</v>
          </cell>
          <cell r="C1894">
            <v>20</v>
          </cell>
          <cell r="D1894" t="str">
            <v>Expenses</v>
          </cell>
          <cell r="E1894" t="str">
            <v>IS</v>
          </cell>
          <cell r="F1894">
            <v>2</v>
          </cell>
        </row>
        <row r="1895">
          <cell r="A1895" t="str">
            <v>IS01890000</v>
          </cell>
          <cell r="B1895" t="str">
            <v>Corporate Staff Direct Chg Exp</v>
          </cell>
          <cell r="C1895">
            <v>20</v>
          </cell>
          <cell r="D1895" t="str">
            <v>Expenses</v>
          </cell>
          <cell r="E1895" t="str">
            <v>IS</v>
          </cell>
          <cell r="F1895">
            <v>2</v>
          </cell>
        </row>
        <row r="1896">
          <cell r="A1896" t="str">
            <v>IS01891000</v>
          </cell>
          <cell r="B1896" t="str">
            <v>Direct Charges Paid</v>
          </cell>
          <cell r="C1896">
            <v>20</v>
          </cell>
          <cell r="D1896" t="str">
            <v>Expenses</v>
          </cell>
          <cell r="E1896" t="str">
            <v>IS</v>
          </cell>
          <cell r="F1896">
            <v>2</v>
          </cell>
        </row>
        <row r="1897">
          <cell r="A1897" t="str">
            <v>IS01892000</v>
          </cell>
          <cell r="B1897" t="str">
            <v>CBSO&amp;TGlobalDirectChgesPdCCSubs</v>
          </cell>
          <cell r="C1897">
            <v>20</v>
          </cell>
          <cell r="D1897" t="str">
            <v>Expenses</v>
          </cell>
          <cell r="E1897" t="str">
            <v>IS</v>
          </cell>
          <cell r="F1897">
            <v>2</v>
          </cell>
        </row>
        <row r="1898">
          <cell r="A1898" t="str">
            <v>IS01893000</v>
          </cell>
          <cell r="B1898" t="str">
            <v>O&amp;T ExecutiveSvcsIntercoCharges</v>
          </cell>
          <cell r="C1898">
            <v>20</v>
          </cell>
          <cell r="D1898" t="str">
            <v>Expenses</v>
          </cell>
          <cell r="E1898" t="str">
            <v>IS</v>
          </cell>
          <cell r="F1898">
            <v>2</v>
          </cell>
        </row>
        <row r="1899">
          <cell r="A1899" t="str">
            <v>IS01894000</v>
          </cell>
          <cell r="B1899" t="str">
            <v>O&amp;T Other Direct Charges Paid</v>
          </cell>
          <cell r="C1899">
            <v>20</v>
          </cell>
          <cell r="D1899" t="str">
            <v>Expenses</v>
          </cell>
          <cell r="E1899" t="str">
            <v>IS</v>
          </cell>
          <cell r="F1899">
            <v>2</v>
          </cell>
        </row>
        <row r="1900">
          <cell r="A1900" t="str">
            <v>IS01901000</v>
          </cell>
          <cell r="B1900" t="str">
            <v>Fidelity And Operating Losses</v>
          </cell>
          <cell r="C1900">
            <v>20</v>
          </cell>
          <cell r="D1900" t="str">
            <v>Expenses</v>
          </cell>
          <cell r="E1900" t="str">
            <v>IS</v>
          </cell>
          <cell r="F1900">
            <v>2</v>
          </cell>
        </row>
        <row r="1901">
          <cell r="A1901" t="str">
            <v>IS01902000</v>
          </cell>
          <cell r="B1901" t="str">
            <v>Compensation For Write-Offs Etc</v>
          </cell>
          <cell r="C1901">
            <v>20</v>
          </cell>
          <cell r="D1901" t="str">
            <v>Expenses</v>
          </cell>
          <cell r="E1901" t="str">
            <v>IS</v>
          </cell>
          <cell r="F1901">
            <v>2</v>
          </cell>
        </row>
        <row r="1902">
          <cell r="A1902" t="str">
            <v>IS01903000</v>
          </cell>
          <cell r="B1902" t="str">
            <v>Write-Offs Of Fidelity Losses</v>
          </cell>
          <cell r="C1902">
            <v>20</v>
          </cell>
          <cell r="D1902" t="str">
            <v>Expenses</v>
          </cell>
          <cell r="E1902" t="str">
            <v>IS</v>
          </cell>
          <cell r="F1902">
            <v>2</v>
          </cell>
        </row>
        <row r="1903">
          <cell r="A1903" t="str">
            <v>IS01904000</v>
          </cell>
          <cell r="B1903" t="str">
            <v>Write - Offs Of Operating Loss</v>
          </cell>
          <cell r="C1903">
            <v>20</v>
          </cell>
          <cell r="D1903" t="str">
            <v>Expenses</v>
          </cell>
          <cell r="E1903" t="str">
            <v>IS</v>
          </cell>
          <cell r="F1903">
            <v>2</v>
          </cell>
        </row>
        <row r="1904">
          <cell r="A1904" t="str">
            <v>IS01905000</v>
          </cell>
          <cell r="B1904" t="str">
            <v>Restructuring Expense-Severance</v>
          </cell>
          <cell r="C1904">
            <v>20</v>
          </cell>
          <cell r="D1904" t="str">
            <v>Expenses</v>
          </cell>
          <cell r="E1904" t="str">
            <v>IS</v>
          </cell>
          <cell r="F1904">
            <v>2</v>
          </cell>
        </row>
        <row r="1905">
          <cell r="A1905" t="str">
            <v>IS01905010</v>
          </cell>
          <cell r="B1905" t="str">
            <v>Restructuring Expense-Premises</v>
          </cell>
          <cell r="C1905">
            <v>20</v>
          </cell>
          <cell r="D1905" t="str">
            <v>Expenses</v>
          </cell>
          <cell r="E1905" t="str">
            <v>IS</v>
          </cell>
          <cell r="F1905">
            <v>2</v>
          </cell>
        </row>
        <row r="1906">
          <cell r="A1906" t="str">
            <v>IS01905020</v>
          </cell>
          <cell r="B1906" t="str">
            <v>Restructuring Expense-Equipment</v>
          </cell>
          <cell r="C1906">
            <v>20</v>
          </cell>
          <cell r="D1906" t="str">
            <v>Expenses</v>
          </cell>
          <cell r="E1906" t="str">
            <v>IS</v>
          </cell>
          <cell r="F1906">
            <v>2</v>
          </cell>
        </row>
        <row r="1907">
          <cell r="A1907" t="str">
            <v>IS01905030</v>
          </cell>
          <cell r="B1907" t="str">
            <v>Restructuring Expense-Other</v>
          </cell>
          <cell r="C1907">
            <v>20</v>
          </cell>
          <cell r="D1907" t="str">
            <v>Expenses</v>
          </cell>
          <cell r="E1907" t="str">
            <v>IS</v>
          </cell>
          <cell r="F1907">
            <v>2</v>
          </cell>
        </row>
        <row r="1908">
          <cell r="A1908" t="str">
            <v>IS01905040</v>
          </cell>
          <cell r="B1908" t="str">
            <v>KorAmRestructExp-LeaseExitCosts</v>
          </cell>
          <cell r="C1908">
            <v>20</v>
          </cell>
          <cell r="D1908" t="str">
            <v>Expenses</v>
          </cell>
          <cell r="E1908" t="str">
            <v>IS</v>
          </cell>
          <cell r="F1908">
            <v>2</v>
          </cell>
        </row>
        <row r="1909">
          <cell r="A1909" t="str">
            <v>IS01905050</v>
          </cell>
          <cell r="B1909" t="str">
            <v>KorAmRestructExp-AssetWrite-Down</v>
          </cell>
          <cell r="C1909">
            <v>20</v>
          </cell>
          <cell r="D1909" t="str">
            <v>Expenses</v>
          </cell>
          <cell r="E1909" t="str">
            <v>IS</v>
          </cell>
          <cell r="F1909">
            <v>2</v>
          </cell>
        </row>
        <row r="1910">
          <cell r="A1910" t="str">
            <v>IS01905060</v>
          </cell>
          <cell r="B1910" t="str">
            <v>KorAmRestructExp-OtherExitCosts</v>
          </cell>
          <cell r="C1910">
            <v>20</v>
          </cell>
          <cell r="D1910" t="str">
            <v>Expenses</v>
          </cell>
          <cell r="E1910" t="str">
            <v>IS</v>
          </cell>
          <cell r="F1910">
            <v>2</v>
          </cell>
        </row>
        <row r="1911">
          <cell r="A1911" t="str">
            <v>IS01905070</v>
          </cell>
          <cell r="B1911" t="str">
            <v>KorAmRestructExp-Severance</v>
          </cell>
          <cell r="C1911">
            <v>20</v>
          </cell>
          <cell r="D1911" t="str">
            <v>Expenses</v>
          </cell>
          <cell r="E1911" t="str">
            <v>IS</v>
          </cell>
          <cell r="F1911">
            <v>2</v>
          </cell>
        </row>
        <row r="1912">
          <cell r="A1912" t="str">
            <v>IS01905100</v>
          </cell>
          <cell r="B1912" t="str">
            <v>1998 RestructChargeSeveranceRel</v>
          </cell>
          <cell r="C1912">
            <v>20</v>
          </cell>
          <cell r="D1912" t="str">
            <v>Expenses</v>
          </cell>
          <cell r="E1912" t="str">
            <v>IS</v>
          </cell>
          <cell r="F1912">
            <v>2</v>
          </cell>
        </row>
        <row r="1913">
          <cell r="A1913" t="str">
            <v>IS01905110</v>
          </cell>
          <cell r="B1913" t="str">
            <v>1998 RestructChargeLseRelatedChg</v>
          </cell>
          <cell r="C1913">
            <v>20</v>
          </cell>
          <cell r="D1913" t="str">
            <v>Expenses</v>
          </cell>
          <cell r="E1913" t="str">
            <v>IS</v>
          </cell>
          <cell r="F1913">
            <v>2</v>
          </cell>
        </row>
        <row r="1914">
          <cell r="A1914" t="str">
            <v>IS01905120</v>
          </cell>
          <cell r="B1914" t="str">
            <v>1998 RestructChgAsset Writedowns</v>
          </cell>
          <cell r="C1914">
            <v>20</v>
          </cell>
          <cell r="D1914" t="str">
            <v>Expenses</v>
          </cell>
          <cell r="E1914" t="str">
            <v>IS</v>
          </cell>
          <cell r="F1914">
            <v>2</v>
          </cell>
        </row>
        <row r="1915">
          <cell r="A1915" t="str">
            <v>IS01905130</v>
          </cell>
          <cell r="B1915" t="str">
            <v>1998 Restructuring Charge-Other</v>
          </cell>
          <cell r="C1915">
            <v>20</v>
          </cell>
          <cell r="D1915" t="str">
            <v>Expenses</v>
          </cell>
          <cell r="E1915" t="str">
            <v>IS</v>
          </cell>
          <cell r="F1915">
            <v>2</v>
          </cell>
        </row>
        <row r="1916">
          <cell r="A1916" t="str">
            <v>IS01905200</v>
          </cell>
          <cell r="B1916" t="str">
            <v>00RestructurCharge-Severance</v>
          </cell>
          <cell r="C1916">
            <v>20</v>
          </cell>
          <cell r="D1916" t="str">
            <v>Expenses</v>
          </cell>
          <cell r="E1916" t="str">
            <v>IS</v>
          </cell>
          <cell r="F1916">
            <v>2</v>
          </cell>
        </row>
        <row r="1917">
          <cell r="A1917" t="str">
            <v>IS01905210</v>
          </cell>
          <cell r="B1917" t="str">
            <v>00RestructurCharge-Lease Related</v>
          </cell>
          <cell r="C1917">
            <v>20</v>
          </cell>
          <cell r="D1917" t="str">
            <v>Expenses</v>
          </cell>
          <cell r="E1917" t="str">
            <v>IS</v>
          </cell>
          <cell r="F1917">
            <v>2</v>
          </cell>
        </row>
        <row r="1918">
          <cell r="A1918" t="str">
            <v>IS01905220</v>
          </cell>
          <cell r="B1918" t="str">
            <v>00RestructurChge-AssetWrite-Down</v>
          </cell>
          <cell r="C1918">
            <v>20</v>
          </cell>
          <cell r="D1918" t="str">
            <v>Expenses</v>
          </cell>
          <cell r="E1918" t="str">
            <v>IS</v>
          </cell>
          <cell r="F1918">
            <v>2</v>
          </cell>
        </row>
        <row r="1919">
          <cell r="A1919" t="str">
            <v>IS01905230</v>
          </cell>
          <cell r="B1919" t="str">
            <v>00RestructurCharge-Other</v>
          </cell>
          <cell r="C1919">
            <v>20</v>
          </cell>
          <cell r="D1919" t="str">
            <v>Expenses</v>
          </cell>
          <cell r="E1919" t="str">
            <v>IS</v>
          </cell>
          <cell r="F1919">
            <v>2</v>
          </cell>
        </row>
        <row r="1920">
          <cell r="A1920" t="str">
            <v>IS01905300</v>
          </cell>
          <cell r="B1920" t="str">
            <v>01RestructurCharge-Severance</v>
          </cell>
          <cell r="C1920">
            <v>20</v>
          </cell>
          <cell r="D1920" t="str">
            <v>Expenses</v>
          </cell>
          <cell r="E1920" t="str">
            <v>IS</v>
          </cell>
          <cell r="F1920">
            <v>2</v>
          </cell>
        </row>
        <row r="1921">
          <cell r="A1921" t="str">
            <v>IS01905310</v>
          </cell>
          <cell r="B1921" t="str">
            <v>01RestructurCharge-Lease Related</v>
          </cell>
          <cell r="C1921">
            <v>20</v>
          </cell>
          <cell r="D1921" t="str">
            <v>Expenses</v>
          </cell>
          <cell r="E1921" t="str">
            <v>IS</v>
          </cell>
          <cell r="F1921">
            <v>2</v>
          </cell>
        </row>
        <row r="1922">
          <cell r="A1922" t="str">
            <v>IS01905320</v>
          </cell>
          <cell r="B1922" t="str">
            <v>01RestructurChge-AssetWrite-Down</v>
          </cell>
          <cell r="C1922">
            <v>20</v>
          </cell>
          <cell r="D1922" t="str">
            <v>Expenses</v>
          </cell>
          <cell r="E1922" t="str">
            <v>IS</v>
          </cell>
          <cell r="F1922">
            <v>2</v>
          </cell>
        </row>
        <row r="1923">
          <cell r="A1923" t="str">
            <v>IS01905330</v>
          </cell>
          <cell r="B1923" t="str">
            <v>01RestructurCharge-Other</v>
          </cell>
          <cell r="C1923">
            <v>20</v>
          </cell>
          <cell r="D1923" t="str">
            <v>Expenses</v>
          </cell>
          <cell r="E1923" t="str">
            <v>IS</v>
          </cell>
          <cell r="F1923">
            <v>2</v>
          </cell>
        </row>
        <row r="1924">
          <cell r="A1924" t="str">
            <v>IS01905400</v>
          </cell>
          <cell r="B1924" t="str">
            <v>01RestructurCharge-Severance1Q</v>
          </cell>
          <cell r="C1924">
            <v>20</v>
          </cell>
          <cell r="D1924" t="str">
            <v>Expenses</v>
          </cell>
          <cell r="E1924" t="str">
            <v>IS</v>
          </cell>
          <cell r="F1924">
            <v>2</v>
          </cell>
        </row>
        <row r="1925">
          <cell r="A1925" t="str">
            <v>IS01905410</v>
          </cell>
          <cell r="B1925" t="str">
            <v>01RestructurCharge-Lease Related</v>
          </cell>
          <cell r="C1925">
            <v>20</v>
          </cell>
          <cell r="D1925" t="str">
            <v>Expenses</v>
          </cell>
          <cell r="E1925" t="str">
            <v>IS</v>
          </cell>
          <cell r="F1925">
            <v>2</v>
          </cell>
        </row>
        <row r="1926">
          <cell r="A1926" t="str">
            <v>IS01905420</v>
          </cell>
          <cell r="B1926" t="str">
            <v>01RestructurChge-AssetWrite-Down</v>
          </cell>
          <cell r="C1926">
            <v>20</v>
          </cell>
          <cell r="D1926" t="str">
            <v>Expenses</v>
          </cell>
          <cell r="E1926" t="str">
            <v>IS</v>
          </cell>
          <cell r="F1926">
            <v>2</v>
          </cell>
        </row>
        <row r="1927">
          <cell r="A1927" t="str">
            <v>IS01905430</v>
          </cell>
          <cell r="B1927" t="str">
            <v>01RestructurCharge-Other1Q</v>
          </cell>
          <cell r="C1927">
            <v>20</v>
          </cell>
          <cell r="D1927" t="str">
            <v>Expenses</v>
          </cell>
          <cell r="E1927" t="str">
            <v>IS</v>
          </cell>
          <cell r="F1927">
            <v>2</v>
          </cell>
        </row>
        <row r="1928">
          <cell r="A1928" t="str">
            <v>IS01905500</v>
          </cell>
          <cell r="B1928" t="str">
            <v>Banacci Severance</v>
          </cell>
          <cell r="C1928">
            <v>20</v>
          </cell>
          <cell r="D1928" t="str">
            <v>Expenses</v>
          </cell>
          <cell r="E1928" t="str">
            <v>IS</v>
          </cell>
          <cell r="F1928">
            <v>2</v>
          </cell>
        </row>
        <row r="1929">
          <cell r="A1929" t="str">
            <v>IS01905510</v>
          </cell>
          <cell r="B1929" t="str">
            <v>Banacci Restructuring-Lease</v>
          </cell>
          <cell r="C1929">
            <v>20</v>
          </cell>
          <cell r="D1929" t="str">
            <v>Expenses</v>
          </cell>
          <cell r="E1929" t="str">
            <v>IS</v>
          </cell>
          <cell r="F1929">
            <v>2</v>
          </cell>
        </row>
        <row r="1930">
          <cell r="A1930" t="str">
            <v>IS01905520</v>
          </cell>
          <cell r="B1930" t="str">
            <v>Banacci Restruct-Asset W/D</v>
          </cell>
          <cell r="C1930">
            <v>20</v>
          </cell>
          <cell r="D1930" t="str">
            <v>Expenses</v>
          </cell>
          <cell r="E1930" t="str">
            <v>IS</v>
          </cell>
          <cell r="F1930">
            <v>2</v>
          </cell>
        </row>
        <row r="1931">
          <cell r="A1931" t="str">
            <v>IS01905530</v>
          </cell>
          <cell r="B1931" t="str">
            <v>Banacci Restruct-Other</v>
          </cell>
          <cell r="C1931">
            <v>20</v>
          </cell>
          <cell r="D1931" t="str">
            <v>Expenses</v>
          </cell>
          <cell r="E1931" t="str">
            <v>IS</v>
          </cell>
          <cell r="F1931">
            <v>2</v>
          </cell>
        </row>
        <row r="1932">
          <cell r="A1932" t="str">
            <v>IS01905600</v>
          </cell>
          <cell r="B1932" t="str">
            <v>EAB Rest Expense-Severance</v>
          </cell>
          <cell r="C1932">
            <v>20</v>
          </cell>
          <cell r="D1932" t="str">
            <v>Expenses</v>
          </cell>
          <cell r="E1932" t="str">
            <v>IS</v>
          </cell>
          <cell r="F1932">
            <v>2</v>
          </cell>
        </row>
        <row r="1933">
          <cell r="A1933" t="str">
            <v>IS01905610</v>
          </cell>
          <cell r="B1933" t="str">
            <v>EAB Rest Expense.-Lease</v>
          </cell>
          <cell r="C1933">
            <v>20</v>
          </cell>
          <cell r="D1933" t="str">
            <v>Expenses</v>
          </cell>
          <cell r="E1933" t="str">
            <v>IS</v>
          </cell>
          <cell r="F1933">
            <v>2</v>
          </cell>
        </row>
        <row r="1934">
          <cell r="A1934" t="str">
            <v>IS01905620</v>
          </cell>
          <cell r="B1934" t="str">
            <v>EAB Rest Expense-Asset W/D</v>
          </cell>
          <cell r="C1934">
            <v>20</v>
          </cell>
          <cell r="D1934" t="str">
            <v>Expenses</v>
          </cell>
          <cell r="E1934" t="str">
            <v>IS</v>
          </cell>
          <cell r="F1934">
            <v>2</v>
          </cell>
        </row>
        <row r="1935">
          <cell r="A1935" t="str">
            <v>IS01905630</v>
          </cell>
          <cell r="B1935" t="str">
            <v>EAB Rest Expense-Other</v>
          </cell>
          <cell r="C1935">
            <v>20</v>
          </cell>
          <cell r="D1935" t="str">
            <v>Expenses</v>
          </cell>
          <cell r="E1935" t="str">
            <v>IS</v>
          </cell>
          <cell r="F1935">
            <v>2</v>
          </cell>
        </row>
        <row r="1936">
          <cell r="A1936" t="str">
            <v>IS01905700</v>
          </cell>
          <cell r="B1936" t="str">
            <v>Citi Banacci Rest Exp-Sev</v>
          </cell>
          <cell r="C1936">
            <v>20</v>
          </cell>
          <cell r="D1936" t="str">
            <v>Expenses</v>
          </cell>
          <cell r="E1936" t="str">
            <v>IS</v>
          </cell>
          <cell r="F1936">
            <v>2</v>
          </cell>
        </row>
        <row r="1937">
          <cell r="A1937" t="str">
            <v>IS01905710</v>
          </cell>
          <cell r="B1937" t="str">
            <v>Citi Banacci Rest Exp-Lease</v>
          </cell>
          <cell r="C1937">
            <v>20</v>
          </cell>
          <cell r="D1937" t="str">
            <v>Expenses</v>
          </cell>
          <cell r="E1937" t="str">
            <v>IS</v>
          </cell>
          <cell r="F1937">
            <v>2</v>
          </cell>
        </row>
        <row r="1938">
          <cell r="A1938" t="str">
            <v>IS01905720</v>
          </cell>
          <cell r="B1938" t="str">
            <v>Citi Banacci Reseexp-Asset W/D</v>
          </cell>
          <cell r="C1938">
            <v>20</v>
          </cell>
          <cell r="D1938" t="str">
            <v>Expenses</v>
          </cell>
          <cell r="E1938" t="str">
            <v>IS</v>
          </cell>
          <cell r="F1938">
            <v>2</v>
          </cell>
        </row>
        <row r="1939">
          <cell r="A1939" t="str">
            <v>IS01905730</v>
          </cell>
          <cell r="B1939" t="str">
            <v>Citi Banacci Rest Exp-Other</v>
          </cell>
          <cell r="C1939">
            <v>20</v>
          </cell>
          <cell r="D1939" t="str">
            <v>Expenses</v>
          </cell>
          <cell r="E1939" t="str">
            <v>IS</v>
          </cell>
          <cell r="F1939">
            <v>2</v>
          </cell>
        </row>
        <row r="1940">
          <cell r="A1940" t="str">
            <v>IS01905810</v>
          </cell>
          <cell r="B1940" t="str">
            <v>Golden State Restruct-Lease</v>
          </cell>
          <cell r="C1940">
            <v>20</v>
          </cell>
          <cell r="D1940" t="str">
            <v>Expenses</v>
          </cell>
          <cell r="E1940" t="str">
            <v>IS</v>
          </cell>
          <cell r="F1940">
            <v>2</v>
          </cell>
        </row>
        <row r="1941">
          <cell r="A1941" t="str">
            <v>IS01905820</v>
          </cell>
          <cell r="B1941" t="str">
            <v>Golden State Restruct-Asset Wd</v>
          </cell>
          <cell r="C1941">
            <v>20</v>
          </cell>
          <cell r="D1941" t="str">
            <v>Expenses</v>
          </cell>
          <cell r="E1941" t="str">
            <v>IS</v>
          </cell>
          <cell r="F1941">
            <v>2</v>
          </cell>
        </row>
        <row r="1942">
          <cell r="A1942" t="str">
            <v>IS01905830</v>
          </cell>
          <cell r="B1942" t="str">
            <v>Golden State Restruct-Other</v>
          </cell>
          <cell r="C1942">
            <v>20</v>
          </cell>
          <cell r="D1942" t="str">
            <v>Expenses</v>
          </cell>
          <cell r="E1942" t="str">
            <v>IS</v>
          </cell>
          <cell r="F1942">
            <v>2</v>
          </cell>
        </row>
        <row r="1943">
          <cell r="A1943" t="str">
            <v>IS01905840</v>
          </cell>
          <cell r="B1943" t="str">
            <v>Golden State Severance</v>
          </cell>
          <cell r="C1943">
            <v>20</v>
          </cell>
          <cell r="D1943" t="str">
            <v>Expenses</v>
          </cell>
          <cell r="E1943" t="str">
            <v>IS</v>
          </cell>
          <cell r="F1943">
            <v>2</v>
          </cell>
        </row>
        <row r="1944">
          <cell r="A1944" t="str">
            <v>IS01905900</v>
          </cell>
          <cell r="B1944" t="str">
            <v>NewRestructuringExpLeaseExitCost</v>
          </cell>
          <cell r="C1944">
            <v>20</v>
          </cell>
          <cell r="D1944" t="str">
            <v>Expenses</v>
          </cell>
          <cell r="E1944" t="str">
            <v>IS</v>
          </cell>
          <cell r="F1944">
            <v>2</v>
          </cell>
        </row>
        <row r="1945">
          <cell r="A1945" t="str">
            <v>IS01905910</v>
          </cell>
          <cell r="B1945" t="str">
            <v>NewRestructExpAssetWrite-down</v>
          </cell>
          <cell r="C1945">
            <v>20</v>
          </cell>
          <cell r="D1945" t="str">
            <v>Expenses</v>
          </cell>
          <cell r="E1945" t="str">
            <v>IS</v>
          </cell>
          <cell r="F1945">
            <v>2</v>
          </cell>
        </row>
        <row r="1946">
          <cell r="A1946" t="str">
            <v>IS01905920</v>
          </cell>
          <cell r="B1946" t="str">
            <v>NewRestructExpOtherExitCosts</v>
          </cell>
          <cell r="C1946">
            <v>20</v>
          </cell>
          <cell r="D1946" t="str">
            <v>Expenses</v>
          </cell>
          <cell r="E1946" t="str">
            <v>IS</v>
          </cell>
          <cell r="F1946">
            <v>2</v>
          </cell>
        </row>
        <row r="1947">
          <cell r="A1947" t="str">
            <v>IS01905930</v>
          </cell>
          <cell r="B1947" t="str">
            <v>NewRestructuringExpSeverance</v>
          </cell>
          <cell r="C1947">
            <v>20</v>
          </cell>
          <cell r="D1947" t="str">
            <v>Expenses</v>
          </cell>
          <cell r="E1947" t="str">
            <v>IS</v>
          </cell>
          <cell r="F1947">
            <v>2</v>
          </cell>
        </row>
        <row r="1948">
          <cell r="A1948" t="str">
            <v>IS01906000</v>
          </cell>
          <cell r="B1948" t="str">
            <v>Gross recovery fidelity losses</v>
          </cell>
          <cell r="C1948">
            <v>20</v>
          </cell>
          <cell r="D1948" t="str">
            <v>Expenses</v>
          </cell>
          <cell r="E1948" t="str">
            <v>IS</v>
          </cell>
          <cell r="F1948">
            <v>2</v>
          </cell>
        </row>
        <row r="1949">
          <cell r="A1949" t="str">
            <v>IS01906810</v>
          </cell>
          <cell r="B1949" t="str">
            <v>4Q02 Restruct-Lease</v>
          </cell>
          <cell r="C1949">
            <v>20</v>
          </cell>
          <cell r="D1949" t="str">
            <v>Expenses</v>
          </cell>
          <cell r="E1949" t="str">
            <v>IS</v>
          </cell>
          <cell r="F1949">
            <v>2</v>
          </cell>
        </row>
        <row r="1950">
          <cell r="A1950" t="str">
            <v>IS01906820</v>
          </cell>
          <cell r="B1950" t="str">
            <v>4Q02 Restruct-Asset Wd</v>
          </cell>
          <cell r="C1950">
            <v>20</v>
          </cell>
          <cell r="D1950" t="str">
            <v>Expenses</v>
          </cell>
          <cell r="E1950" t="str">
            <v>IS</v>
          </cell>
          <cell r="F1950">
            <v>2</v>
          </cell>
        </row>
        <row r="1951">
          <cell r="A1951" t="str">
            <v>IS01906830</v>
          </cell>
          <cell r="B1951" t="str">
            <v>4Q02 Restruct-Other GSB</v>
          </cell>
          <cell r="C1951">
            <v>20</v>
          </cell>
          <cell r="D1951" t="str">
            <v>Expenses</v>
          </cell>
          <cell r="E1951" t="str">
            <v>IS</v>
          </cell>
          <cell r="F1951">
            <v>2</v>
          </cell>
        </row>
        <row r="1952">
          <cell r="A1952" t="str">
            <v>IS01906840</v>
          </cell>
          <cell r="B1952" t="str">
            <v>4Q02 Restruct-Severance</v>
          </cell>
          <cell r="C1952">
            <v>20</v>
          </cell>
          <cell r="D1952" t="str">
            <v>Expenses</v>
          </cell>
          <cell r="E1952" t="str">
            <v>IS</v>
          </cell>
          <cell r="F1952">
            <v>2</v>
          </cell>
        </row>
        <row r="1953">
          <cell r="A1953" t="str">
            <v>IS01906850</v>
          </cell>
          <cell r="B1953" t="str">
            <v>WAMURestructExp-LeaseExitCost</v>
          </cell>
          <cell r="C1953">
            <v>20</v>
          </cell>
          <cell r="D1953" t="str">
            <v>Expenses</v>
          </cell>
          <cell r="E1953" t="str">
            <v>IS</v>
          </cell>
          <cell r="F1953">
            <v>2</v>
          </cell>
        </row>
        <row r="1954">
          <cell r="A1954" t="str">
            <v>IS01906860</v>
          </cell>
          <cell r="B1954" t="str">
            <v>WAMURestructExp-AssetWrite-Down</v>
          </cell>
          <cell r="C1954">
            <v>20</v>
          </cell>
          <cell r="D1954" t="str">
            <v>Expenses</v>
          </cell>
          <cell r="E1954" t="str">
            <v>IS</v>
          </cell>
          <cell r="F1954">
            <v>2</v>
          </cell>
        </row>
        <row r="1955">
          <cell r="A1955" t="str">
            <v>IS01906870</v>
          </cell>
          <cell r="B1955" t="str">
            <v>WAMURestructExp-OthExitCosts</v>
          </cell>
          <cell r="C1955">
            <v>20</v>
          </cell>
          <cell r="D1955" t="str">
            <v>Expenses</v>
          </cell>
          <cell r="E1955" t="str">
            <v>IS</v>
          </cell>
          <cell r="F1955">
            <v>2</v>
          </cell>
        </row>
        <row r="1956">
          <cell r="A1956" t="str">
            <v>IS01906880</v>
          </cell>
          <cell r="B1956" t="str">
            <v>WAMURestructExp-Severance</v>
          </cell>
          <cell r="C1956">
            <v>20</v>
          </cell>
          <cell r="D1956" t="str">
            <v>Expenses</v>
          </cell>
          <cell r="E1956" t="str">
            <v>IS</v>
          </cell>
          <cell r="F1956">
            <v>2</v>
          </cell>
        </row>
        <row r="1957">
          <cell r="A1957" t="str">
            <v>IS01907000</v>
          </cell>
          <cell r="B1957" t="str">
            <v>Gross recoveries operating loss</v>
          </cell>
          <cell r="C1957">
            <v>20</v>
          </cell>
          <cell r="D1957" t="str">
            <v>Expenses</v>
          </cell>
          <cell r="E1957" t="str">
            <v>IS</v>
          </cell>
          <cell r="F1957">
            <v>2</v>
          </cell>
        </row>
        <row r="1958">
          <cell r="A1958" t="str">
            <v>IS01908000</v>
          </cell>
          <cell r="B1958" t="str">
            <v>Provision For Working Capital</v>
          </cell>
          <cell r="C1958">
            <v>20</v>
          </cell>
          <cell r="D1958" t="str">
            <v>Expenses</v>
          </cell>
          <cell r="E1958" t="str">
            <v>IS</v>
          </cell>
          <cell r="F1958">
            <v>2</v>
          </cell>
        </row>
        <row r="1959">
          <cell r="A1959" t="str">
            <v>IS01909000</v>
          </cell>
          <cell r="B1959" t="str">
            <v>Adj/Refunds Profits Prev Taken</v>
          </cell>
          <cell r="C1959">
            <v>20</v>
          </cell>
          <cell r="D1959" t="str">
            <v>Expenses</v>
          </cell>
          <cell r="E1959" t="str">
            <v>IS</v>
          </cell>
          <cell r="F1959">
            <v>2</v>
          </cell>
        </row>
        <row r="1960">
          <cell r="A1960" t="str">
            <v>IS01909010</v>
          </cell>
          <cell r="B1960" t="str">
            <v>Adj&amp;RefProfPrevTknCrCardSec</v>
          </cell>
          <cell r="C1960">
            <v>20</v>
          </cell>
          <cell r="D1960" t="str">
            <v>Expenses</v>
          </cell>
          <cell r="E1960" t="str">
            <v>IS</v>
          </cell>
          <cell r="F1960">
            <v>2</v>
          </cell>
        </row>
        <row r="1961">
          <cell r="A1961" t="str">
            <v>IS01909020</v>
          </cell>
          <cell r="B1961" t="str">
            <v>Adj&amp;RefProfPrevTknMtgPassThru</v>
          </cell>
          <cell r="C1961">
            <v>20</v>
          </cell>
          <cell r="D1961" t="str">
            <v>Expenses</v>
          </cell>
          <cell r="E1961" t="str">
            <v>IS</v>
          </cell>
          <cell r="F1961">
            <v>2</v>
          </cell>
        </row>
        <row r="1962">
          <cell r="A1962" t="str">
            <v>IS01911000</v>
          </cell>
          <cell r="B1962" t="str">
            <v>Minority-Interest Expense</v>
          </cell>
          <cell r="C1962">
            <v>20</v>
          </cell>
          <cell r="D1962" t="str">
            <v>Expenses</v>
          </cell>
          <cell r="E1962" t="str">
            <v>IS</v>
          </cell>
          <cell r="F1962">
            <v>2</v>
          </cell>
        </row>
        <row r="1963">
          <cell r="A1963" t="str">
            <v>IS01912000</v>
          </cell>
          <cell r="B1963" t="str">
            <v>Minority Int-On G/L Disp Oreo</v>
          </cell>
          <cell r="C1963">
            <v>20</v>
          </cell>
          <cell r="D1963" t="str">
            <v>Expenses</v>
          </cell>
          <cell r="E1963" t="str">
            <v>IS</v>
          </cell>
          <cell r="F1963">
            <v>2</v>
          </cell>
        </row>
        <row r="1964">
          <cell r="A1964" t="str">
            <v>IS01913000</v>
          </cell>
          <cell r="B1964" t="str">
            <v>MinorInter.RealG/L-InsuranceSubs</v>
          </cell>
          <cell r="C1964">
            <v>20</v>
          </cell>
          <cell r="D1964" t="str">
            <v>Expenses</v>
          </cell>
          <cell r="E1964" t="str">
            <v>IS</v>
          </cell>
          <cell r="F1964">
            <v>2</v>
          </cell>
        </row>
        <row r="1965">
          <cell r="A1965" t="str">
            <v>IS01916000</v>
          </cell>
          <cell r="B1965" t="str">
            <v>Amort Of Discount On Hedges</v>
          </cell>
          <cell r="C1965">
            <v>20</v>
          </cell>
          <cell r="D1965" t="str">
            <v>Expenses</v>
          </cell>
          <cell r="E1965" t="str">
            <v>IS</v>
          </cell>
          <cell r="F1965">
            <v>2</v>
          </cell>
        </row>
        <row r="1966">
          <cell r="A1966" t="str">
            <v>IS01923000</v>
          </cell>
          <cell r="B1966" t="str">
            <v>A&amp;RIntNonaccConLoanPYWithFAS114</v>
          </cell>
          <cell r="C1966">
            <v>20</v>
          </cell>
          <cell r="D1966" t="str">
            <v>Expenses</v>
          </cell>
          <cell r="E1966" t="str">
            <v>IS</v>
          </cell>
          <cell r="F1966">
            <v>2</v>
          </cell>
        </row>
        <row r="1967">
          <cell r="A1967" t="str">
            <v>IS01924000</v>
          </cell>
          <cell r="B1967" t="str">
            <v>A&amp;RIntNonaccConLoanCYWIthnFAS114</v>
          </cell>
          <cell r="C1967">
            <v>20</v>
          </cell>
          <cell r="D1967" t="str">
            <v>Expenses</v>
          </cell>
          <cell r="E1967" t="str">
            <v>IS</v>
          </cell>
          <cell r="F1967">
            <v>2</v>
          </cell>
        </row>
        <row r="1968">
          <cell r="A1968" t="str">
            <v>IS01925000</v>
          </cell>
          <cell r="B1968" t="str">
            <v>Adj/Refunds Cur Year Loan Int</v>
          </cell>
          <cell r="C1968">
            <v>20</v>
          </cell>
          <cell r="D1968" t="str">
            <v>Expenses</v>
          </cell>
          <cell r="E1968" t="str">
            <v>IS</v>
          </cell>
          <cell r="F1968">
            <v>2</v>
          </cell>
        </row>
        <row r="1969">
          <cell r="A1969" t="str">
            <v>IS01926000</v>
          </cell>
          <cell r="B1969" t="str">
            <v>Adj/Ref Cur Y Non-Acc Loan Int</v>
          </cell>
          <cell r="C1969">
            <v>20</v>
          </cell>
          <cell r="D1969" t="str">
            <v>Expenses</v>
          </cell>
          <cell r="E1969" t="str">
            <v>IS</v>
          </cell>
          <cell r="F1969">
            <v>2</v>
          </cell>
        </row>
        <row r="1970">
          <cell r="A1970" t="str">
            <v>IS01927000</v>
          </cell>
          <cell r="B1970" t="str">
            <v>Adj/Ref X Border Ln Int Crt Yr</v>
          </cell>
          <cell r="C1970">
            <v>20</v>
          </cell>
          <cell r="D1970" t="str">
            <v>Expenses</v>
          </cell>
          <cell r="E1970" t="str">
            <v>IS</v>
          </cell>
          <cell r="F1970">
            <v>2</v>
          </cell>
        </row>
        <row r="1971">
          <cell r="A1971" t="str">
            <v>IS01928000</v>
          </cell>
          <cell r="B1971" t="str">
            <v>Adj/Ref Xbord Ln Int Non Acc Cy</v>
          </cell>
          <cell r="C1971">
            <v>20</v>
          </cell>
          <cell r="D1971" t="str">
            <v>Expenses</v>
          </cell>
          <cell r="E1971" t="str">
            <v>IS</v>
          </cell>
          <cell r="F1971">
            <v>2</v>
          </cell>
        </row>
        <row r="1972">
          <cell r="A1972" t="str">
            <v>IS01929000</v>
          </cell>
          <cell r="B1972" t="str">
            <v>Adj/Ref Xbord Ln Int Non Acc Pyr</v>
          </cell>
          <cell r="C1972">
            <v>20</v>
          </cell>
          <cell r="D1972" t="str">
            <v>Expenses</v>
          </cell>
          <cell r="E1972" t="str">
            <v>IS</v>
          </cell>
          <cell r="F1972">
            <v>2</v>
          </cell>
        </row>
        <row r="1973">
          <cell r="A1973" t="str">
            <v>IS01930000</v>
          </cell>
          <cell r="B1973" t="str">
            <v>Adj/Refunds Prior Year Loan Int</v>
          </cell>
          <cell r="C1973">
            <v>20</v>
          </cell>
          <cell r="D1973" t="str">
            <v>Expenses</v>
          </cell>
          <cell r="E1973" t="str">
            <v>IS</v>
          </cell>
          <cell r="F1973">
            <v>2</v>
          </cell>
        </row>
        <row r="1974">
          <cell r="A1974" t="str">
            <v>IS01931000</v>
          </cell>
          <cell r="B1974" t="str">
            <v>Adj/Ref Prior Y Non-Acc Ln Int</v>
          </cell>
          <cell r="C1974">
            <v>20</v>
          </cell>
          <cell r="D1974" t="str">
            <v>Expenses</v>
          </cell>
          <cell r="E1974" t="str">
            <v>IS</v>
          </cell>
          <cell r="F1974">
            <v>2</v>
          </cell>
        </row>
        <row r="1975">
          <cell r="A1975" t="str">
            <v>IS01932000</v>
          </cell>
          <cell r="B1975" t="str">
            <v>Adj/Ref Ln Int X-Border Prev Yr</v>
          </cell>
          <cell r="C1975">
            <v>20</v>
          </cell>
          <cell r="D1975" t="str">
            <v>Expenses</v>
          </cell>
          <cell r="E1975" t="str">
            <v>IS</v>
          </cell>
          <cell r="F1975">
            <v>2</v>
          </cell>
        </row>
        <row r="1976">
          <cell r="A1976" t="str">
            <v>IS01933000</v>
          </cell>
          <cell r="B1976" t="str">
            <v>Adj/Ref Non Acc Int Xbord P/Y</v>
          </cell>
          <cell r="C1976">
            <v>20</v>
          </cell>
          <cell r="D1976" t="str">
            <v>Expenses</v>
          </cell>
          <cell r="E1976" t="str">
            <v>IS</v>
          </cell>
          <cell r="F1976">
            <v>2</v>
          </cell>
        </row>
        <row r="1977">
          <cell r="A1977" t="str">
            <v>IS01940000</v>
          </cell>
          <cell r="B1977" t="str">
            <v>A&amp;RImpCollDepenComLoans LC/FV</v>
          </cell>
          <cell r="C1977">
            <v>20</v>
          </cell>
          <cell r="D1977" t="str">
            <v>Expenses</v>
          </cell>
          <cell r="E1977" t="str">
            <v>IS</v>
          </cell>
          <cell r="F1977">
            <v>2</v>
          </cell>
        </row>
        <row r="1978">
          <cell r="A1978" t="str">
            <v>IS01941000</v>
          </cell>
          <cell r="B1978" t="str">
            <v>A&amp;RImpCollDepenConsLoans LC/FV</v>
          </cell>
          <cell r="C1978">
            <v>20</v>
          </cell>
          <cell r="D1978" t="str">
            <v>Expenses</v>
          </cell>
          <cell r="E1978" t="str">
            <v>IS</v>
          </cell>
          <cell r="F1978">
            <v>2</v>
          </cell>
        </row>
        <row r="1979">
          <cell r="A1979" t="str">
            <v>IS01942000</v>
          </cell>
          <cell r="B1979" t="str">
            <v>A&amp;RImpCollDepenRELoans LC/FV</v>
          </cell>
          <cell r="C1979">
            <v>20</v>
          </cell>
          <cell r="D1979" t="str">
            <v>Expenses</v>
          </cell>
          <cell r="E1979" t="str">
            <v>IS</v>
          </cell>
          <cell r="F1979">
            <v>2</v>
          </cell>
        </row>
        <row r="1980">
          <cell r="A1980" t="str">
            <v>IS01952000</v>
          </cell>
          <cell r="B1980" t="str">
            <v>Gross Receipts Tax On Interest</v>
          </cell>
          <cell r="C1980">
            <v>20</v>
          </cell>
          <cell r="D1980" t="str">
            <v>Expenses</v>
          </cell>
          <cell r="E1980" t="str">
            <v>IS</v>
          </cell>
          <cell r="F1980">
            <v>2</v>
          </cell>
        </row>
        <row r="1981">
          <cell r="A1981" t="str">
            <v>IS01953000</v>
          </cell>
          <cell r="B1981" t="str">
            <v>Gross Receipts Tax On Fx</v>
          </cell>
          <cell r="C1981">
            <v>20</v>
          </cell>
          <cell r="D1981" t="str">
            <v>Expenses</v>
          </cell>
          <cell r="E1981" t="str">
            <v>IS</v>
          </cell>
          <cell r="F1981">
            <v>2</v>
          </cell>
        </row>
        <row r="1982">
          <cell r="A1982" t="str">
            <v>IS01954000</v>
          </cell>
          <cell r="B1982" t="str">
            <v>Gross Rcpt Tax On Fees,Comm Etc</v>
          </cell>
          <cell r="C1982">
            <v>20</v>
          </cell>
          <cell r="D1982" t="str">
            <v>Expenses</v>
          </cell>
          <cell r="E1982" t="str">
            <v>IS</v>
          </cell>
          <cell r="F1982">
            <v>2</v>
          </cell>
        </row>
        <row r="1983">
          <cell r="A1983" t="str">
            <v>IS01955000</v>
          </cell>
          <cell r="B1983" t="str">
            <v>Gross Receipts Tax Trading Profs</v>
          </cell>
          <cell r="C1983">
            <v>20</v>
          </cell>
          <cell r="D1983" t="str">
            <v>Expenses</v>
          </cell>
          <cell r="E1983" t="str">
            <v>IS</v>
          </cell>
          <cell r="F1983">
            <v>2</v>
          </cell>
        </row>
        <row r="1984">
          <cell r="A1984" t="str">
            <v>IS01956000</v>
          </cell>
          <cell r="B1984" t="str">
            <v>Gross Receipts Tax Hedging Inc</v>
          </cell>
          <cell r="C1984">
            <v>20</v>
          </cell>
          <cell r="D1984" t="str">
            <v>Expenses</v>
          </cell>
          <cell r="E1984" t="str">
            <v>IS</v>
          </cell>
          <cell r="F1984">
            <v>2</v>
          </cell>
        </row>
        <row r="1985">
          <cell r="A1985" t="str">
            <v>IS01960000</v>
          </cell>
          <cell r="B1985" t="str">
            <v>G/L Sale Of Disposition Of Oreo</v>
          </cell>
          <cell r="C1985">
            <v>20</v>
          </cell>
          <cell r="D1985" t="str">
            <v>Expenses</v>
          </cell>
          <cell r="E1985" t="str">
            <v>IS</v>
          </cell>
          <cell r="F1985">
            <v>2</v>
          </cell>
        </row>
        <row r="1986">
          <cell r="A1986" t="str">
            <v>IS01961000</v>
          </cell>
          <cell r="B1986" t="str">
            <v>OREO Write-Downs</v>
          </cell>
          <cell r="C1986">
            <v>20</v>
          </cell>
          <cell r="D1986" t="str">
            <v>Expenses</v>
          </cell>
          <cell r="E1986" t="str">
            <v>IS</v>
          </cell>
          <cell r="F1986">
            <v>2</v>
          </cell>
        </row>
        <row r="1987">
          <cell r="A1987" t="str">
            <v>IS01962000</v>
          </cell>
          <cell r="B1987" t="str">
            <v>OREO Revenues</v>
          </cell>
          <cell r="C1987">
            <v>20</v>
          </cell>
          <cell r="D1987" t="str">
            <v>Expenses</v>
          </cell>
          <cell r="E1987" t="str">
            <v>IS</v>
          </cell>
          <cell r="F1987">
            <v>2</v>
          </cell>
        </row>
        <row r="1988">
          <cell r="A1988" t="str">
            <v>IS01963000</v>
          </cell>
          <cell r="B1988" t="str">
            <v>OREO Operating Expenses</v>
          </cell>
          <cell r="C1988">
            <v>20</v>
          </cell>
          <cell r="D1988" t="str">
            <v>Expenses</v>
          </cell>
          <cell r="E1988" t="str">
            <v>IS</v>
          </cell>
          <cell r="F1988">
            <v>2</v>
          </cell>
        </row>
        <row r="1989">
          <cell r="A1989" t="str">
            <v>IS01964000</v>
          </cell>
          <cell r="B1989" t="str">
            <v>Changes In OREO Val. Allowance</v>
          </cell>
          <cell r="C1989">
            <v>20</v>
          </cell>
          <cell r="D1989" t="str">
            <v>Expenses</v>
          </cell>
          <cell r="E1989" t="str">
            <v>IS</v>
          </cell>
          <cell r="F1989">
            <v>2</v>
          </cell>
        </row>
        <row r="1990">
          <cell r="A1990" t="str">
            <v>IS01965000</v>
          </cell>
          <cell r="B1990" t="str">
            <v>Gain/Loss Sale/Disp Of OREO-In</v>
          </cell>
          <cell r="C1990">
            <v>20</v>
          </cell>
          <cell r="D1990" t="str">
            <v>Expenses</v>
          </cell>
          <cell r="E1990" t="str">
            <v>IS</v>
          </cell>
          <cell r="F1990">
            <v>2</v>
          </cell>
        </row>
        <row r="1991">
          <cell r="A1991" t="str">
            <v>IS01966000</v>
          </cell>
          <cell r="B1991" t="str">
            <v>OREO Writedowns-Ins Subs</v>
          </cell>
          <cell r="C1991">
            <v>20</v>
          </cell>
          <cell r="D1991" t="str">
            <v>Expenses</v>
          </cell>
          <cell r="E1991" t="str">
            <v>IS</v>
          </cell>
          <cell r="F1991">
            <v>2</v>
          </cell>
        </row>
        <row r="1992">
          <cell r="A1992" t="str">
            <v>IS01967000</v>
          </cell>
          <cell r="B1992" t="str">
            <v>OREO Revenues-Ins Subs</v>
          </cell>
          <cell r="C1992">
            <v>20</v>
          </cell>
          <cell r="D1992" t="str">
            <v>Expenses</v>
          </cell>
          <cell r="E1992" t="str">
            <v>IS</v>
          </cell>
          <cell r="F1992">
            <v>2</v>
          </cell>
        </row>
        <row r="1993">
          <cell r="A1993" t="str">
            <v>IS01968000</v>
          </cell>
          <cell r="B1993" t="str">
            <v>Operating Expenses-OREO-Ins Su</v>
          </cell>
          <cell r="C1993">
            <v>20</v>
          </cell>
          <cell r="D1993" t="str">
            <v>Expenses</v>
          </cell>
          <cell r="E1993" t="str">
            <v>IS</v>
          </cell>
          <cell r="F1993">
            <v>2</v>
          </cell>
        </row>
        <row r="1994">
          <cell r="A1994" t="str">
            <v>IS01969000</v>
          </cell>
          <cell r="B1994" t="str">
            <v>Chgs In OREO Valuatn Allow-Ins</v>
          </cell>
          <cell r="C1994">
            <v>20</v>
          </cell>
          <cell r="D1994" t="str">
            <v>Expenses</v>
          </cell>
          <cell r="E1994" t="str">
            <v>IS</v>
          </cell>
          <cell r="F1994">
            <v>2</v>
          </cell>
        </row>
        <row r="1995">
          <cell r="A1995" t="str">
            <v>IS01970000</v>
          </cell>
          <cell r="B1995" t="str">
            <v>Investment Expense</v>
          </cell>
          <cell r="C1995">
            <v>20</v>
          </cell>
          <cell r="D1995" t="str">
            <v>Expenses</v>
          </cell>
          <cell r="E1995" t="str">
            <v>IS</v>
          </cell>
          <cell r="F1995">
            <v>2</v>
          </cell>
        </row>
        <row r="1996">
          <cell r="A1996" t="str">
            <v>IS01971000</v>
          </cell>
          <cell r="B1996" t="str">
            <v>Regional Processing Direct Chgs</v>
          </cell>
          <cell r="C1996">
            <v>20</v>
          </cell>
          <cell r="D1996" t="str">
            <v>Expenses</v>
          </cell>
          <cell r="E1996" t="str">
            <v>IS</v>
          </cell>
          <cell r="F1996">
            <v>2</v>
          </cell>
        </row>
        <row r="1997">
          <cell r="A1997" t="str">
            <v>IS01972000</v>
          </cell>
          <cell r="B1997" t="str">
            <v>GRS RL LOSS IMPAIR SECTRAN AFS</v>
          </cell>
          <cell r="C1997">
            <v>20</v>
          </cell>
          <cell r="D1997" t="str">
            <v>Expenses</v>
          </cell>
          <cell r="E1997" t="str">
            <v>IS</v>
          </cell>
          <cell r="F1997">
            <v>2</v>
          </cell>
        </row>
        <row r="1998">
          <cell r="A1998" t="str">
            <v>IS01973000</v>
          </cell>
          <cell r="B1998" t="str">
            <v>GRS RL LOSS IMPAIR OTHAFSINSTP</v>
          </cell>
          <cell r="C1998">
            <v>20</v>
          </cell>
          <cell r="D1998" t="str">
            <v>Expenses</v>
          </cell>
          <cell r="E1998" t="str">
            <v>IS</v>
          </cell>
          <cell r="F1998">
            <v>2</v>
          </cell>
        </row>
        <row r="1999">
          <cell r="A1999" t="str">
            <v>IS01974000</v>
          </cell>
          <cell r="B1999" t="str">
            <v>GRS RL LOSS IMPAIR AFS INS TP</v>
          </cell>
          <cell r="C1999">
            <v>20</v>
          </cell>
          <cell r="D1999" t="str">
            <v>Expenses</v>
          </cell>
          <cell r="E1999" t="str">
            <v>IS</v>
          </cell>
          <cell r="F1999">
            <v>2</v>
          </cell>
        </row>
        <row r="2000">
          <cell r="A2000" t="str">
            <v>IS01975000</v>
          </cell>
          <cell r="B2000" t="str">
            <v>GRS RL LOSS SALE SECTRANAFS TP</v>
          </cell>
          <cell r="C2000">
            <v>20</v>
          </cell>
          <cell r="D2000" t="str">
            <v>Expenses</v>
          </cell>
          <cell r="E2000" t="str">
            <v>IS</v>
          </cell>
          <cell r="F2000">
            <v>2</v>
          </cell>
        </row>
        <row r="2001">
          <cell r="A2001" t="str">
            <v>IS01976000</v>
          </cell>
          <cell r="B2001" t="str">
            <v>GRS REAL LOSS SALE OTHAFSINSTP</v>
          </cell>
          <cell r="C2001">
            <v>20</v>
          </cell>
          <cell r="D2001" t="str">
            <v>Expenses</v>
          </cell>
          <cell r="E2001" t="str">
            <v>IS</v>
          </cell>
          <cell r="F2001">
            <v>2</v>
          </cell>
        </row>
        <row r="2002">
          <cell r="A2002" t="str">
            <v>IS01977000</v>
          </cell>
          <cell r="B2002" t="str">
            <v>GRS REAL LOSS SALE AFS INS TP</v>
          </cell>
          <cell r="C2002">
            <v>20</v>
          </cell>
          <cell r="D2002" t="str">
            <v>Expenses</v>
          </cell>
          <cell r="E2002" t="str">
            <v>IS</v>
          </cell>
          <cell r="F2002">
            <v>2</v>
          </cell>
        </row>
        <row r="2003">
          <cell r="A2003" t="str">
            <v>IS01998000</v>
          </cell>
          <cell r="B2003" t="str">
            <v>Prior Year HO Direct Expenses</v>
          </cell>
          <cell r="C2003">
            <v>20</v>
          </cell>
          <cell r="D2003" t="str">
            <v>Expenses</v>
          </cell>
          <cell r="E2003" t="str">
            <v>IS</v>
          </cell>
          <cell r="F2003">
            <v>2</v>
          </cell>
        </row>
        <row r="2004">
          <cell r="A2004" t="str">
            <v>IS01999000</v>
          </cell>
          <cell r="B2004" t="str">
            <v>NY Expenses Charged Oseas Bchs</v>
          </cell>
          <cell r="C2004">
            <v>20</v>
          </cell>
          <cell r="D2004" t="str">
            <v>Expenses</v>
          </cell>
          <cell r="E2004" t="str">
            <v>IS</v>
          </cell>
          <cell r="F2004">
            <v>2</v>
          </cell>
        </row>
        <row r="2005">
          <cell r="A2005" t="str">
            <v>IS02000000</v>
          </cell>
          <cell r="B2005" t="str">
            <v>Support Serv. Exp Chge-Out(ECHO)</v>
          </cell>
          <cell r="C2005">
            <v>20</v>
          </cell>
          <cell r="D2005" t="str">
            <v>Expenses</v>
          </cell>
          <cell r="E2005" t="str">
            <v>IS</v>
          </cell>
          <cell r="F2005">
            <v>2</v>
          </cell>
        </row>
        <row r="2006">
          <cell r="A2006" t="str">
            <v>IS02004000</v>
          </cell>
          <cell r="B2006" t="str">
            <v>Exp Own Subs/Bchs/Parent Net Dr</v>
          </cell>
          <cell r="C2006">
            <v>20</v>
          </cell>
          <cell r="D2006" t="str">
            <v>Expenses</v>
          </cell>
          <cell r="E2006" t="str">
            <v>IS</v>
          </cell>
          <cell r="F2006">
            <v>2</v>
          </cell>
        </row>
        <row r="2007">
          <cell r="A2007" t="str">
            <v>IS02005000</v>
          </cell>
          <cell r="B2007" t="str">
            <v>Amort Of Unallocated Premium</v>
          </cell>
          <cell r="C2007">
            <v>20</v>
          </cell>
          <cell r="D2007" t="str">
            <v>Expenses</v>
          </cell>
          <cell r="E2007" t="str">
            <v>IS</v>
          </cell>
          <cell r="F2007">
            <v>2</v>
          </cell>
        </row>
        <row r="2008">
          <cell r="A2008" t="str">
            <v>IS02006000</v>
          </cell>
          <cell r="B2008" t="str">
            <v>Amort Of Allocated Premium</v>
          </cell>
          <cell r="C2008">
            <v>20</v>
          </cell>
          <cell r="D2008" t="str">
            <v>Expenses</v>
          </cell>
          <cell r="E2008" t="str">
            <v>IS</v>
          </cell>
          <cell r="F2008">
            <v>2</v>
          </cell>
        </row>
        <row r="2009">
          <cell r="A2009" t="str">
            <v>IS02010000</v>
          </cell>
          <cell r="B2009" t="str">
            <v>Reval Maj Owned Subs Amort Prem</v>
          </cell>
          <cell r="C2009">
            <v>20</v>
          </cell>
          <cell r="D2009" t="str">
            <v>Expenses</v>
          </cell>
          <cell r="E2009" t="str">
            <v>IS</v>
          </cell>
          <cell r="F2009">
            <v>2</v>
          </cell>
        </row>
        <row r="2010">
          <cell r="A2010" t="str">
            <v>IS02011000</v>
          </cell>
          <cell r="B2010" t="str">
            <v>Mgt Fees Pd To Citicorp</v>
          </cell>
          <cell r="C2010">
            <v>20</v>
          </cell>
          <cell r="D2010" t="str">
            <v>Expenses</v>
          </cell>
          <cell r="E2010" t="str">
            <v>IS</v>
          </cell>
          <cell r="F2010">
            <v>2</v>
          </cell>
        </row>
        <row r="2011">
          <cell r="A2011" t="str">
            <v>IS02050000</v>
          </cell>
          <cell r="B2011" t="str">
            <v>HO FINY GTN/GCN Charges.</v>
          </cell>
          <cell r="C2011">
            <v>20</v>
          </cell>
          <cell r="D2011" t="str">
            <v>Expenses</v>
          </cell>
          <cell r="E2011" t="str">
            <v>IS</v>
          </cell>
          <cell r="F2011">
            <v>2</v>
          </cell>
        </row>
        <row r="2012">
          <cell r="A2012" t="str">
            <v>IS02060000</v>
          </cell>
          <cell r="B2012" t="str">
            <v>Int Pd On Deposits To Cb Subs</v>
          </cell>
          <cell r="C2012">
            <v>20</v>
          </cell>
          <cell r="D2012" t="str">
            <v>Expenses</v>
          </cell>
          <cell r="E2012" t="str">
            <v>IS</v>
          </cell>
          <cell r="F2012">
            <v>2</v>
          </cell>
        </row>
        <row r="2013">
          <cell r="A2013" t="str">
            <v>IS02062000</v>
          </cell>
          <cell r="B2013" t="str">
            <v>Other Int Pd On Bor To Cb Subs</v>
          </cell>
          <cell r="C2013">
            <v>20</v>
          </cell>
          <cell r="D2013" t="str">
            <v>Expenses</v>
          </cell>
          <cell r="E2013" t="str">
            <v>IS</v>
          </cell>
          <cell r="F2013">
            <v>2</v>
          </cell>
        </row>
        <row r="2014">
          <cell r="A2014" t="str">
            <v>IS02063000</v>
          </cell>
          <cell r="B2014" t="str">
            <v>Payments To Cb Sub Other Than Int</v>
          </cell>
          <cell r="C2014">
            <v>20</v>
          </cell>
          <cell r="D2014" t="str">
            <v>Expenses</v>
          </cell>
          <cell r="E2014" t="str">
            <v>IS</v>
          </cell>
          <cell r="F2014">
            <v>2</v>
          </cell>
        </row>
        <row r="2015">
          <cell r="A2015" t="str">
            <v>IS02100000</v>
          </cell>
          <cell r="B2015" t="str">
            <v>ReimburSupportServExpChgeOutECHO</v>
          </cell>
          <cell r="C2015">
            <v>20</v>
          </cell>
          <cell r="D2015" t="str">
            <v>Expenses</v>
          </cell>
          <cell r="E2015" t="str">
            <v>IS</v>
          </cell>
          <cell r="F2015">
            <v>2</v>
          </cell>
        </row>
        <row r="2016">
          <cell r="A2016" t="str">
            <v>IS02200000</v>
          </cell>
          <cell r="B2016" t="str">
            <v>Oth Sup Sv Exp Ch Out Non-Echo</v>
          </cell>
          <cell r="C2016">
            <v>20</v>
          </cell>
          <cell r="D2016" t="str">
            <v>Expenses</v>
          </cell>
          <cell r="E2016" t="str">
            <v>IS</v>
          </cell>
          <cell r="F2016">
            <v>2</v>
          </cell>
        </row>
        <row r="2017">
          <cell r="A2017" t="str">
            <v>IS02300000</v>
          </cell>
          <cell r="B2017" t="str">
            <v>Reimb Of Oth Sup Svc Non-Echo</v>
          </cell>
          <cell r="C2017">
            <v>20</v>
          </cell>
          <cell r="D2017" t="str">
            <v>Expenses</v>
          </cell>
          <cell r="E2017" t="str">
            <v>IS</v>
          </cell>
          <cell r="F2017">
            <v>2</v>
          </cell>
        </row>
        <row r="2018">
          <cell r="A2018" t="str">
            <v>IS02400000</v>
          </cell>
          <cell r="B2018" t="str">
            <v>Credit Recoveries - Com Loans</v>
          </cell>
          <cell r="C2018">
            <v>20</v>
          </cell>
          <cell r="D2018" t="str">
            <v>Expenses</v>
          </cell>
          <cell r="E2018" t="str">
            <v>IS</v>
          </cell>
          <cell r="F2018">
            <v>2</v>
          </cell>
        </row>
        <row r="2019">
          <cell r="A2019" t="str">
            <v>IS02401000</v>
          </cell>
          <cell r="B2019" t="str">
            <v>Cr Recy Of Crs Bdr Fc Lns In Re</v>
          </cell>
          <cell r="C2019">
            <v>20</v>
          </cell>
          <cell r="D2019" t="str">
            <v>Expenses</v>
          </cell>
          <cell r="E2019" t="str">
            <v>IS</v>
          </cell>
          <cell r="F2019">
            <v>2</v>
          </cell>
        </row>
        <row r="2020">
          <cell r="A2020" t="str">
            <v>IS02402000</v>
          </cell>
          <cell r="B2020" t="str">
            <v>Recoveries Ctry W/O Refin Ctrys</v>
          </cell>
          <cell r="C2020">
            <v>20</v>
          </cell>
          <cell r="D2020" t="str">
            <v>Expenses</v>
          </cell>
          <cell r="E2020" t="str">
            <v>IS</v>
          </cell>
          <cell r="F2020">
            <v>2</v>
          </cell>
        </row>
        <row r="2021">
          <cell r="A2021" t="str">
            <v>IS02404000</v>
          </cell>
          <cell r="B2021" t="str">
            <v>Non Cash Cr Recoveries Comm Lns</v>
          </cell>
          <cell r="C2021">
            <v>20</v>
          </cell>
          <cell r="D2021" t="str">
            <v>Expenses</v>
          </cell>
          <cell r="E2021" t="str">
            <v>IS</v>
          </cell>
          <cell r="F2021">
            <v>2</v>
          </cell>
        </row>
        <row r="2022">
          <cell r="A2022" t="str">
            <v>IS02500000</v>
          </cell>
          <cell r="B2022" t="str">
            <v>Credit Write-Offs - Com Loans</v>
          </cell>
          <cell r="C2022">
            <v>20</v>
          </cell>
          <cell r="D2022" t="str">
            <v>Expenses</v>
          </cell>
          <cell r="E2022" t="str">
            <v>IS</v>
          </cell>
          <cell r="F2022">
            <v>2</v>
          </cell>
        </row>
        <row r="2023">
          <cell r="A2023" t="str">
            <v>IS02501000</v>
          </cell>
          <cell r="B2023" t="str">
            <v>Credit Write-Offs Refin Ctrys</v>
          </cell>
          <cell r="C2023">
            <v>20</v>
          </cell>
          <cell r="D2023" t="str">
            <v>Expenses</v>
          </cell>
          <cell r="E2023" t="str">
            <v>IS</v>
          </cell>
          <cell r="F2023">
            <v>2</v>
          </cell>
        </row>
        <row r="2024">
          <cell r="A2024" t="str">
            <v>IS02502000</v>
          </cell>
          <cell r="B2024" t="str">
            <v>Country Write-Offs Refin Ctrys</v>
          </cell>
          <cell r="C2024">
            <v>20</v>
          </cell>
          <cell r="D2024" t="str">
            <v>Expenses</v>
          </cell>
          <cell r="E2024" t="str">
            <v>IS</v>
          </cell>
          <cell r="F2024">
            <v>2</v>
          </cell>
        </row>
        <row r="2025">
          <cell r="A2025" t="str">
            <v>IS02503000</v>
          </cell>
          <cell r="B2025" t="str">
            <v>Loss Debt/Eqty/Ln Swp Refin Cty</v>
          </cell>
          <cell r="C2025">
            <v>20</v>
          </cell>
          <cell r="D2025" t="str">
            <v>Expenses</v>
          </cell>
          <cell r="E2025" t="str">
            <v>IS</v>
          </cell>
          <cell r="F2025">
            <v>2</v>
          </cell>
        </row>
        <row r="2026">
          <cell r="A2026" t="str">
            <v>IS02504000</v>
          </cell>
          <cell r="B2026" t="str">
            <v>Credit Write-Offs Ldc Countries</v>
          </cell>
          <cell r="C2026">
            <v>20</v>
          </cell>
          <cell r="D2026" t="str">
            <v>Expenses</v>
          </cell>
          <cell r="E2026" t="str">
            <v>IS</v>
          </cell>
          <cell r="F2026">
            <v>2</v>
          </cell>
        </row>
        <row r="2027">
          <cell r="A2027" t="str">
            <v>IS02509000</v>
          </cell>
          <cell r="B2027" t="str">
            <v>Rev SubsWrite-OffsRefinCountries</v>
          </cell>
          <cell r="C2027">
            <v>20</v>
          </cell>
          <cell r="D2027" t="str">
            <v>Expenses</v>
          </cell>
          <cell r="E2027" t="str">
            <v>IS</v>
          </cell>
          <cell r="F2027">
            <v>2</v>
          </cell>
        </row>
        <row r="2028">
          <cell r="A2028" t="str">
            <v>IS02600000</v>
          </cell>
          <cell r="B2028" t="str">
            <v>Prov For Poss Loss On Com Loans</v>
          </cell>
          <cell r="C2028">
            <v>20</v>
          </cell>
          <cell r="D2028" t="str">
            <v>Expenses</v>
          </cell>
          <cell r="E2028" t="str">
            <v>IS</v>
          </cell>
          <cell r="F2028">
            <v>2</v>
          </cell>
        </row>
        <row r="2029">
          <cell r="A2029" t="str">
            <v>IS02601000</v>
          </cell>
          <cell r="B2029" t="str">
            <v>Prov For Poss Ls On Crs Bdr &amp; F</v>
          </cell>
          <cell r="C2029">
            <v>20</v>
          </cell>
          <cell r="D2029" t="str">
            <v>Expenses</v>
          </cell>
          <cell r="E2029" t="str">
            <v>IS</v>
          </cell>
          <cell r="F2029">
            <v>2</v>
          </cell>
        </row>
        <row r="2030">
          <cell r="A2030" t="str">
            <v>IS02602000</v>
          </cell>
          <cell r="B2030" t="str">
            <v>FAS114Provision Impaired Loans</v>
          </cell>
          <cell r="C2030">
            <v>20</v>
          </cell>
          <cell r="D2030" t="str">
            <v>Expenses</v>
          </cell>
          <cell r="E2030" t="str">
            <v>IS</v>
          </cell>
          <cell r="F2030">
            <v>2</v>
          </cell>
        </row>
        <row r="2031">
          <cell r="A2031" t="str">
            <v>IS02603000</v>
          </cell>
          <cell r="B2031" t="str">
            <v>GenProvLCrUnfundCommitCommercial</v>
          </cell>
          <cell r="C2031">
            <v>20</v>
          </cell>
          <cell r="D2031" t="str">
            <v>Expenses</v>
          </cell>
          <cell r="E2031" t="str">
            <v>IS</v>
          </cell>
          <cell r="F2031">
            <v>2</v>
          </cell>
        </row>
        <row r="2032">
          <cell r="A2032" t="str">
            <v>IS02604000</v>
          </cell>
          <cell r="B2032" t="str">
            <v>FAS114ProvLCrUnfundCommitCommer</v>
          </cell>
          <cell r="C2032">
            <v>20</v>
          </cell>
          <cell r="D2032" t="str">
            <v>Expenses</v>
          </cell>
          <cell r="E2032" t="str">
            <v>IS</v>
          </cell>
          <cell r="F2032">
            <v>2</v>
          </cell>
        </row>
        <row r="2033">
          <cell r="A2033" t="str">
            <v>IS02605000</v>
          </cell>
          <cell r="B2033" t="str">
            <v>ProvForLoanLossSOP03-3,CommLns</v>
          </cell>
          <cell r="C2033">
            <v>20</v>
          </cell>
          <cell r="D2033" t="str">
            <v>Expenses</v>
          </cell>
          <cell r="E2033" t="str">
            <v>IS</v>
          </cell>
          <cell r="F2033">
            <v>2</v>
          </cell>
        </row>
        <row r="2034">
          <cell r="A2034" t="str">
            <v>IS02700000</v>
          </cell>
          <cell r="B2034" t="str">
            <v>Credit Recoveries- Con Loans</v>
          </cell>
          <cell r="C2034">
            <v>20</v>
          </cell>
          <cell r="D2034" t="str">
            <v>Expenses</v>
          </cell>
          <cell r="E2034" t="str">
            <v>IS</v>
          </cell>
          <cell r="F2034">
            <v>2</v>
          </cell>
        </row>
        <row r="2035">
          <cell r="A2035" t="str">
            <v>IS02710000</v>
          </cell>
          <cell r="B2035" t="str">
            <v>RecovToFAS 114ConsumLoanLossRes</v>
          </cell>
          <cell r="C2035">
            <v>20</v>
          </cell>
          <cell r="D2035" t="str">
            <v>Expenses</v>
          </cell>
          <cell r="E2035" t="str">
            <v>IS</v>
          </cell>
          <cell r="F2035">
            <v>2</v>
          </cell>
        </row>
        <row r="2036">
          <cell r="A2036" t="str">
            <v>IS02800000</v>
          </cell>
          <cell r="B2036" t="str">
            <v>Credit Write-Offs- Con Loans</v>
          </cell>
          <cell r="C2036">
            <v>20</v>
          </cell>
          <cell r="D2036" t="str">
            <v>Expenses</v>
          </cell>
          <cell r="E2036" t="str">
            <v>IS</v>
          </cell>
          <cell r="F2036">
            <v>2</v>
          </cell>
        </row>
        <row r="2037">
          <cell r="A2037" t="str">
            <v>IS02810000</v>
          </cell>
          <cell r="B2037" t="str">
            <v>WriteOffsToFAS114ConsLoanLossRes</v>
          </cell>
          <cell r="C2037">
            <v>20</v>
          </cell>
          <cell r="D2037" t="str">
            <v>Expenses</v>
          </cell>
          <cell r="E2037" t="str">
            <v>IS</v>
          </cell>
          <cell r="F2037">
            <v>2</v>
          </cell>
        </row>
        <row r="2038">
          <cell r="A2038" t="str">
            <v>IS02900000</v>
          </cell>
          <cell r="B2038" t="str">
            <v>Consumer Credit Loss Expense</v>
          </cell>
          <cell r="C2038">
            <v>20</v>
          </cell>
          <cell r="D2038" t="str">
            <v>Expenses</v>
          </cell>
          <cell r="E2038" t="str">
            <v>IS</v>
          </cell>
          <cell r="F2038">
            <v>2</v>
          </cell>
        </row>
        <row r="2039">
          <cell r="A2039" t="str">
            <v>IS02910000</v>
          </cell>
          <cell r="B2039" t="str">
            <v>Provision For Consumer FAS114LLR</v>
          </cell>
          <cell r="C2039">
            <v>20</v>
          </cell>
          <cell r="D2039" t="str">
            <v>Expenses</v>
          </cell>
          <cell r="E2039" t="str">
            <v>IS</v>
          </cell>
          <cell r="F2039">
            <v>2</v>
          </cell>
        </row>
        <row r="2040">
          <cell r="A2040" t="str">
            <v>IS02920000</v>
          </cell>
          <cell r="B2040" t="str">
            <v>GenProvLCrUnfundCommitConsumer</v>
          </cell>
          <cell r="C2040">
            <v>20</v>
          </cell>
          <cell r="D2040" t="str">
            <v>Expenses</v>
          </cell>
          <cell r="E2040" t="str">
            <v>IS</v>
          </cell>
          <cell r="F2040">
            <v>2</v>
          </cell>
        </row>
        <row r="2041">
          <cell r="A2041" t="str">
            <v>IS02930000</v>
          </cell>
          <cell r="B2041" t="str">
            <v>FAS114ProvLCrUnfundCommitCons</v>
          </cell>
          <cell r="C2041">
            <v>20</v>
          </cell>
          <cell r="D2041" t="str">
            <v>Expenses</v>
          </cell>
          <cell r="E2041" t="str">
            <v>IS</v>
          </cell>
          <cell r="F2041">
            <v>2</v>
          </cell>
        </row>
        <row r="2042">
          <cell r="A2042" t="str">
            <v>IS03001000</v>
          </cell>
          <cell r="B2042" t="str">
            <v>Prov Poss Loss On Com Leases</v>
          </cell>
          <cell r="C2042">
            <v>20</v>
          </cell>
          <cell r="D2042" t="str">
            <v>Expenses</v>
          </cell>
          <cell r="E2042" t="str">
            <v>IS</v>
          </cell>
          <cell r="F2042">
            <v>2</v>
          </cell>
        </row>
        <row r="2043">
          <cell r="A2043" t="str">
            <v>IS03002000</v>
          </cell>
          <cell r="B2043" t="str">
            <v>Credit Write-Offs - Com Leases</v>
          </cell>
          <cell r="C2043">
            <v>20</v>
          </cell>
          <cell r="D2043" t="str">
            <v>Expenses</v>
          </cell>
          <cell r="E2043" t="str">
            <v>IS</v>
          </cell>
          <cell r="F2043">
            <v>2</v>
          </cell>
        </row>
        <row r="2044">
          <cell r="A2044" t="str">
            <v>IS03003000</v>
          </cell>
          <cell r="B2044" t="str">
            <v>Credit Recoveries - Com Leases</v>
          </cell>
          <cell r="C2044">
            <v>20</v>
          </cell>
          <cell r="D2044" t="str">
            <v>Expenses</v>
          </cell>
          <cell r="E2044" t="str">
            <v>IS</v>
          </cell>
          <cell r="F2044">
            <v>2</v>
          </cell>
        </row>
        <row r="2045">
          <cell r="A2045" t="str">
            <v>IS03004000</v>
          </cell>
          <cell r="B2045" t="str">
            <v>Prov Poss Loss On Con Leases</v>
          </cell>
          <cell r="C2045">
            <v>20</v>
          </cell>
          <cell r="D2045" t="str">
            <v>Expenses</v>
          </cell>
          <cell r="E2045" t="str">
            <v>IS</v>
          </cell>
          <cell r="F2045">
            <v>2</v>
          </cell>
        </row>
        <row r="2046">
          <cell r="A2046" t="str">
            <v>IS03005000</v>
          </cell>
          <cell r="B2046" t="str">
            <v>Credit Write-Offs - Con Leases</v>
          </cell>
          <cell r="C2046">
            <v>20</v>
          </cell>
          <cell r="D2046" t="str">
            <v>Expenses</v>
          </cell>
          <cell r="E2046" t="str">
            <v>IS</v>
          </cell>
          <cell r="F2046">
            <v>2</v>
          </cell>
        </row>
        <row r="2047">
          <cell r="A2047" t="str">
            <v>IS03006000</v>
          </cell>
          <cell r="B2047" t="str">
            <v>Credit Recoveries - Con Leases</v>
          </cell>
          <cell r="C2047">
            <v>20</v>
          </cell>
          <cell r="D2047" t="str">
            <v>Expenses</v>
          </cell>
          <cell r="E2047" t="str">
            <v>IS</v>
          </cell>
          <cell r="F2047">
            <v>2</v>
          </cell>
        </row>
        <row r="2048">
          <cell r="A2048" t="str">
            <v>IS03100000</v>
          </cell>
          <cell r="B2048" t="str">
            <v>Minority-Int Exp, Ho Adj</v>
          </cell>
          <cell r="C2048">
            <v>20</v>
          </cell>
          <cell r="D2048" t="str">
            <v>Expenses</v>
          </cell>
          <cell r="E2048" t="str">
            <v>IS</v>
          </cell>
          <cell r="F2048">
            <v>2</v>
          </cell>
        </row>
        <row r="2049">
          <cell r="A2049" t="str">
            <v>IS03300000</v>
          </cell>
          <cell r="B2049" t="str">
            <v>Total Expenses</v>
          </cell>
          <cell r="C2049">
            <v>20</v>
          </cell>
          <cell r="D2049" t="str">
            <v>Expenses</v>
          </cell>
          <cell r="E2049" t="str">
            <v>IS</v>
          </cell>
          <cell r="F2049">
            <v>2</v>
          </cell>
        </row>
        <row r="2050">
          <cell r="A2050" t="str">
            <v>IS03400000</v>
          </cell>
          <cell r="B2050" t="str">
            <v>Income Before Taxes</v>
          </cell>
          <cell r="C2050">
            <v>30</v>
          </cell>
          <cell r="D2050" t="str">
            <v>Ebit</v>
          </cell>
          <cell r="E2050" t="str">
            <v>IS</v>
          </cell>
          <cell r="F2050">
            <v>2.5</v>
          </cell>
        </row>
        <row r="2051">
          <cell r="A2051" t="str">
            <v>IS03600000</v>
          </cell>
          <cell r="B2051" t="str">
            <v>Current Foreign Income Taxes</v>
          </cell>
          <cell r="C2051">
            <v>40</v>
          </cell>
          <cell r="D2051" t="str">
            <v>Taxes</v>
          </cell>
          <cell r="E2051" t="str">
            <v>IS</v>
          </cell>
          <cell r="F2051">
            <v>3</v>
          </cell>
        </row>
        <row r="2052">
          <cell r="A2052" t="str">
            <v>IS03602000</v>
          </cell>
          <cell r="B2052" t="str">
            <v>Wht On Alt Ii,Iii,Iv Loans</v>
          </cell>
          <cell r="C2052">
            <v>40</v>
          </cell>
          <cell r="D2052" t="str">
            <v>Taxes</v>
          </cell>
          <cell r="E2052" t="str">
            <v>IS</v>
          </cell>
          <cell r="F2052">
            <v>3</v>
          </cell>
        </row>
        <row r="2053">
          <cell r="A2053" t="str">
            <v>IS03603000</v>
          </cell>
          <cell r="B2053" t="str">
            <v>Deferred Foreign Income Taxes</v>
          </cell>
          <cell r="C2053">
            <v>40</v>
          </cell>
          <cell r="D2053" t="str">
            <v>Taxes</v>
          </cell>
          <cell r="E2053" t="str">
            <v>IS</v>
          </cell>
          <cell r="F2053">
            <v>3</v>
          </cell>
        </row>
        <row r="2054">
          <cell r="A2054" t="str">
            <v>IS03605000</v>
          </cell>
          <cell r="B2054" t="str">
            <v>Cur Foreign Inc Taxes,Prior Y</v>
          </cell>
          <cell r="C2054">
            <v>40</v>
          </cell>
          <cell r="D2054" t="str">
            <v>Taxes</v>
          </cell>
          <cell r="E2054" t="str">
            <v>IS</v>
          </cell>
          <cell r="F2054">
            <v>3</v>
          </cell>
        </row>
        <row r="2055">
          <cell r="A2055" t="str">
            <v>IS03608000</v>
          </cell>
          <cell r="B2055" t="str">
            <v>Withholding Taxes On Remittances</v>
          </cell>
          <cell r="C2055">
            <v>40</v>
          </cell>
          <cell r="D2055" t="str">
            <v>Taxes</v>
          </cell>
          <cell r="E2055" t="str">
            <v>IS</v>
          </cell>
          <cell r="F2055">
            <v>3</v>
          </cell>
        </row>
        <row r="2056">
          <cell r="A2056" t="str">
            <v>IS03611000</v>
          </cell>
          <cell r="B2056" t="str">
            <v>WHT Alt V and VI X-Border Loans</v>
          </cell>
          <cell r="C2056">
            <v>40</v>
          </cell>
          <cell r="D2056" t="str">
            <v>Taxes</v>
          </cell>
          <cell r="E2056" t="str">
            <v>IS</v>
          </cell>
          <cell r="F2056">
            <v>3</v>
          </cell>
        </row>
        <row r="2057">
          <cell r="A2057" t="str">
            <v>IS03612000</v>
          </cell>
          <cell r="B2057" t="str">
            <v>WHT Alt I and IA X-Border Loans</v>
          </cell>
          <cell r="C2057">
            <v>40</v>
          </cell>
          <cell r="D2057" t="str">
            <v>Taxes</v>
          </cell>
          <cell r="E2057" t="str">
            <v>IS</v>
          </cell>
          <cell r="F2057">
            <v>3</v>
          </cell>
        </row>
        <row r="2058">
          <cell r="A2058" t="str">
            <v>IS03613000</v>
          </cell>
          <cell r="B2058" t="str">
            <v>Wht Commit Fees Alt I, V And Vi</v>
          </cell>
          <cell r="C2058">
            <v>40</v>
          </cell>
          <cell r="D2058" t="str">
            <v>Taxes</v>
          </cell>
          <cell r="E2058" t="str">
            <v>IS</v>
          </cell>
          <cell r="F2058">
            <v>3</v>
          </cell>
        </row>
        <row r="2059">
          <cell r="A2059" t="str">
            <v>IS03614000</v>
          </cell>
          <cell r="B2059" t="str">
            <v>Wht On Commitment Fees Alt Iv</v>
          </cell>
          <cell r="C2059">
            <v>40</v>
          </cell>
          <cell r="D2059" t="str">
            <v>Taxes</v>
          </cell>
          <cell r="E2059" t="str">
            <v>IS</v>
          </cell>
          <cell r="F2059">
            <v>3</v>
          </cell>
        </row>
        <row r="2060">
          <cell r="A2060" t="str">
            <v>IS03615000</v>
          </cell>
          <cell r="B2060" t="str">
            <v>W/Tx On Fee &amp; Oth Alt 5&amp;6 XB Lns</v>
          </cell>
          <cell r="C2060">
            <v>40</v>
          </cell>
          <cell r="D2060" t="str">
            <v>Taxes</v>
          </cell>
          <cell r="E2060" t="str">
            <v>IS</v>
          </cell>
          <cell r="F2060">
            <v>3</v>
          </cell>
        </row>
        <row r="2061">
          <cell r="A2061" t="str">
            <v>IS03616000</v>
          </cell>
          <cell r="B2061" t="str">
            <v>WithhTaxesOthThanX-BorderLoans</v>
          </cell>
          <cell r="C2061">
            <v>40</v>
          </cell>
          <cell r="D2061" t="str">
            <v>Taxes</v>
          </cell>
          <cell r="E2061" t="str">
            <v>IS</v>
          </cell>
          <cell r="F2061">
            <v>3</v>
          </cell>
        </row>
        <row r="2062">
          <cell r="A2062" t="str">
            <v>IS03632000</v>
          </cell>
          <cell r="B2062" t="str">
            <v>Foreign Inc Taxes Translation</v>
          </cell>
          <cell r="C2062">
            <v>40</v>
          </cell>
          <cell r="D2062" t="str">
            <v>Taxes</v>
          </cell>
          <cell r="E2062" t="str">
            <v>IS</v>
          </cell>
          <cell r="F2062">
            <v>3</v>
          </cell>
        </row>
        <row r="2063">
          <cell r="A2063" t="str">
            <v>IS03661000</v>
          </cell>
          <cell r="B2063" t="str">
            <v>Us Federal Tax Current Year</v>
          </cell>
          <cell r="C2063">
            <v>40</v>
          </cell>
          <cell r="D2063" t="str">
            <v>Taxes</v>
          </cell>
          <cell r="E2063" t="str">
            <v>IS</v>
          </cell>
          <cell r="F2063">
            <v>3</v>
          </cell>
        </row>
        <row r="2064">
          <cell r="A2064" t="str">
            <v>IS03662000</v>
          </cell>
          <cell r="B2064" t="str">
            <v>Us Federal Tax Deferred</v>
          </cell>
          <cell r="C2064">
            <v>40</v>
          </cell>
          <cell r="D2064" t="str">
            <v>Taxes</v>
          </cell>
          <cell r="E2064" t="str">
            <v>IS</v>
          </cell>
          <cell r="F2064">
            <v>3</v>
          </cell>
        </row>
        <row r="2065">
          <cell r="A2065" t="str">
            <v>IS03663000</v>
          </cell>
          <cell r="B2065" t="str">
            <v>New York State &amp; City Inc Tax</v>
          </cell>
          <cell r="C2065">
            <v>40</v>
          </cell>
          <cell r="D2065" t="str">
            <v>Taxes</v>
          </cell>
          <cell r="E2065" t="str">
            <v>IS</v>
          </cell>
          <cell r="F2065">
            <v>3</v>
          </cell>
        </row>
        <row r="2066">
          <cell r="A2066" t="str">
            <v>IS03664000</v>
          </cell>
          <cell r="B2066" t="str">
            <v>New York State And City Income</v>
          </cell>
          <cell r="C2066">
            <v>40</v>
          </cell>
          <cell r="D2066" t="str">
            <v>Taxes</v>
          </cell>
          <cell r="E2066" t="str">
            <v>IS</v>
          </cell>
          <cell r="F2066">
            <v>3</v>
          </cell>
        </row>
        <row r="2067">
          <cell r="A2067" t="str">
            <v>IS03665000</v>
          </cell>
          <cell r="B2067" t="str">
            <v>Other State And Local Income Tax</v>
          </cell>
          <cell r="C2067">
            <v>40</v>
          </cell>
          <cell r="D2067" t="str">
            <v>Taxes</v>
          </cell>
          <cell r="E2067" t="str">
            <v>IS</v>
          </cell>
          <cell r="F2067">
            <v>3</v>
          </cell>
        </row>
        <row r="2068">
          <cell r="A2068" t="str">
            <v>IS03666000</v>
          </cell>
          <cell r="B2068" t="str">
            <v>Other State And Local Income Tax</v>
          </cell>
          <cell r="C2068">
            <v>40</v>
          </cell>
          <cell r="D2068" t="str">
            <v>Taxes</v>
          </cell>
          <cell r="E2068" t="str">
            <v>IS</v>
          </cell>
          <cell r="F2068">
            <v>3</v>
          </cell>
        </row>
        <row r="2069">
          <cell r="A2069" t="str">
            <v>IS03667000</v>
          </cell>
          <cell r="B2069" t="str">
            <v>USFedRealizedG/LTaxesCur-ForInsB</v>
          </cell>
          <cell r="C2069">
            <v>40</v>
          </cell>
          <cell r="D2069" t="str">
            <v>Taxes</v>
          </cell>
          <cell r="E2069" t="str">
            <v>IS</v>
          </cell>
          <cell r="F2069">
            <v>3</v>
          </cell>
        </row>
        <row r="2070">
          <cell r="A2070" t="str">
            <v>IS03668000</v>
          </cell>
          <cell r="B2070" t="str">
            <v>USFedRealizedG/LTaxesDef-ForInsB</v>
          </cell>
          <cell r="C2070">
            <v>40</v>
          </cell>
          <cell r="D2070" t="str">
            <v>Taxes</v>
          </cell>
          <cell r="E2070" t="str">
            <v>IS</v>
          </cell>
          <cell r="F2070">
            <v>3</v>
          </cell>
        </row>
        <row r="2071">
          <cell r="A2071" t="str">
            <v>IS03669000</v>
          </cell>
          <cell r="B2071" t="str">
            <v>Current Tax On G/L On Disp Oreo</v>
          </cell>
          <cell r="C2071">
            <v>40</v>
          </cell>
          <cell r="D2071" t="str">
            <v>Taxes</v>
          </cell>
          <cell r="E2071" t="str">
            <v>IS</v>
          </cell>
          <cell r="F2071">
            <v>3</v>
          </cell>
        </row>
        <row r="2072">
          <cell r="A2072" t="str">
            <v>IS03670000</v>
          </cell>
          <cell r="B2072" t="str">
            <v>AdoptImpactFAS112CumEffFedTax</v>
          </cell>
          <cell r="C2072">
            <v>40</v>
          </cell>
          <cell r="D2072" t="str">
            <v>Taxes</v>
          </cell>
          <cell r="E2072" t="str">
            <v>IS</v>
          </cell>
          <cell r="F2072">
            <v>3</v>
          </cell>
        </row>
        <row r="2073">
          <cell r="A2073" t="str">
            <v>IS03671000</v>
          </cell>
          <cell r="B2073" t="str">
            <v>AdoptImpactFAS112CumEffNYS/NYCTx</v>
          </cell>
          <cell r="C2073">
            <v>40</v>
          </cell>
          <cell r="D2073" t="str">
            <v>Taxes</v>
          </cell>
          <cell r="E2073" t="str">
            <v>IS</v>
          </cell>
          <cell r="F2073">
            <v>3</v>
          </cell>
        </row>
        <row r="2074">
          <cell r="A2074" t="str">
            <v>IS03672000</v>
          </cell>
          <cell r="B2074" t="str">
            <v>AdoptImpactFAS112CumEffSt/LocTx</v>
          </cell>
          <cell r="C2074">
            <v>40</v>
          </cell>
          <cell r="D2074" t="str">
            <v>Taxes</v>
          </cell>
          <cell r="E2074" t="str">
            <v>IS</v>
          </cell>
          <cell r="F2074">
            <v>3</v>
          </cell>
        </row>
        <row r="2075">
          <cell r="A2075" t="str">
            <v>IS03690000</v>
          </cell>
          <cell r="B2075" t="str">
            <v>Minority Interest,Taxes</v>
          </cell>
          <cell r="C2075">
            <v>40</v>
          </cell>
          <cell r="D2075" t="str">
            <v>Taxes</v>
          </cell>
          <cell r="E2075" t="str">
            <v>IS</v>
          </cell>
          <cell r="F2075">
            <v>3</v>
          </cell>
        </row>
        <row r="2076">
          <cell r="A2076" t="str">
            <v>IS03691000</v>
          </cell>
          <cell r="B2076" t="str">
            <v>Min Int - US Fed Taxes Current</v>
          </cell>
          <cell r="C2076">
            <v>40</v>
          </cell>
          <cell r="D2076" t="str">
            <v>Taxes</v>
          </cell>
          <cell r="E2076" t="str">
            <v>IS</v>
          </cell>
          <cell r="F2076">
            <v>3</v>
          </cell>
        </row>
        <row r="2077">
          <cell r="A2077" t="str">
            <v>IS03692000</v>
          </cell>
          <cell r="B2077" t="str">
            <v>Min Int-US Fed Taxes-Deferred</v>
          </cell>
          <cell r="C2077">
            <v>40</v>
          </cell>
          <cell r="D2077" t="str">
            <v>Taxes</v>
          </cell>
          <cell r="E2077" t="str">
            <v>IS</v>
          </cell>
          <cell r="F2077">
            <v>3</v>
          </cell>
        </row>
        <row r="2078">
          <cell r="A2078" t="str">
            <v>IS03693000</v>
          </cell>
          <cell r="B2078" t="str">
            <v>Min Int-NYS &amp; NYC Taxes Curr</v>
          </cell>
          <cell r="C2078">
            <v>40</v>
          </cell>
          <cell r="D2078" t="str">
            <v>Taxes</v>
          </cell>
          <cell r="E2078" t="str">
            <v>IS</v>
          </cell>
          <cell r="F2078">
            <v>3</v>
          </cell>
        </row>
        <row r="2079">
          <cell r="A2079" t="str">
            <v>IS03694000</v>
          </cell>
          <cell r="B2079" t="str">
            <v>Min Int-NYS &amp; NYC Taxes-Deferred</v>
          </cell>
          <cell r="C2079">
            <v>40</v>
          </cell>
          <cell r="D2079" t="str">
            <v>Taxes</v>
          </cell>
          <cell r="E2079" t="str">
            <v>IS</v>
          </cell>
          <cell r="F2079">
            <v>3</v>
          </cell>
        </row>
        <row r="2080">
          <cell r="A2080" t="str">
            <v>IS03695000</v>
          </cell>
          <cell r="B2080" t="str">
            <v>Min Int-Other Taxes Current</v>
          </cell>
          <cell r="C2080">
            <v>40</v>
          </cell>
          <cell r="D2080" t="str">
            <v>Taxes</v>
          </cell>
          <cell r="E2080" t="str">
            <v>IS</v>
          </cell>
          <cell r="F2080">
            <v>3</v>
          </cell>
        </row>
        <row r="2081">
          <cell r="A2081" t="str">
            <v>IS03696000</v>
          </cell>
          <cell r="B2081" t="str">
            <v>Min Int-Other Taxes Deferred</v>
          </cell>
          <cell r="C2081">
            <v>40</v>
          </cell>
          <cell r="D2081" t="str">
            <v>Taxes</v>
          </cell>
          <cell r="E2081" t="str">
            <v>IS</v>
          </cell>
          <cell r="F2081">
            <v>3</v>
          </cell>
        </row>
        <row r="2082">
          <cell r="A2082" t="str">
            <v>IS04300000</v>
          </cell>
          <cell r="B2082" t="str">
            <v>Net Income</v>
          </cell>
          <cell r="C2082">
            <v>50</v>
          </cell>
          <cell r="D2082" t="str">
            <v>Net income</v>
          </cell>
          <cell r="E2082" t="str">
            <v>IS</v>
          </cell>
          <cell r="F2082">
            <v>3.5</v>
          </cell>
        </row>
        <row r="2083">
          <cell r="A2083" t="str">
            <v>IS04501000</v>
          </cell>
          <cell r="B2083" t="str">
            <v>Mtm G/L Deriv Cf Hg Eff Por</v>
          </cell>
          <cell r="C2083">
            <v>60</v>
          </cell>
          <cell r="D2083" t="str">
            <v>Memos</v>
          </cell>
          <cell r="E2083" t="str">
            <v>IS</v>
          </cell>
          <cell r="F2083">
            <v>7</v>
          </cell>
        </row>
        <row r="2084">
          <cell r="A2084" t="str">
            <v>IS04501500</v>
          </cell>
          <cell r="B2084" t="str">
            <v>Tx On Mtm G/L Derv Cfhg Effpor</v>
          </cell>
          <cell r="C2084">
            <v>60</v>
          </cell>
          <cell r="D2084" t="str">
            <v>Memos</v>
          </cell>
          <cell r="E2084" t="str">
            <v>IS</v>
          </cell>
          <cell r="F2084">
            <v>7</v>
          </cell>
        </row>
        <row r="2085">
          <cell r="A2085" t="str">
            <v>IS04502000</v>
          </cell>
          <cell r="B2085" t="str">
            <v>Mtm G/L Derv Ntinv Hdg Lclcufn</v>
          </cell>
          <cell r="C2085">
            <v>60</v>
          </cell>
          <cell r="D2085" t="str">
            <v>Memos</v>
          </cell>
          <cell r="E2085" t="str">
            <v>IS</v>
          </cell>
          <cell r="F2085">
            <v>7</v>
          </cell>
        </row>
        <row r="2086">
          <cell r="A2086" t="str">
            <v>IS04502500</v>
          </cell>
          <cell r="B2086" t="str">
            <v>Tx Mtm Gl Dv Ntinvhg Lcufn</v>
          </cell>
          <cell r="C2086">
            <v>60</v>
          </cell>
          <cell r="D2086" t="str">
            <v>Memos</v>
          </cell>
          <cell r="E2086" t="str">
            <v>IS</v>
          </cell>
          <cell r="F2086">
            <v>7</v>
          </cell>
        </row>
        <row r="2087">
          <cell r="A2087" t="str">
            <v>IS04503000</v>
          </cell>
          <cell r="B2087" t="str">
            <v>Acct Chge Fas133 Fv Hdge Oci</v>
          </cell>
          <cell r="C2087">
            <v>60</v>
          </cell>
          <cell r="D2087" t="str">
            <v>Memos</v>
          </cell>
          <cell r="E2087" t="str">
            <v>IS</v>
          </cell>
          <cell r="F2087">
            <v>7</v>
          </cell>
        </row>
        <row r="2088">
          <cell r="A2088" t="str">
            <v>IS04503500</v>
          </cell>
          <cell r="B2088" t="str">
            <v>Tx On Fas133 Adop Oci Fvhdge</v>
          </cell>
          <cell r="C2088">
            <v>60</v>
          </cell>
          <cell r="D2088" t="str">
            <v>Memos</v>
          </cell>
          <cell r="E2088" t="str">
            <v>IS</v>
          </cell>
          <cell r="F2088">
            <v>7</v>
          </cell>
        </row>
        <row r="2089">
          <cell r="A2089" t="str">
            <v>IS04504000</v>
          </cell>
          <cell r="B2089" t="str">
            <v>Acct Chge Fas133 Cf Hdge Oci</v>
          </cell>
          <cell r="C2089">
            <v>60</v>
          </cell>
          <cell r="D2089" t="str">
            <v>Memos</v>
          </cell>
          <cell r="E2089" t="str">
            <v>IS</v>
          </cell>
          <cell r="F2089">
            <v>7</v>
          </cell>
        </row>
        <row r="2090">
          <cell r="A2090" t="str">
            <v>IS04504500</v>
          </cell>
          <cell r="B2090" t="str">
            <v>Tx On Fas133 Adop Oci Cfhdge</v>
          </cell>
          <cell r="C2090">
            <v>60</v>
          </cell>
          <cell r="D2090" t="str">
            <v>Memos</v>
          </cell>
          <cell r="E2090" t="str">
            <v>IS</v>
          </cell>
          <cell r="F2090">
            <v>7</v>
          </cell>
        </row>
        <row r="2091">
          <cell r="A2091" t="str">
            <v>IS04505000</v>
          </cell>
          <cell r="B2091" t="str">
            <v>Acct Chge Fas133 Caphdge Oci</v>
          </cell>
          <cell r="C2091">
            <v>60</v>
          </cell>
          <cell r="D2091" t="str">
            <v>Memos</v>
          </cell>
          <cell r="E2091" t="str">
            <v>IS</v>
          </cell>
          <cell r="F2091">
            <v>7</v>
          </cell>
        </row>
        <row r="2092">
          <cell r="A2092" t="str">
            <v>IS04505500</v>
          </cell>
          <cell r="B2092" t="str">
            <v>Tx On Fas133 Adop Oci Caphdge</v>
          </cell>
          <cell r="C2092">
            <v>60</v>
          </cell>
          <cell r="D2092" t="str">
            <v>Memos</v>
          </cell>
          <cell r="E2092" t="str">
            <v>IS</v>
          </cell>
          <cell r="F2092">
            <v>7</v>
          </cell>
        </row>
        <row r="2093">
          <cell r="A2093" t="str">
            <v>IS04506000</v>
          </cell>
          <cell r="B2093" t="str">
            <v>Acct Chge FAS133 Emb Der OCI</v>
          </cell>
          <cell r="C2093">
            <v>60</v>
          </cell>
          <cell r="D2093" t="str">
            <v>Memos</v>
          </cell>
          <cell r="E2093" t="str">
            <v>IS</v>
          </cell>
          <cell r="F2093">
            <v>7</v>
          </cell>
        </row>
        <row r="2094">
          <cell r="A2094" t="str">
            <v>IS04506500</v>
          </cell>
          <cell r="B2094" t="str">
            <v>Tx-Fed FAS133 Adp Emdder Oci</v>
          </cell>
          <cell r="C2094">
            <v>60</v>
          </cell>
          <cell r="D2094" t="str">
            <v>Memos</v>
          </cell>
          <cell r="E2094" t="str">
            <v>IS</v>
          </cell>
          <cell r="F2094">
            <v>7</v>
          </cell>
        </row>
        <row r="2095">
          <cell r="A2095" t="str">
            <v>IS04540000</v>
          </cell>
          <cell r="B2095" t="str">
            <v>MTM Gl Derv CfHg Citigrp(Corp)</v>
          </cell>
          <cell r="C2095">
            <v>60</v>
          </cell>
          <cell r="D2095" t="str">
            <v>Memos</v>
          </cell>
          <cell r="E2095" t="str">
            <v>IS</v>
          </cell>
          <cell r="F2095">
            <v>7</v>
          </cell>
        </row>
        <row r="2096">
          <cell r="A2096" t="str">
            <v>IS04560000</v>
          </cell>
          <cell r="B2096" t="str">
            <v>MTM Gl Derv CapHg Citigrp(Corp)</v>
          </cell>
          <cell r="C2096">
            <v>60</v>
          </cell>
          <cell r="D2096" t="str">
            <v>Memos</v>
          </cell>
          <cell r="E2096" t="str">
            <v>IS</v>
          </cell>
          <cell r="F2096">
            <v>7</v>
          </cell>
        </row>
        <row r="2097">
          <cell r="A2097" t="str">
            <v>IS04601000</v>
          </cell>
          <cell r="B2097" t="str">
            <v>Eqty Adj Reval Of Capital</v>
          </cell>
          <cell r="C2097">
            <v>60</v>
          </cell>
          <cell r="D2097" t="str">
            <v>Memos</v>
          </cell>
          <cell r="E2097" t="str">
            <v>IS</v>
          </cell>
          <cell r="F2097">
            <v>7</v>
          </cell>
        </row>
        <row r="2098">
          <cell r="A2098" t="str">
            <v>IS04603000</v>
          </cell>
          <cell r="B2098" t="str">
            <v>Eqty Adj Reval Undist Earnings</v>
          </cell>
          <cell r="C2098">
            <v>60</v>
          </cell>
          <cell r="D2098" t="str">
            <v>Memos</v>
          </cell>
          <cell r="E2098" t="str">
            <v>IS</v>
          </cell>
          <cell r="F2098">
            <v>7</v>
          </cell>
        </row>
        <row r="2099">
          <cell r="A2099" t="str">
            <v>IS04604000</v>
          </cell>
          <cell r="B2099" t="str">
            <v>Eqty Adj Reval Of Hedges</v>
          </cell>
          <cell r="C2099">
            <v>60</v>
          </cell>
          <cell r="D2099" t="str">
            <v>Memos</v>
          </cell>
          <cell r="E2099" t="str">
            <v>IS</v>
          </cell>
          <cell r="F2099">
            <v>7</v>
          </cell>
        </row>
        <row r="2100">
          <cell r="A2100" t="str">
            <v>IS04605000</v>
          </cell>
          <cell r="B2100" t="str">
            <v>Eqy Adj-FgnCcy Trns HFS Eqy MtM</v>
          </cell>
          <cell r="C2100">
            <v>60</v>
          </cell>
          <cell r="D2100" t="str">
            <v>Memos</v>
          </cell>
          <cell r="E2100" t="str">
            <v>IS</v>
          </cell>
          <cell r="F2100">
            <v>7</v>
          </cell>
        </row>
        <row r="2101">
          <cell r="A2101" t="str">
            <v>IS04606000</v>
          </cell>
          <cell r="B2101" t="str">
            <v>Eqt Adj Reval Of Alloc Reserves</v>
          </cell>
          <cell r="C2101">
            <v>60</v>
          </cell>
          <cell r="D2101" t="str">
            <v>Memos</v>
          </cell>
          <cell r="E2101" t="str">
            <v>IS</v>
          </cell>
          <cell r="F2101">
            <v>7</v>
          </cell>
        </row>
        <row r="2102">
          <cell r="A2102" t="str">
            <v>IS04609000</v>
          </cell>
          <cell r="B2102" t="str">
            <v>Eqty Adj Reval Of Branch Items</v>
          </cell>
          <cell r="C2102">
            <v>60</v>
          </cell>
          <cell r="D2102" t="str">
            <v>Memos</v>
          </cell>
          <cell r="E2102" t="str">
            <v>IS</v>
          </cell>
          <cell r="F2102">
            <v>7</v>
          </cell>
        </row>
        <row r="2103">
          <cell r="A2103" t="str">
            <v>IS04610000</v>
          </cell>
          <cell r="B2103" t="str">
            <v>Eqty Adj Reval Captl Inc Or Dec</v>
          </cell>
          <cell r="C2103">
            <v>60</v>
          </cell>
          <cell r="D2103" t="str">
            <v>Memos</v>
          </cell>
          <cell r="E2103" t="str">
            <v>IS</v>
          </cell>
          <cell r="F2103">
            <v>7</v>
          </cell>
        </row>
        <row r="2104">
          <cell r="A2104" t="str">
            <v>IS04611000</v>
          </cell>
          <cell r="B2104" t="str">
            <v>Eqty Adj Reval Dividends Rec'd</v>
          </cell>
          <cell r="C2104">
            <v>60</v>
          </cell>
          <cell r="D2104" t="str">
            <v>Memos</v>
          </cell>
          <cell r="E2104" t="str">
            <v>IS</v>
          </cell>
          <cell r="F2104">
            <v>7</v>
          </cell>
        </row>
        <row r="2105">
          <cell r="A2105" t="str">
            <v>IS04612000</v>
          </cell>
          <cell r="B2105" t="str">
            <v>Eqty Adj Reval Of Cap Reserves</v>
          </cell>
          <cell r="C2105">
            <v>60</v>
          </cell>
          <cell r="D2105" t="str">
            <v>Memos</v>
          </cell>
          <cell r="E2105" t="str">
            <v>IS</v>
          </cell>
          <cell r="F2105">
            <v>7</v>
          </cell>
        </row>
        <row r="2106">
          <cell r="A2106" t="str">
            <v>IS04613000</v>
          </cell>
          <cell r="B2106" t="str">
            <v>Equity Adj Trans Impact FAS109</v>
          </cell>
          <cell r="C2106">
            <v>60</v>
          </cell>
          <cell r="D2106" t="str">
            <v>Memos</v>
          </cell>
          <cell r="E2106" t="str">
            <v>IS</v>
          </cell>
          <cell r="F2106">
            <v>7</v>
          </cell>
        </row>
        <row r="2107">
          <cell r="A2107" t="str">
            <v>IS04614000</v>
          </cell>
          <cell r="B2107" t="str">
            <v>BLineRevR/EUnvestStkAwDivPreTax</v>
          </cell>
          <cell r="C2107">
            <v>60</v>
          </cell>
          <cell r="D2107" t="str">
            <v>Memos</v>
          </cell>
          <cell r="E2107" t="str">
            <v>IS</v>
          </cell>
          <cell r="F2107">
            <v>7</v>
          </cell>
        </row>
        <row r="2108">
          <cell r="A2108" t="str">
            <v>IS04614020</v>
          </cell>
          <cell r="B2108" t="str">
            <v>BelLinRevOfR/EUnvStkAwardDivTaxE</v>
          </cell>
          <cell r="C2108">
            <v>60</v>
          </cell>
          <cell r="D2108" t="str">
            <v>Memos</v>
          </cell>
          <cell r="E2108" t="str">
            <v>IS</v>
          </cell>
          <cell r="F2108">
            <v>7</v>
          </cell>
        </row>
        <row r="2109">
          <cell r="A2109" t="str">
            <v>IS04615000</v>
          </cell>
          <cell r="B2109" t="str">
            <v>Eqty Adj Tax On Reval Of Hedges</v>
          </cell>
          <cell r="C2109">
            <v>60</v>
          </cell>
          <cell r="D2109" t="str">
            <v>Memos</v>
          </cell>
          <cell r="E2109" t="str">
            <v>IS</v>
          </cell>
          <cell r="F2109">
            <v>7</v>
          </cell>
        </row>
        <row r="2110">
          <cell r="A2110" t="str">
            <v>IS04618000</v>
          </cell>
          <cell r="B2110" t="str">
            <v>Eqty Adj Reval Lt Interco Debt</v>
          </cell>
          <cell r="C2110">
            <v>60</v>
          </cell>
          <cell r="D2110" t="str">
            <v>Memos</v>
          </cell>
          <cell r="E2110" t="str">
            <v>IS</v>
          </cell>
          <cell r="F2110">
            <v>7</v>
          </cell>
        </row>
        <row r="2111">
          <cell r="A2111" t="str">
            <v>IS04619000</v>
          </cell>
          <cell r="B2111" t="str">
            <v>Eqty Adj Tax Reval Lt Intco Dbt</v>
          </cell>
          <cell r="C2111">
            <v>60</v>
          </cell>
          <cell r="D2111" t="str">
            <v>Memos</v>
          </cell>
          <cell r="E2111" t="str">
            <v>IS</v>
          </cell>
          <cell r="F2111">
            <v>7</v>
          </cell>
        </row>
        <row r="2112">
          <cell r="A2112" t="str">
            <v>IS04620000</v>
          </cell>
          <cell r="B2112" t="str">
            <v>Eqty Adj Reval Investment</v>
          </cell>
          <cell r="C2112">
            <v>60</v>
          </cell>
          <cell r="D2112" t="str">
            <v>Memos</v>
          </cell>
          <cell r="E2112" t="str">
            <v>IS</v>
          </cell>
          <cell r="F2112">
            <v>7</v>
          </cell>
        </row>
        <row r="2113">
          <cell r="A2113" t="str">
            <v>IS04620500</v>
          </cell>
          <cell r="B2113" t="str">
            <v>RevaluationInvestmentTranslation</v>
          </cell>
          <cell r="C2113">
            <v>60</v>
          </cell>
          <cell r="D2113" t="str">
            <v>Memos</v>
          </cell>
          <cell r="E2113" t="str">
            <v>IS</v>
          </cell>
          <cell r="F2113">
            <v>7</v>
          </cell>
        </row>
        <row r="2114">
          <cell r="A2114" t="str">
            <v>IS04621000</v>
          </cell>
          <cell r="B2114" t="str">
            <v>Eqty Adj Tax Reval Of Investmnt</v>
          </cell>
          <cell r="C2114">
            <v>60</v>
          </cell>
          <cell r="D2114" t="str">
            <v>Memos</v>
          </cell>
          <cell r="E2114" t="str">
            <v>IS</v>
          </cell>
          <cell r="F2114">
            <v>7</v>
          </cell>
        </row>
        <row r="2115">
          <cell r="A2115" t="str">
            <v>IS04622000</v>
          </cell>
          <cell r="B2115" t="str">
            <v>Eqty Adj Reval Of Inv In Affils</v>
          </cell>
          <cell r="C2115">
            <v>60</v>
          </cell>
          <cell r="D2115" t="str">
            <v>Memos</v>
          </cell>
          <cell r="E2115" t="str">
            <v>IS</v>
          </cell>
          <cell r="F2115">
            <v>7</v>
          </cell>
        </row>
        <row r="2116">
          <cell r="A2116" t="str">
            <v>IS04623000</v>
          </cell>
          <cell r="B2116" t="str">
            <v>Eqty Adj Reval Of Goodwill</v>
          </cell>
          <cell r="C2116">
            <v>60</v>
          </cell>
          <cell r="D2116" t="str">
            <v>Memos</v>
          </cell>
          <cell r="E2116" t="str">
            <v>IS</v>
          </cell>
          <cell r="F2116">
            <v>7</v>
          </cell>
        </row>
        <row r="2117">
          <cell r="A2117" t="str">
            <v>IS04624000</v>
          </cell>
          <cell r="B2117" t="str">
            <v>Equity Adjustment-Minority Inte</v>
          </cell>
          <cell r="C2117">
            <v>60</v>
          </cell>
          <cell r="D2117" t="str">
            <v>Memos</v>
          </cell>
          <cell r="E2117" t="str">
            <v>IS</v>
          </cell>
          <cell r="F2117">
            <v>7</v>
          </cell>
        </row>
        <row r="2118">
          <cell r="A2118" t="str">
            <v>IS04630000</v>
          </cell>
          <cell r="B2118" t="str">
            <v>Equity Adj Reversal Of Sfas52 T</v>
          </cell>
          <cell r="C2118">
            <v>60</v>
          </cell>
          <cell r="D2118" t="str">
            <v>Memos</v>
          </cell>
          <cell r="E2118" t="str">
            <v>IS</v>
          </cell>
          <cell r="F2118">
            <v>7</v>
          </cell>
        </row>
        <row r="2119">
          <cell r="A2119" t="str">
            <v>IS04631000</v>
          </cell>
          <cell r="B2119" t="str">
            <v>Tax Eqty Adj Reversal Of Sfas52</v>
          </cell>
          <cell r="C2119">
            <v>60</v>
          </cell>
          <cell r="D2119" t="str">
            <v>Memos</v>
          </cell>
          <cell r="E2119" t="str">
            <v>IS</v>
          </cell>
          <cell r="F2119">
            <v>7</v>
          </cell>
        </row>
        <row r="2120">
          <cell r="A2120" t="str">
            <v>IS04632000</v>
          </cell>
          <cell r="B2120" t="str">
            <v>Eqty Adj-Translation On Pst 86</v>
          </cell>
          <cell r="C2120">
            <v>60</v>
          </cell>
          <cell r="D2120" t="str">
            <v>Memos</v>
          </cell>
          <cell r="E2120" t="str">
            <v>IS</v>
          </cell>
          <cell r="F2120">
            <v>7</v>
          </cell>
        </row>
        <row r="2121">
          <cell r="A2121" t="str">
            <v>IS04633000</v>
          </cell>
          <cell r="B2121" t="str">
            <v>Equity Adj,Reval of Surplus</v>
          </cell>
          <cell r="C2121">
            <v>60</v>
          </cell>
          <cell r="D2121" t="str">
            <v>Memos</v>
          </cell>
          <cell r="E2121" t="str">
            <v>IS</v>
          </cell>
          <cell r="F2121">
            <v>7</v>
          </cell>
        </row>
        <row r="2122">
          <cell r="A2122" t="str">
            <v>IS04634000</v>
          </cell>
          <cell r="B2122" t="str">
            <v>Equity Adj,Rev Surplus Incr/Decr</v>
          </cell>
          <cell r="C2122">
            <v>60</v>
          </cell>
          <cell r="D2122" t="str">
            <v>Memos</v>
          </cell>
          <cell r="E2122" t="str">
            <v>IS</v>
          </cell>
          <cell r="F2122">
            <v>7</v>
          </cell>
        </row>
        <row r="2123">
          <cell r="A2123" t="str">
            <v>IS04635000</v>
          </cell>
          <cell r="B2123" t="str">
            <v>Eqadj Fgn Options</v>
          </cell>
          <cell r="C2123">
            <v>60</v>
          </cell>
          <cell r="D2123" t="str">
            <v>Memos</v>
          </cell>
          <cell r="E2123" t="str">
            <v>IS</v>
          </cell>
          <cell r="F2123">
            <v>7</v>
          </cell>
        </row>
        <row r="2124">
          <cell r="A2124" t="str">
            <v>IS04636000</v>
          </cell>
          <cell r="B2124" t="str">
            <v>FX On CHg In Apic Due To Stock</v>
          </cell>
          <cell r="C2124">
            <v>60</v>
          </cell>
          <cell r="D2124" t="str">
            <v>Memos</v>
          </cell>
          <cell r="E2124" t="str">
            <v>IS</v>
          </cell>
          <cell r="F2124">
            <v>7</v>
          </cell>
        </row>
        <row r="2125">
          <cell r="A2125" t="str">
            <v>IS04637000</v>
          </cell>
          <cell r="B2125" t="str">
            <v>Reval of APIC - Stk Purch Plan</v>
          </cell>
          <cell r="C2125">
            <v>60</v>
          </cell>
          <cell r="D2125" t="str">
            <v>Memos</v>
          </cell>
          <cell r="E2125" t="str">
            <v>IS</v>
          </cell>
          <cell r="F2125">
            <v>7</v>
          </cell>
        </row>
        <row r="2126">
          <cell r="A2126" t="str">
            <v>IS04640000</v>
          </cell>
          <cell r="B2126" t="str">
            <v>Hedge G/L-HFSSecs.</v>
          </cell>
          <cell r="C2126">
            <v>60</v>
          </cell>
          <cell r="D2126" t="str">
            <v>Memos</v>
          </cell>
          <cell r="E2126" t="str">
            <v>IS</v>
          </cell>
          <cell r="F2126">
            <v>7</v>
          </cell>
        </row>
        <row r="2127">
          <cell r="A2127" t="str">
            <v>IS04641000</v>
          </cell>
          <cell r="B2127" t="str">
            <v>Hedge G/L-HFS Secs- Tax Effects</v>
          </cell>
          <cell r="C2127">
            <v>60</v>
          </cell>
          <cell r="D2127" t="str">
            <v>Memos</v>
          </cell>
          <cell r="E2127" t="str">
            <v>IS</v>
          </cell>
          <cell r="F2127">
            <v>7</v>
          </cell>
        </row>
        <row r="2128">
          <cell r="A2128" t="str">
            <v>IS04656000</v>
          </cell>
          <cell r="B2128" t="str">
            <v>TX-NYS&amp;C MTM GL DV CFHG EfPor</v>
          </cell>
          <cell r="C2128">
            <v>60</v>
          </cell>
          <cell r="D2128" t="str">
            <v>Memos</v>
          </cell>
          <cell r="E2128" t="str">
            <v>IS</v>
          </cell>
          <cell r="F2128">
            <v>7</v>
          </cell>
        </row>
        <row r="2129">
          <cell r="A2129" t="str">
            <v>IS04657000</v>
          </cell>
          <cell r="B2129" t="str">
            <v>TX-OthSts MTM GL DV CFHG EfPor</v>
          </cell>
          <cell r="C2129">
            <v>60</v>
          </cell>
          <cell r="D2129" t="str">
            <v>Memos</v>
          </cell>
          <cell r="E2129" t="str">
            <v>IS</v>
          </cell>
          <cell r="F2129">
            <v>7</v>
          </cell>
        </row>
        <row r="2130">
          <cell r="A2130" t="str">
            <v>IS04658000</v>
          </cell>
          <cell r="B2130" t="str">
            <v>TX-Forgn MTM GL DV CFHG EfPor</v>
          </cell>
          <cell r="C2130">
            <v>60</v>
          </cell>
          <cell r="D2130" t="str">
            <v>Memos</v>
          </cell>
          <cell r="E2130" t="str">
            <v>IS</v>
          </cell>
          <cell r="F2130">
            <v>7</v>
          </cell>
        </row>
        <row r="2131">
          <cell r="A2131" t="str">
            <v>IS04659000</v>
          </cell>
          <cell r="B2131" t="str">
            <v>TX-NYS&amp;C MTM GL DV CapHG LCFN</v>
          </cell>
          <cell r="C2131">
            <v>60</v>
          </cell>
          <cell r="D2131" t="str">
            <v>Memos</v>
          </cell>
          <cell r="E2131" t="str">
            <v>IS</v>
          </cell>
          <cell r="F2131">
            <v>7</v>
          </cell>
        </row>
        <row r="2132">
          <cell r="A2132" t="str">
            <v>IS04660000</v>
          </cell>
          <cell r="B2132" t="str">
            <v>TX-OthSts MTM GL DV CapHG LCFN</v>
          </cell>
          <cell r="C2132">
            <v>60</v>
          </cell>
          <cell r="D2132" t="str">
            <v>Memos</v>
          </cell>
          <cell r="E2132" t="str">
            <v>IS</v>
          </cell>
          <cell r="F2132">
            <v>7</v>
          </cell>
        </row>
        <row r="2133">
          <cell r="A2133" t="str">
            <v>IS04661000</v>
          </cell>
          <cell r="B2133" t="str">
            <v>TX-Forgn MTM GL DV CapHG LCFN</v>
          </cell>
          <cell r="C2133">
            <v>60</v>
          </cell>
          <cell r="D2133" t="str">
            <v>Memos</v>
          </cell>
          <cell r="E2133" t="str">
            <v>IS</v>
          </cell>
          <cell r="F2133">
            <v>7</v>
          </cell>
        </row>
        <row r="2134">
          <cell r="A2134" t="str">
            <v>IS04662000</v>
          </cell>
          <cell r="B2134" t="str">
            <v>TX-NYS&amp;C FAS133 ADP EMBDR OCI</v>
          </cell>
          <cell r="C2134">
            <v>60</v>
          </cell>
          <cell r="D2134" t="str">
            <v>Memos</v>
          </cell>
          <cell r="E2134" t="str">
            <v>IS</v>
          </cell>
          <cell r="F2134">
            <v>7</v>
          </cell>
        </row>
        <row r="2135">
          <cell r="A2135" t="str">
            <v>IS04663000</v>
          </cell>
          <cell r="B2135" t="str">
            <v>TX-OTHSTS FAS133 ADP EMBDR OCI</v>
          </cell>
          <cell r="C2135">
            <v>60</v>
          </cell>
          <cell r="D2135" t="str">
            <v>Memos</v>
          </cell>
          <cell r="E2135" t="str">
            <v>IS</v>
          </cell>
          <cell r="F2135">
            <v>7</v>
          </cell>
        </row>
        <row r="2136">
          <cell r="A2136" t="str">
            <v>IS04664000</v>
          </cell>
          <cell r="B2136" t="str">
            <v>TX-FROGN FAS133 ADP EMBDR OCI</v>
          </cell>
          <cell r="C2136">
            <v>60</v>
          </cell>
          <cell r="D2136" t="str">
            <v>Memos</v>
          </cell>
          <cell r="E2136" t="str">
            <v>IS</v>
          </cell>
          <cell r="F2136">
            <v>7</v>
          </cell>
        </row>
        <row r="2137">
          <cell r="A2137" t="str">
            <v>IS04665000</v>
          </cell>
          <cell r="B2137" t="str">
            <v>Tx-NYS&amp;C 133 Adop OCI FVHdge</v>
          </cell>
          <cell r="C2137">
            <v>60</v>
          </cell>
          <cell r="D2137" t="str">
            <v>Memos</v>
          </cell>
          <cell r="E2137" t="str">
            <v>IS</v>
          </cell>
          <cell r="F2137">
            <v>7</v>
          </cell>
        </row>
        <row r="2138">
          <cell r="A2138" t="str">
            <v>IS04666000</v>
          </cell>
          <cell r="B2138" t="str">
            <v>Tx-OthSts 133 Adop OCI FVHdge</v>
          </cell>
          <cell r="C2138">
            <v>60</v>
          </cell>
          <cell r="D2138" t="str">
            <v>Memos</v>
          </cell>
          <cell r="E2138" t="str">
            <v>IS</v>
          </cell>
          <cell r="F2138">
            <v>7</v>
          </cell>
        </row>
        <row r="2139">
          <cell r="A2139" t="str">
            <v>IS04667000</v>
          </cell>
          <cell r="B2139" t="str">
            <v>Tx-Forgn 133 Adop OCI FVHdge</v>
          </cell>
          <cell r="C2139">
            <v>60</v>
          </cell>
          <cell r="D2139" t="str">
            <v>Memos</v>
          </cell>
          <cell r="E2139" t="str">
            <v>IS</v>
          </cell>
          <cell r="F2139">
            <v>7</v>
          </cell>
        </row>
        <row r="2140">
          <cell r="A2140" t="str">
            <v>IS04668000</v>
          </cell>
          <cell r="B2140" t="str">
            <v>Tx-NYS&amp;C 133 Adop OCI CFHdge</v>
          </cell>
          <cell r="C2140">
            <v>60</v>
          </cell>
          <cell r="D2140" t="str">
            <v>Memos</v>
          </cell>
          <cell r="E2140" t="str">
            <v>IS</v>
          </cell>
          <cell r="F2140">
            <v>7</v>
          </cell>
        </row>
        <row r="2141">
          <cell r="A2141" t="str">
            <v>IS04669000</v>
          </cell>
          <cell r="B2141" t="str">
            <v>Tx-OthSts 133 Adop OCI CFHdge</v>
          </cell>
          <cell r="C2141">
            <v>60</v>
          </cell>
          <cell r="D2141" t="str">
            <v>Memos</v>
          </cell>
          <cell r="E2141" t="str">
            <v>IS</v>
          </cell>
          <cell r="F2141">
            <v>7</v>
          </cell>
        </row>
        <row r="2142">
          <cell r="A2142" t="str">
            <v>IS04670000</v>
          </cell>
          <cell r="B2142" t="str">
            <v>Tx-Forgn 133 Adop OCI CFHdge</v>
          </cell>
          <cell r="C2142">
            <v>60</v>
          </cell>
          <cell r="D2142" t="str">
            <v>Memos</v>
          </cell>
          <cell r="E2142" t="str">
            <v>IS</v>
          </cell>
          <cell r="F2142">
            <v>7</v>
          </cell>
        </row>
        <row r="2143">
          <cell r="A2143" t="str">
            <v>IS04671000</v>
          </cell>
          <cell r="B2143" t="str">
            <v>Tx-NYS&amp;C133 Adop OCI CapHdge</v>
          </cell>
          <cell r="C2143">
            <v>60</v>
          </cell>
          <cell r="D2143" t="str">
            <v>Memos</v>
          </cell>
          <cell r="E2143" t="str">
            <v>IS</v>
          </cell>
          <cell r="F2143">
            <v>7</v>
          </cell>
        </row>
        <row r="2144">
          <cell r="A2144" t="str">
            <v>IS04672000</v>
          </cell>
          <cell r="B2144" t="str">
            <v>Tx-OthSts133 Adop OCI CapHdge</v>
          </cell>
          <cell r="C2144">
            <v>60</v>
          </cell>
          <cell r="D2144" t="str">
            <v>Memos</v>
          </cell>
          <cell r="E2144" t="str">
            <v>IS</v>
          </cell>
          <cell r="F2144">
            <v>7</v>
          </cell>
        </row>
        <row r="2145">
          <cell r="A2145" t="str">
            <v>IS04673000</v>
          </cell>
          <cell r="B2145" t="str">
            <v>Tx-Forgn 133 Adop OCI CapHdge</v>
          </cell>
          <cell r="C2145">
            <v>60</v>
          </cell>
          <cell r="D2145" t="str">
            <v>Memos</v>
          </cell>
          <cell r="E2145" t="str">
            <v>IS</v>
          </cell>
          <cell r="F2145">
            <v>7</v>
          </cell>
        </row>
        <row r="2146">
          <cell r="A2146" t="str">
            <v>IS04705000</v>
          </cell>
          <cell r="B2146" t="str">
            <v>MtM-HFS-r/fwd-U.S.Tsy Secs</v>
          </cell>
          <cell r="C2146">
            <v>60</v>
          </cell>
          <cell r="D2146" t="str">
            <v>Memos</v>
          </cell>
          <cell r="E2146" t="str">
            <v>IS</v>
          </cell>
          <cell r="F2146">
            <v>7</v>
          </cell>
        </row>
        <row r="2147">
          <cell r="A2147" t="str">
            <v>IS04706000</v>
          </cell>
          <cell r="B2147" t="str">
            <v>MtM-HFS-r/fwd-MtgBkd FedAgcySecs</v>
          </cell>
          <cell r="C2147">
            <v>60</v>
          </cell>
          <cell r="D2147" t="str">
            <v>Memos</v>
          </cell>
          <cell r="E2147" t="str">
            <v>IS</v>
          </cell>
          <cell r="F2147">
            <v>7</v>
          </cell>
        </row>
        <row r="2148">
          <cell r="A2148" t="str">
            <v>IS04706500</v>
          </cell>
          <cell r="B2148" t="str">
            <v>MtM-HFS-r/fwd-Other FedAgcySecs</v>
          </cell>
          <cell r="C2148">
            <v>60</v>
          </cell>
          <cell r="D2148" t="str">
            <v>Memos</v>
          </cell>
          <cell r="E2148" t="str">
            <v>IS</v>
          </cell>
          <cell r="F2148">
            <v>7</v>
          </cell>
        </row>
        <row r="2149">
          <cell r="A2149" t="str">
            <v>IS04707000</v>
          </cell>
          <cell r="B2149" t="str">
            <v>MtM-HFS-r/fwd-State &amp; Mun Secs</v>
          </cell>
          <cell r="C2149">
            <v>60</v>
          </cell>
          <cell r="D2149" t="str">
            <v>Memos</v>
          </cell>
          <cell r="E2149" t="str">
            <v>IS</v>
          </cell>
          <cell r="F2149">
            <v>7</v>
          </cell>
        </row>
        <row r="2150">
          <cell r="A2150" t="str">
            <v>IS04708000</v>
          </cell>
          <cell r="B2150" t="str">
            <v>MtM-HFS-r/fwd-USCorp/FgnGvt/Oth</v>
          </cell>
          <cell r="C2150">
            <v>60</v>
          </cell>
          <cell r="D2150" t="str">
            <v>Memos</v>
          </cell>
          <cell r="E2150" t="str">
            <v>IS</v>
          </cell>
          <cell r="F2150">
            <v>7</v>
          </cell>
        </row>
        <row r="2151">
          <cell r="A2151" t="str">
            <v>IS04709000</v>
          </cell>
          <cell r="B2151" t="str">
            <v>MtM-HFS-r/fwd -Mktble EqSecs</v>
          </cell>
          <cell r="C2151">
            <v>60</v>
          </cell>
          <cell r="D2151" t="str">
            <v>Memos</v>
          </cell>
          <cell r="E2151" t="str">
            <v>IS</v>
          </cell>
          <cell r="F2151">
            <v>7</v>
          </cell>
        </row>
        <row r="2152">
          <cell r="A2152" t="str">
            <v>IS04710000</v>
          </cell>
          <cell r="B2152" t="str">
            <v>EqyChng-TotTaxEff MtM InvSecsHFS</v>
          </cell>
          <cell r="C2152">
            <v>60</v>
          </cell>
          <cell r="D2152" t="str">
            <v>Memos</v>
          </cell>
          <cell r="E2152" t="str">
            <v>IS</v>
          </cell>
          <cell r="F2152">
            <v>7</v>
          </cell>
        </row>
        <row r="2153">
          <cell r="A2153" t="str">
            <v>IS04712000</v>
          </cell>
          <cell r="B2153" t="str">
            <v>EqyChng-MtM FAS115SecsNotInvSecs</v>
          </cell>
          <cell r="C2153">
            <v>60</v>
          </cell>
          <cell r="D2153" t="str">
            <v>Memos</v>
          </cell>
          <cell r="E2153" t="str">
            <v>IS</v>
          </cell>
          <cell r="F2153">
            <v>7</v>
          </cell>
        </row>
        <row r="2154">
          <cell r="A2154" t="str">
            <v>IS04712100</v>
          </cell>
          <cell r="B2154" t="str">
            <v>EqyChng-TxEf-MtMFAS115SecsNotInv</v>
          </cell>
          <cell r="C2154">
            <v>60</v>
          </cell>
          <cell r="D2154" t="str">
            <v>Memos</v>
          </cell>
          <cell r="E2154" t="str">
            <v>IS</v>
          </cell>
          <cell r="F2154">
            <v>7</v>
          </cell>
        </row>
        <row r="2155">
          <cell r="A2155" t="str">
            <v>IS04720000</v>
          </cell>
          <cell r="B2155" t="str">
            <v>EqyChng-MtM-InvSecsHFS-EMA</v>
          </cell>
          <cell r="C2155">
            <v>60</v>
          </cell>
          <cell r="D2155" t="str">
            <v>Memos</v>
          </cell>
          <cell r="E2155" t="str">
            <v>IS</v>
          </cell>
          <cell r="F2155">
            <v>7</v>
          </cell>
        </row>
        <row r="2156">
          <cell r="A2156" t="str">
            <v>IS04721000</v>
          </cell>
          <cell r="B2156" t="str">
            <v>EqyChng-TxEff-MtMInvSecsHFS-EMA</v>
          </cell>
          <cell r="C2156">
            <v>60</v>
          </cell>
          <cell r="D2156" t="str">
            <v>Memos</v>
          </cell>
          <cell r="E2156" t="str">
            <v>IS</v>
          </cell>
          <cell r="F2156">
            <v>7</v>
          </cell>
        </row>
        <row r="2157">
          <cell r="A2157" t="str">
            <v>IS04724000</v>
          </cell>
          <cell r="B2157" t="str">
            <v>Eq Adj. Minority Interest FAS115</v>
          </cell>
          <cell r="C2157">
            <v>60</v>
          </cell>
          <cell r="D2157" t="str">
            <v>Memos</v>
          </cell>
          <cell r="E2157" t="str">
            <v>IS</v>
          </cell>
          <cell r="F2157">
            <v>7</v>
          </cell>
        </row>
        <row r="2158">
          <cell r="A2158" t="str">
            <v>IS04740000</v>
          </cell>
          <cell r="B2158" t="str">
            <v>Prnt Co Reval Ac-Eqty Chng HFS</v>
          </cell>
          <cell r="C2158">
            <v>60</v>
          </cell>
          <cell r="D2158" t="str">
            <v>Memos</v>
          </cell>
          <cell r="E2158" t="str">
            <v>IS</v>
          </cell>
          <cell r="F2158">
            <v>7</v>
          </cell>
        </row>
        <row r="2159">
          <cell r="A2159" t="str">
            <v>IS04750000</v>
          </cell>
          <cell r="B2159" t="str">
            <v>CCI Parent Co Reval Equity Cha</v>
          </cell>
          <cell r="C2159">
            <v>60</v>
          </cell>
          <cell r="D2159" t="str">
            <v>Memos</v>
          </cell>
          <cell r="E2159" t="str">
            <v>IS</v>
          </cell>
          <cell r="F2159">
            <v>7</v>
          </cell>
        </row>
        <row r="2160">
          <cell r="A2160" t="str">
            <v>IS04760000</v>
          </cell>
          <cell r="B2160" t="str">
            <v>EqAdBelLnFnCuTraAvailSaleMTMPrTx</v>
          </cell>
          <cell r="C2160">
            <v>60</v>
          </cell>
          <cell r="D2160" t="str">
            <v>Memos</v>
          </cell>
          <cell r="E2160" t="str">
            <v>IS</v>
          </cell>
          <cell r="F2160">
            <v>7</v>
          </cell>
        </row>
        <row r="2161">
          <cell r="A2161" t="str">
            <v>IS04765000</v>
          </cell>
          <cell r="B2161" t="str">
            <v>EqAdBelLnFnCuTraAvailSaleMTMTxEq</v>
          </cell>
          <cell r="C2161">
            <v>60</v>
          </cell>
          <cell r="D2161" t="str">
            <v>Memos</v>
          </cell>
          <cell r="E2161" t="str">
            <v>IS</v>
          </cell>
          <cell r="F2161">
            <v>7</v>
          </cell>
        </row>
        <row r="2162">
          <cell r="A2162" t="str">
            <v>IS04790000</v>
          </cell>
          <cell r="B2162" t="str">
            <v>MTM AFS Minority Interest FAS115</v>
          </cell>
          <cell r="C2162">
            <v>60</v>
          </cell>
          <cell r="D2162" t="str">
            <v>Memos</v>
          </cell>
          <cell r="E2162" t="str">
            <v>IS</v>
          </cell>
          <cell r="F2162">
            <v>7</v>
          </cell>
        </row>
        <row r="2163">
          <cell r="A2163" t="str">
            <v>IS04801000</v>
          </cell>
          <cell r="B2163" t="str">
            <v>Sale Of Stock At Par</v>
          </cell>
          <cell r="C2163">
            <v>60</v>
          </cell>
          <cell r="D2163" t="str">
            <v>Memos</v>
          </cell>
          <cell r="E2163" t="str">
            <v>IS</v>
          </cell>
          <cell r="F2163">
            <v>7</v>
          </cell>
        </row>
        <row r="2164">
          <cell r="A2164" t="str">
            <v>IS04802000</v>
          </cell>
          <cell r="B2164" t="str">
            <v>Contribution To Surplus</v>
          </cell>
          <cell r="C2164">
            <v>60</v>
          </cell>
          <cell r="D2164" t="str">
            <v>Memos</v>
          </cell>
          <cell r="E2164" t="str">
            <v>IS</v>
          </cell>
          <cell r="F2164">
            <v>7</v>
          </cell>
        </row>
        <row r="2165">
          <cell r="A2165" t="str">
            <v>IS04803000</v>
          </cell>
          <cell r="B2165" t="str">
            <v>Changes in Unearned Compensation</v>
          </cell>
          <cell r="C2165">
            <v>60</v>
          </cell>
          <cell r="D2165" t="str">
            <v>Memos</v>
          </cell>
          <cell r="E2165" t="str">
            <v>IS</v>
          </cell>
          <cell r="F2165">
            <v>7</v>
          </cell>
        </row>
        <row r="2166">
          <cell r="A2166" t="str">
            <v>IS04804000</v>
          </cell>
          <cell r="B2166" t="str">
            <v>Changes To Treasury Stock</v>
          </cell>
          <cell r="C2166">
            <v>60</v>
          </cell>
          <cell r="D2166" t="str">
            <v>Memos</v>
          </cell>
          <cell r="E2166" t="str">
            <v>IS</v>
          </cell>
          <cell r="F2166">
            <v>7</v>
          </cell>
        </row>
        <row r="2167">
          <cell r="A2167" t="str">
            <v>IS04805000</v>
          </cell>
          <cell r="B2167" t="str">
            <v>ChangeinAddiMinPensionLiabPretax</v>
          </cell>
          <cell r="C2167">
            <v>60</v>
          </cell>
          <cell r="D2167" t="str">
            <v>Memos</v>
          </cell>
          <cell r="E2167" t="str">
            <v>IS</v>
          </cell>
          <cell r="F2167">
            <v>7</v>
          </cell>
        </row>
        <row r="2168">
          <cell r="A2168" t="str">
            <v>IS04805100</v>
          </cell>
          <cell r="B2168" t="str">
            <v>ChgeMinPenLiab-Parent Pickup</v>
          </cell>
          <cell r="C2168">
            <v>60</v>
          </cell>
          <cell r="D2168" t="str">
            <v>Memos</v>
          </cell>
          <cell r="E2168" t="str">
            <v>IS</v>
          </cell>
          <cell r="F2168">
            <v>7</v>
          </cell>
        </row>
        <row r="2169">
          <cell r="A2169" t="str">
            <v>IS04805500</v>
          </cell>
          <cell r="B2169" t="str">
            <v>ChangeInAddMinPensionLiaTotTaxEf</v>
          </cell>
          <cell r="C2169">
            <v>60</v>
          </cell>
          <cell r="D2169" t="str">
            <v>Memos</v>
          </cell>
          <cell r="E2169" t="str">
            <v>IS</v>
          </cell>
          <cell r="F2169">
            <v>7</v>
          </cell>
        </row>
        <row r="2170">
          <cell r="A2170" t="str">
            <v>IS04806000</v>
          </cell>
          <cell r="B2170" t="str">
            <v>Contr-Surplus-FgnOpt</v>
          </cell>
          <cell r="C2170">
            <v>60</v>
          </cell>
          <cell r="D2170" t="str">
            <v>Memos</v>
          </cell>
          <cell r="E2170" t="str">
            <v>IS</v>
          </cell>
          <cell r="F2170">
            <v>7</v>
          </cell>
        </row>
        <row r="2171">
          <cell r="A2171" t="str">
            <v>IS04806500</v>
          </cell>
          <cell r="B2171" t="str">
            <v>SurplusForeignOptionParentPickup</v>
          </cell>
          <cell r="C2171">
            <v>60</v>
          </cell>
          <cell r="D2171" t="str">
            <v>Memos</v>
          </cell>
          <cell r="E2171" t="str">
            <v>IS</v>
          </cell>
          <cell r="F2171">
            <v>7</v>
          </cell>
        </row>
        <row r="2172">
          <cell r="A2172" t="str">
            <v>IS04807000</v>
          </cell>
          <cell r="B2172" t="str">
            <v>Other Additions to Cap Accounts</v>
          </cell>
          <cell r="C2172">
            <v>60</v>
          </cell>
          <cell r="D2172" t="str">
            <v>Memos</v>
          </cell>
          <cell r="E2172" t="str">
            <v>IS</v>
          </cell>
          <cell r="F2172">
            <v>7</v>
          </cell>
        </row>
        <row r="2173">
          <cell r="A2173" t="str">
            <v>IS04808000</v>
          </cell>
          <cell r="B2173" t="str">
            <v>Change In APIC Due To Stock</v>
          </cell>
          <cell r="C2173">
            <v>60</v>
          </cell>
          <cell r="D2173" t="str">
            <v>Memos</v>
          </cell>
          <cell r="E2173" t="str">
            <v>IS</v>
          </cell>
          <cell r="F2173">
            <v>7</v>
          </cell>
        </row>
        <row r="2174">
          <cell r="A2174" t="str">
            <v>IS04808500</v>
          </cell>
          <cell r="B2174" t="str">
            <v>SurplusStockOptionParentPickup</v>
          </cell>
          <cell r="C2174">
            <v>60</v>
          </cell>
          <cell r="D2174" t="str">
            <v>Memos</v>
          </cell>
          <cell r="E2174" t="str">
            <v>IS</v>
          </cell>
          <cell r="F2174">
            <v>7</v>
          </cell>
        </row>
        <row r="2175">
          <cell r="A2175" t="str">
            <v>IS04809000</v>
          </cell>
          <cell r="B2175" t="str">
            <v>Other Additions To Cap Accounts</v>
          </cell>
          <cell r="C2175">
            <v>60</v>
          </cell>
          <cell r="D2175" t="str">
            <v>Memos</v>
          </cell>
          <cell r="E2175" t="str">
            <v>IS</v>
          </cell>
          <cell r="F2175">
            <v>7</v>
          </cell>
        </row>
        <row r="2176">
          <cell r="A2176" t="str">
            <v>IS04810000</v>
          </cell>
          <cell r="B2176" t="str">
            <v>Other Adds - F133 CF Pre-Tax</v>
          </cell>
          <cell r="C2176">
            <v>60</v>
          </cell>
          <cell r="D2176" t="str">
            <v>Memos</v>
          </cell>
          <cell r="E2176" t="str">
            <v>IS</v>
          </cell>
          <cell r="F2176">
            <v>7</v>
          </cell>
        </row>
        <row r="2177">
          <cell r="A2177" t="str">
            <v>IS04811000</v>
          </cell>
          <cell r="B2177" t="str">
            <v>Other Adds - F133 CF Tax</v>
          </cell>
          <cell r="C2177">
            <v>60</v>
          </cell>
          <cell r="D2177" t="str">
            <v>Memos</v>
          </cell>
          <cell r="E2177" t="str">
            <v>IS</v>
          </cell>
          <cell r="F2177">
            <v>7</v>
          </cell>
        </row>
        <row r="2178">
          <cell r="A2178" t="str">
            <v>IS04812000</v>
          </cell>
          <cell r="B2178" t="str">
            <v>Other Adds - F133 NTIN Pre-Tax</v>
          </cell>
          <cell r="C2178">
            <v>60</v>
          </cell>
          <cell r="D2178" t="str">
            <v>Memos</v>
          </cell>
          <cell r="E2178" t="str">
            <v>IS</v>
          </cell>
          <cell r="F2178">
            <v>7</v>
          </cell>
        </row>
        <row r="2179">
          <cell r="A2179" t="str">
            <v>IS04814000</v>
          </cell>
          <cell r="B2179" t="str">
            <v>Other Adds - Surplus - Options</v>
          </cell>
          <cell r="C2179">
            <v>60</v>
          </cell>
          <cell r="D2179" t="str">
            <v>Memos</v>
          </cell>
          <cell r="E2179" t="str">
            <v>IS</v>
          </cell>
          <cell r="F2179">
            <v>7</v>
          </cell>
        </row>
        <row r="2180">
          <cell r="A2180" t="str">
            <v>IS04816000</v>
          </cell>
          <cell r="B2180" t="str">
            <v>APIC - CAP Value Depreciation</v>
          </cell>
          <cell r="C2180">
            <v>60</v>
          </cell>
          <cell r="D2180" t="str">
            <v>Memos</v>
          </cell>
          <cell r="E2180" t="str">
            <v>IS</v>
          </cell>
          <cell r="F2180">
            <v>7</v>
          </cell>
        </row>
        <row r="2181">
          <cell r="A2181" t="str">
            <v>IS04816500</v>
          </cell>
          <cell r="B2181" t="str">
            <v>APIC-CAPValueDeprecParPickUp</v>
          </cell>
          <cell r="C2181">
            <v>60</v>
          </cell>
          <cell r="D2181" t="str">
            <v>Memos</v>
          </cell>
          <cell r="E2181" t="str">
            <v>IS</v>
          </cell>
          <cell r="F2181">
            <v>7</v>
          </cell>
        </row>
        <row r="2182">
          <cell r="A2182" t="str">
            <v>IS04817000</v>
          </cell>
          <cell r="B2182" t="str">
            <v>Change in APIC-Option Chargeout</v>
          </cell>
          <cell r="C2182">
            <v>60</v>
          </cell>
          <cell r="D2182" t="str">
            <v>Memos</v>
          </cell>
          <cell r="E2182" t="str">
            <v>IS</v>
          </cell>
          <cell r="F2182">
            <v>7</v>
          </cell>
        </row>
        <row r="2183">
          <cell r="A2183" t="str">
            <v>IS04817500</v>
          </cell>
          <cell r="B2183" t="str">
            <v>ChangeInAPIC-OptionChargeout-Par</v>
          </cell>
          <cell r="C2183">
            <v>60</v>
          </cell>
          <cell r="D2183" t="str">
            <v>Memos</v>
          </cell>
          <cell r="E2183" t="str">
            <v>IS</v>
          </cell>
          <cell r="F2183">
            <v>7</v>
          </cell>
        </row>
        <row r="2184">
          <cell r="A2184" t="str">
            <v>IS04818000</v>
          </cell>
          <cell r="B2184" t="str">
            <v>ChgeInAPICDueToDividendReinvest</v>
          </cell>
          <cell r="C2184">
            <v>60</v>
          </cell>
          <cell r="D2184" t="str">
            <v>Memos</v>
          </cell>
          <cell r="E2184" t="str">
            <v>IS</v>
          </cell>
          <cell r="F2184">
            <v>7</v>
          </cell>
        </row>
        <row r="2185">
          <cell r="A2185" t="str">
            <v>IS04819000</v>
          </cell>
          <cell r="B2185" t="str">
            <v>Other Adds - F115 Pre-Tax</v>
          </cell>
          <cell r="C2185">
            <v>60</v>
          </cell>
          <cell r="D2185" t="str">
            <v>Memos</v>
          </cell>
          <cell r="E2185" t="str">
            <v>IS</v>
          </cell>
          <cell r="F2185">
            <v>7</v>
          </cell>
        </row>
        <row r="2186">
          <cell r="A2186" t="str">
            <v>IS04820000</v>
          </cell>
          <cell r="B2186" t="str">
            <v>Other Adds - F115 Tax</v>
          </cell>
          <cell r="C2186">
            <v>60</v>
          </cell>
          <cell r="D2186" t="str">
            <v>Memos</v>
          </cell>
          <cell r="E2186" t="str">
            <v>IS</v>
          </cell>
          <cell r="F2186">
            <v>7</v>
          </cell>
        </row>
        <row r="2187">
          <cell r="A2187" t="str">
            <v>IS04824000</v>
          </cell>
          <cell r="B2187" t="str">
            <v>ChangesToR/EUnvestStkAwDivPreTax</v>
          </cell>
          <cell r="C2187">
            <v>60</v>
          </cell>
          <cell r="D2187" t="str">
            <v>Memos</v>
          </cell>
          <cell r="E2187" t="str">
            <v>IS</v>
          </cell>
          <cell r="F2187">
            <v>7</v>
          </cell>
        </row>
        <row r="2188">
          <cell r="A2188" t="str">
            <v>IS04824020</v>
          </cell>
          <cell r="B2188" t="str">
            <v>ChangesToREUnvStkAwaDivTotTaxE</v>
          </cell>
          <cell r="C2188">
            <v>60</v>
          </cell>
          <cell r="D2188" t="str">
            <v>Memos</v>
          </cell>
          <cell r="E2188" t="str">
            <v>IS</v>
          </cell>
          <cell r="F2188">
            <v>7</v>
          </cell>
        </row>
        <row r="2189">
          <cell r="A2189" t="str">
            <v>IS04824500</v>
          </cell>
          <cell r="B2189" t="str">
            <v>ParPickUpOfChangR/EUnvStkAwarDiv</v>
          </cell>
          <cell r="C2189">
            <v>60</v>
          </cell>
          <cell r="D2189" t="str">
            <v>Memos</v>
          </cell>
          <cell r="E2189" t="str">
            <v>IS</v>
          </cell>
          <cell r="F2189">
            <v>7</v>
          </cell>
        </row>
        <row r="2190">
          <cell r="A2190" t="str">
            <v>IS04828000</v>
          </cell>
          <cell r="B2190" t="str">
            <v>ChangeInApicDueToStockPurchPlan</v>
          </cell>
          <cell r="C2190">
            <v>60</v>
          </cell>
          <cell r="D2190" t="str">
            <v>Memos</v>
          </cell>
          <cell r="E2190" t="str">
            <v>IS</v>
          </cell>
          <cell r="F2190">
            <v>7</v>
          </cell>
        </row>
        <row r="2191">
          <cell r="A2191" t="str">
            <v>IS04828500</v>
          </cell>
          <cell r="B2191" t="str">
            <v>SurplusStkPurchasePlanParPickup</v>
          </cell>
          <cell r="C2191">
            <v>60</v>
          </cell>
          <cell r="D2191" t="str">
            <v>Memos</v>
          </cell>
          <cell r="E2191" t="str">
            <v>IS</v>
          </cell>
          <cell r="F2191">
            <v>7</v>
          </cell>
        </row>
        <row r="2192">
          <cell r="A2192" t="str">
            <v>IS04900000</v>
          </cell>
          <cell r="B2192" t="str">
            <v>Total Additions To Cap Accounts</v>
          </cell>
          <cell r="C2192">
            <v>60</v>
          </cell>
          <cell r="D2192" t="str">
            <v>Memos</v>
          </cell>
          <cell r="E2192" t="str">
            <v>IS</v>
          </cell>
          <cell r="F2192">
            <v>7</v>
          </cell>
        </row>
        <row r="2193">
          <cell r="A2193" t="str">
            <v>IS05700000</v>
          </cell>
          <cell r="B2193" t="str">
            <v>Provision For Dividends/Remitt</v>
          </cell>
          <cell r="C2193">
            <v>60</v>
          </cell>
          <cell r="D2193" t="str">
            <v>Memos</v>
          </cell>
          <cell r="E2193" t="str">
            <v>IS</v>
          </cell>
          <cell r="F2193">
            <v>7</v>
          </cell>
        </row>
        <row r="2194">
          <cell r="A2194" t="str">
            <v>IS05703000</v>
          </cell>
          <cell r="B2194" t="str">
            <v>Return APIC Stock Puch Plan</v>
          </cell>
          <cell r="C2194">
            <v>60</v>
          </cell>
          <cell r="D2194" t="str">
            <v>Memos</v>
          </cell>
          <cell r="E2194" t="str">
            <v>IS</v>
          </cell>
          <cell r="F2194">
            <v>7</v>
          </cell>
        </row>
        <row r="2195">
          <cell r="A2195" t="str">
            <v>IS05704000</v>
          </cell>
          <cell r="B2195" t="str">
            <v>Fgn Option Surplus Remit</v>
          </cell>
          <cell r="C2195">
            <v>60</v>
          </cell>
          <cell r="D2195" t="str">
            <v>Memos</v>
          </cell>
          <cell r="E2195" t="str">
            <v>IS</v>
          </cell>
          <cell r="F2195">
            <v>7</v>
          </cell>
        </row>
        <row r="2196">
          <cell r="A2196" t="str">
            <v>IS05705000</v>
          </cell>
          <cell r="B2196" t="str">
            <v>Prov-Dividends-Fgn Opt</v>
          </cell>
          <cell r="C2196">
            <v>60</v>
          </cell>
          <cell r="D2196" t="str">
            <v>Memos</v>
          </cell>
          <cell r="E2196" t="str">
            <v>IS</v>
          </cell>
          <cell r="F2196">
            <v>7</v>
          </cell>
        </row>
        <row r="2197">
          <cell r="A2197" t="str">
            <v>IS05705500</v>
          </cell>
          <cell r="B2197" t="str">
            <v>Foreign Option Surplus Remitt</v>
          </cell>
          <cell r="C2197">
            <v>60</v>
          </cell>
          <cell r="D2197" t="str">
            <v>Memos</v>
          </cell>
          <cell r="E2197" t="str">
            <v>IS</v>
          </cell>
          <cell r="F2197">
            <v>7</v>
          </cell>
        </row>
        <row r="2198">
          <cell r="A2198" t="str">
            <v>IS05706000</v>
          </cell>
          <cell r="B2198" t="str">
            <v>Oth Ddct GW</v>
          </cell>
          <cell r="C2198">
            <v>60</v>
          </cell>
          <cell r="D2198" t="str">
            <v>Memos</v>
          </cell>
          <cell r="E2198" t="str">
            <v>IS</v>
          </cell>
          <cell r="F2198">
            <v>7</v>
          </cell>
        </row>
        <row r="2199">
          <cell r="A2199" t="str">
            <v>IS05707000</v>
          </cell>
          <cell r="B2199" t="str">
            <v>Other Deducts fr Capital Stock</v>
          </cell>
          <cell r="C2199">
            <v>60</v>
          </cell>
          <cell r="D2199" t="str">
            <v>Memos</v>
          </cell>
          <cell r="E2199" t="str">
            <v>IS</v>
          </cell>
          <cell r="F2199">
            <v>7</v>
          </cell>
        </row>
        <row r="2200">
          <cell r="A2200" t="str">
            <v>IS05708000</v>
          </cell>
          <cell r="B2200" t="str">
            <v>Other Deductions frm Surplus</v>
          </cell>
          <cell r="C2200">
            <v>60</v>
          </cell>
          <cell r="D2200" t="str">
            <v>Memos</v>
          </cell>
          <cell r="E2200" t="str">
            <v>IS</v>
          </cell>
          <cell r="F2200">
            <v>7</v>
          </cell>
        </row>
        <row r="2201">
          <cell r="A2201" t="str">
            <v>IS05709000</v>
          </cell>
          <cell r="B2201" t="str">
            <v>Oth Deductions From Cap Accounts</v>
          </cell>
          <cell r="C2201">
            <v>60</v>
          </cell>
          <cell r="D2201" t="str">
            <v>Memos</v>
          </cell>
          <cell r="E2201" t="str">
            <v>IS</v>
          </cell>
          <cell r="F2201">
            <v>7</v>
          </cell>
        </row>
        <row r="2202">
          <cell r="A2202" t="str">
            <v>IS05724000</v>
          </cell>
          <cell r="B2202" t="str">
            <v>OthDeductToR/EUnvestStkAwardDiv</v>
          </cell>
          <cell r="C2202">
            <v>60</v>
          </cell>
          <cell r="D2202" t="str">
            <v>Memos</v>
          </cell>
          <cell r="E2202" t="str">
            <v>IS</v>
          </cell>
          <cell r="F2202">
            <v>7</v>
          </cell>
        </row>
        <row r="2203">
          <cell r="A2203" t="str">
            <v>IS05790000</v>
          </cell>
          <cell r="B2203" t="str">
            <v>Min Interest,Oth Adds &amp; Deducs</v>
          </cell>
          <cell r="C2203">
            <v>60</v>
          </cell>
          <cell r="D2203" t="str">
            <v>Memos</v>
          </cell>
          <cell r="E2203" t="str">
            <v>IS</v>
          </cell>
          <cell r="F2203">
            <v>7</v>
          </cell>
        </row>
        <row r="2204">
          <cell r="A2204" t="str">
            <v>IS05800000</v>
          </cell>
          <cell r="B2204" t="str">
            <v>Total Deducs From Cap Account</v>
          </cell>
          <cell r="C2204">
            <v>60</v>
          </cell>
          <cell r="D2204" t="str">
            <v>Memos</v>
          </cell>
          <cell r="E2204" t="str">
            <v>IS</v>
          </cell>
          <cell r="F2204">
            <v>7</v>
          </cell>
        </row>
        <row r="2205">
          <cell r="A2205" t="str">
            <v>IS06000000</v>
          </cell>
          <cell r="B2205" t="str">
            <v>Net Change In Capital Accounts</v>
          </cell>
          <cell r="C2205">
            <v>60</v>
          </cell>
          <cell r="D2205" t="str">
            <v>Memos</v>
          </cell>
          <cell r="E2205" t="str">
            <v>IS</v>
          </cell>
          <cell r="F2205">
            <v>7</v>
          </cell>
        </row>
        <row r="2206">
          <cell r="A2206" t="str">
            <v>IS20101010</v>
          </cell>
          <cell r="B2206" t="str">
            <v>Int Inc Not Txble In The Us</v>
          </cell>
          <cell r="C2206">
            <v>70</v>
          </cell>
          <cell r="D2206" t="str">
            <v>Memos</v>
          </cell>
          <cell r="E2206" t="str">
            <v>IS</v>
          </cell>
          <cell r="F2206">
            <v>7</v>
          </cell>
        </row>
        <row r="2207">
          <cell r="A2207" t="str">
            <v>IS20301780</v>
          </cell>
          <cell r="B2207" t="str">
            <v>Other Special Taxes</v>
          </cell>
          <cell r="C2207">
            <v>70</v>
          </cell>
          <cell r="D2207" t="str">
            <v>Memos</v>
          </cell>
          <cell r="E2207" t="str">
            <v>IS</v>
          </cell>
          <cell r="F2207">
            <v>7</v>
          </cell>
        </row>
        <row r="2208">
          <cell r="A2208" t="str">
            <v>IS20301790</v>
          </cell>
          <cell r="B2208" t="str">
            <v>Tax Credits</v>
          </cell>
          <cell r="C2208">
            <v>70</v>
          </cell>
          <cell r="D2208" t="str">
            <v>Memos</v>
          </cell>
          <cell r="E2208" t="str">
            <v>IS</v>
          </cell>
          <cell r="F2208">
            <v>7</v>
          </cell>
        </row>
        <row r="2209">
          <cell r="A2209" t="str">
            <v>IS20301800</v>
          </cell>
          <cell r="B2209" t="str">
            <v>Current Year Under/Over Acruals</v>
          </cell>
          <cell r="C2209">
            <v>70</v>
          </cell>
          <cell r="D2209" t="str">
            <v>Memos</v>
          </cell>
          <cell r="E2209" t="str">
            <v>IS</v>
          </cell>
          <cell r="F2209">
            <v>7</v>
          </cell>
        </row>
        <row r="2210">
          <cell r="A2210" t="str">
            <v>IS20301820</v>
          </cell>
          <cell r="B2210" t="str">
            <v>Prior Year Adjustmts - Deferred</v>
          </cell>
          <cell r="C2210">
            <v>70</v>
          </cell>
          <cell r="D2210" t="str">
            <v>Memos</v>
          </cell>
          <cell r="E2210" t="str">
            <v>IS</v>
          </cell>
          <cell r="F2210">
            <v>7</v>
          </cell>
        </row>
        <row r="2211">
          <cell r="A2211" t="str">
            <v>IS20302050</v>
          </cell>
          <cell r="B2211" t="str">
            <v>Income Tax Pay/Refnds - To 1979</v>
          </cell>
          <cell r="C2211">
            <v>70</v>
          </cell>
          <cell r="D2211" t="str">
            <v>Memos</v>
          </cell>
          <cell r="E2211" t="str">
            <v>IS</v>
          </cell>
          <cell r="F2211">
            <v>7</v>
          </cell>
        </row>
        <row r="2212">
          <cell r="A2212" t="str">
            <v>IS20302060</v>
          </cell>
          <cell r="B2212" t="str">
            <v>Income Tax Pay/Refunds - 1980</v>
          </cell>
          <cell r="C2212">
            <v>70</v>
          </cell>
          <cell r="D2212" t="str">
            <v>Memos</v>
          </cell>
          <cell r="E2212" t="str">
            <v>IS</v>
          </cell>
          <cell r="F2212">
            <v>7</v>
          </cell>
        </row>
        <row r="2213">
          <cell r="A2213" t="str">
            <v>IS20302070</v>
          </cell>
          <cell r="B2213" t="str">
            <v>Income Tax Pay/Refunds - 1981</v>
          </cell>
          <cell r="C2213">
            <v>70</v>
          </cell>
          <cell r="D2213" t="str">
            <v>Memos</v>
          </cell>
          <cell r="E2213" t="str">
            <v>IS</v>
          </cell>
          <cell r="F2213">
            <v>7</v>
          </cell>
        </row>
        <row r="2214">
          <cell r="A2214" t="str">
            <v>IS20302080</v>
          </cell>
          <cell r="B2214" t="str">
            <v>Income Tax Pay/Refunds - 1982</v>
          </cell>
          <cell r="C2214">
            <v>70</v>
          </cell>
          <cell r="D2214" t="str">
            <v>Memos</v>
          </cell>
          <cell r="E2214" t="str">
            <v>IS</v>
          </cell>
          <cell r="F2214">
            <v>7</v>
          </cell>
        </row>
        <row r="2215">
          <cell r="A2215" t="str">
            <v>IS20302090</v>
          </cell>
          <cell r="B2215" t="str">
            <v>Income Tax Pay/Refunds - 1983</v>
          </cell>
          <cell r="C2215">
            <v>70</v>
          </cell>
          <cell r="D2215" t="str">
            <v>Memos</v>
          </cell>
          <cell r="E2215" t="str">
            <v>IS</v>
          </cell>
          <cell r="F2215">
            <v>7</v>
          </cell>
        </row>
        <row r="2216">
          <cell r="A2216" t="str">
            <v>IS20302100</v>
          </cell>
          <cell r="B2216" t="str">
            <v>FX &gt;5 Years 20%</v>
          </cell>
          <cell r="C2216">
            <v>70</v>
          </cell>
          <cell r="D2216" t="str">
            <v>Memos</v>
          </cell>
          <cell r="E2216" t="str">
            <v>IS</v>
          </cell>
          <cell r="F2216">
            <v>7</v>
          </cell>
        </row>
        <row r="2217">
          <cell r="A2217" t="str">
            <v>IS20302110</v>
          </cell>
          <cell r="B2217" t="str">
            <v>Income Tax Pay/Refunds - 1985</v>
          </cell>
          <cell r="C2217">
            <v>70</v>
          </cell>
          <cell r="D2217" t="str">
            <v>Memos</v>
          </cell>
          <cell r="E2217" t="str">
            <v>IS</v>
          </cell>
          <cell r="F2217">
            <v>7</v>
          </cell>
        </row>
        <row r="2218">
          <cell r="A2218" t="str">
            <v>IS20302120</v>
          </cell>
          <cell r="B2218" t="str">
            <v>Income Tax Pay/Refunds - 1986</v>
          </cell>
          <cell r="C2218">
            <v>70</v>
          </cell>
          <cell r="D2218" t="str">
            <v>Memos</v>
          </cell>
          <cell r="E2218" t="str">
            <v>IS</v>
          </cell>
          <cell r="F2218">
            <v>7</v>
          </cell>
        </row>
        <row r="2219">
          <cell r="A2219" t="str">
            <v>IS20302130</v>
          </cell>
          <cell r="B2219" t="str">
            <v>Income Tax Pay/Refunds - 1987</v>
          </cell>
          <cell r="C2219">
            <v>70</v>
          </cell>
          <cell r="D2219" t="str">
            <v>Memos</v>
          </cell>
          <cell r="E2219" t="str">
            <v>IS</v>
          </cell>
          <cell r="F2219">
            <v>7</v>
          </cell>
        </row>
        <row r="2220">
          <cell r="A2220" t="str">
            <v>IS20302140</v>
          </cell>
          <cell r="B2220" t="str">
            <v>1988 Income Tax Payment/Refund</v>
          </cell>
          <cell r="C2220">
            <v>70</v>
          </cell>
          <cell r="D2220" t="str">
            <v>Memos</v>
          </cell>
          <cell r="E2220" t="str">
            <v>IS</v>
          </cell>
          <cell r="F2220">
            <v>7</v>
          </cell>
        </row>
        <row r="2221">
          <cell r="A2221" t="str">
            <v>IS20302150</v>
          </cell>
          <cell r="B2221" t="str">
            <v>Income Tax Payments/Refunds-Year</v>
          </cell>
          <cell r="C2221">
            <v>70</v>
          </cell>
          <cell r="D2221" t="str">
            <v>Memos</v>
          </cell>
          <cell r="E2221" t="str">
            <v>IS</v>
          </cell>
          <cell r="F2221">
            <v>7</v>
          </cell>
        </row>
        <row r="2222">
          <cell r="A2222" t="str">
            <v>IS20302160</v>
          </cell>
          <cell r="B2222" t="str">
            <v>Income Tax Payments/Returns 1990</v>
          </cell>
          <cell r="C2222">
            <v>70</v>
          </cell>
          <cell r="D2222" t="str">
            <v>Memos</v>
          </cell>
          <cell r="E2222" t="str">
            <v>IS</v>
          </cell>
          <cell r="F2222">
            <v>7</v>
          </cell>
        </row>
        <row r="2223">
          <cell r="A2223" t="str">
            <v>IS20302170</v>
          </cell>
          <cell r="B2223" t="str">
            <v>Income Tax Payments/Refund 1991</v>
          </cell>
          <cell r="C2223">
            <v>70</v>
          </cell>
          <cell r="D2223" t="str">
            <v>Memos</v>
          </cell>
          <cell r="E2223" t="str">
            <v>IS</v>
          </cell>
          <cell r="F2223">
            <v>7</v>
          </cell>
        </row>
        <row r="2224">
          <cell r="A2224" t="str">
            <v>IS20302180</v>
          </cell>
          <cell r="B2224" t="str">
            <v>Income Tax Payments/Refunds 1992</v>
          </cell>
          <cell r="C2224">
            <v>70</v>
          </cell>
          <cell r="D2224" t="str">
            <v>Memos</v>
          </cell>
          <cell r="E2224" t="str">
            <v>IS</v>
          </cell>
          <cell r="F2224">
            <v>7</v>
          </cell>
        </row>
        <row r="2225">
          <cell r="A2225" t="str">
            <v>IS20302190</v>
          </cell>
          <cell r="B2225" t="str">
            <v>Income Tax Payments/Refunds 1993</v>
          </cell>
          <cell r="C2225">
            <v>70</v>
          </cell>
          <cell r="D2225" t="str">
            <v>Memos</v>
          </cell>
          <cell r="E2225" t="str">
            <v>IS</v>
          </cell>
          <cell r="F2225">
            <v>7</v>
          </cell>
        </row>
        <row r="2226">
          <cell r="A2226" t="str">
            <v>IS20302200</v>
          </cell>
          <cell r="B2226" t="str">
            <v>Wht Rcpts Rcvd Alt Li,Lii,Lv Ln</v>
          </cell>
          <cell r="C2226">
            <v>70</v>
          </cell>
          <cell r="D2226" t="str">
            <v>Memos</v>
          </cell>
          <cell r="E2226" t="str">
            <v>IS</v>
          </cell>
          <cell r="F2226">
            <v>7</v>
          </cell>
        </row>
        <row r="2227">
          <cell r="A2227" t="str">
            <v>IS20302210</v>
          </cell>
          <cell r="B2227" t="str">
            <v>Income Tax Deducted At Source</v>
          </cell>
          <cell r="C2227">
            <v>70</v>
          </cell>
          <cell r="D2227" t="str">
            <v>Memos</v>
          </cell>
          <cell r="E2227" t="str">
            <v>IS</v>
          </cell>
          <cell r="F2227">
            <v>7</v>
          </cell>
        </row>
        <row r="2228">
          <cell r="A2228" t="str">
            <v>IS20302220</v>
          </cell>
          <cell r="B2228" t="str">
            <v>Other Decreases/(Increases)</v>
          </cell>
          <cell r="C2228">
            <v>70</v>
          </cell>
          <cell r="D2228" t="str">
            <v>Memos</v>
          </cell>
          <cell r="E2228" t="str">
            <v>IS</v>
          </cell>
          <cell r="F2228">
            <v>7</v>
          </cell>
        </row>
        <row r="2229">
          <cell r="A2229" t="str">
            <v>IS20302300</v>
          </cell>
          <cell r="B2229" t="str">
            <v>Corporate Statutory Tax Rate</v>
          </cell>
          <cell r="C2229">
            <v>70</v>
          </cell>
          <cell r="D2229" t="str">
            <v>Memos</v>
          </cell>
          <cell r="E2229" t="str">
            <v>IS</v>
          </cell>
          <cell r="F2229">
            <v>7</v>
          </cell>
        </row>
        <row r="2230">
          <cell r="A2230" t="str">
            <v>IS20302310</v>
          </cell>
          <cell r="B2230" t="str">
            <v>Capital Gains Tax Rate</v>
          </cell>
          <cell r="C2230">
            <v>70</v>
          </cell>
          <cell r="D2230" t="str">
            <v>Memos</v>
          </cell>
          <cell r="E2230" t="str">
            <v>IS</v>
          </cell>
          <cell r="F2230">
            <v>7</v>
          </cell>
        </row>
        <row r="2231">
          <cell r="A2231" t="str">
            <v>IS20302320</v>
          </cell>
          <cell r="B2231" t="str">
            <v>Tax Rate On Inc Subj To Diff Rte</v>
          </cell>
          <cell r="C2231">
            <v>70</v>
          </cell>
          <cell r="D2231" t="str">
            <v>Memos</v>
          </cell>
          <cell r="E2231" t="str">
            <v>IS</v>
          </cell>
          <cell r="F2231">
            <v>7</v>
          </cell>
        </row>
        <row r="2232">
          <cell r="A2232" t="str">
            <v>IS20302400</v>
          </cell>
          <cell r="B2232" t="str">
            <v>AdjustedEBITAfterTax</v>
          </cell>
          <cell r="C2232">
            <v>70</v>
          </cell>
          <cell r="D2232" t="str">
            <v>Memos</v>
          </cell>
          <cell r="E2232" t="str">
            <v>IS</v>
          </cell>
          <cell r="F2232">
            <v>7</v>
          </cell>
        </row>
        <row r="2233">
          <cell r="A2233" t="str">
            <v>IS21097000</v>
          </cell>
          <cell r="B2233" t="str">
            <v>W/Tx Accr On Txble Cross Border</v>
          </cell>
          <cell r="C2233">
            <v>70</v>
          </cell>
          <cell r="D2233" t="str">
            <v>Memos</v>
          </cell>
          <cell r="E2233" t="str">
            <v>IS</v>
          </cell>
          <cell r="F2233">
            <v>7</v>
          </cell>
        </row>
        <row r="2234">
          <cell r="A2234" t="str">
            <v>IS21705020</v>
          </cell>
          <cell r="B2234" t="str">
            <v>Dep On Prem &amp; Inst To Us$ Basis</v>
          </cell>
          <cell r="C2234">
            <v>70</v>
          </cell>
          <cell r="D2234" t="str">
            <v>Memos</v>
          </cell>
          <cell r="E2234" t="str">
            <v>IS</v>
          </cell>
          <cell r="F2234">
            <v>7</v>
          </cell>
        </row>
        <row r="2235">
          <cell r="A2235" t="str">
            <v>IS21706010</v>
          </cell>
          <cell r="B2235" t="str">
            <v>Depr Exp-Write Up Of Fixed Asse</v>
          </cell>
          <cell r="C2235">
            <v>70</v>
          </cell>
          <cell r="D2235" t="str">
            <v>Memos</v>
          </cell>
          <cell r="E2235" t="str">
            <v>IS</v>
          </cell>
          <cell r="F2235">
            <v>7</v>
          </cell>
        </row>
        <row r="2236">
          <cell r="A2236" t="str">
            <v>IS21713000</v>
          </cell>
          <cell r="B2236" t="str">
            <v>98 Restruct. Utilization</v>
          </cell>
          <cell r="C2236">
            <v>70</v>
          </cell>
          <cell r="D2236" t="str">
            <v>Memos</v>
          </cell>
          <cell r="E2236" t="str">
            <v>IS</v>
          </cell>
          <cell r="F2236">
            <v>7</v>
          </cell>
        </row>
        <row r="2237">
          <cell r="A2237" t="str">
            <v>IS21713100</v>
          </cell>
          <cell r="B2237" t="str">
            <v>Utilization of 1999 RestructRese</v>
          </cell>
          <cell r="C2237">
            <v>70</v>
          </cell>
          <cell r="D2237" t="str">
            <v>Memos</v>
          </cell>
          <cell r="E2237" t="str">
            <v>IS</v>
          </cell>
          <cell r="F2237">
            <v>7</v>
          </cell>
        </row>
        <row r="2238">
          <cell r="A2238" t="str">
            <v>IS21713200</v>
          </cell>
          <cell r="B2238" t="str">
            <v>UtilizatOf2000RestructurReserve</v>
          </cell>
          <cell r="C2238">
            <v>70</v>
          </cell>
          <cell r="D2238" t="str">
            <v>Memos</v>
          </cell>
          <cell r="E2238" t="str">
            <v>IS</v>
          </cell>
          <cell r="F2238">
            <v>7</v>
          </cell>
        </row>
        <row r="2239">
          <cell r="A2239" t="str">
            <v>IS21713300</v>
          </cell>
          <cell r="B2239" t="str">
            <v>UtilizatOf2001RestructurReserve</v>
          </cell>
          <cell r="C2239">
            <v>70</v>
          </cell>
          <cell r="D2239" t="str">
            <v>Memos</v>
          </cell>
          <cell r="E2239" t="str">
            <v>IS</v>
          </cell>
          <cell r="F2239">
            <v>7</v>
          </cell>
        </row>
        <row r="2240">
          <cell r="A2240" t="str">
            <v>IS21713400</v>
          </cell>
          <cell r="B2240" t="str">
            <v>UtilizatOf2001RestructurReserve1</v>
          </cell>
          <cell r="C2240">
            <v>70</v>
          </cell>
          <cell r="D2240" t="str">
            <v>Memos</v>
          </cell>
          <cell r="E2240" t="str">
            <v>IS</v>
          </cell>
          <cell r="F2240">
            <v>7</v>
          </cell>
        </row>
        <row r="2241">
          <cell r="A2241" t="str">
            <v>IS21713500</v>
          </cell>
          <cell r="B2241" t="str">
            <v>Banacci Restruct-Utilization</v>
          </cell>
          <cell r="C2241">
            <v>70</v>
          </cell>
          <cell r="D2241" t="str">
            <v>Memos</v>
          </cell>
          <cell r="E2241" t="str">
            <v>IS</v>
          </cell>
          <cell r="F2241">
            <v>7</v>
          </cell>
        </row>
        <row r="2242">
          <cell r="A2242" t="str">
            <v>IS21713600</v>
          </cell>
          <cell r="B2242" t="str">
            <v>EAB Restructuring-Utilization</v>
          </cell>
          <cell r="C2242">
            <v>70</v>
          </cell>
          <cell r="D2242" t="str">
            <v>Memos</v>
          </cell>
          <cell r="E2242" t="str">
            <v>IS</v>
          </cell>
          <cell r="F2242">
            <v>7</v>
          </cell>
        </row>
        <row r="2243">
          <cell r="A2243" t="str">
            <v>IS21713700</v>
          </cell>
          <cell r="B2243" t="str">
            <v>Citi Banacci Res-Utilization</v>
          </cell>
          <cell r="C2243">
            <v>70</v>
          </cell>
          <cell r="D2243" t="str">
            <v>Memos</v>
          </cell>
          <cell r="E2243" t="str">
            <v>IS</v>
          </cell>
          <cell r="F2243">
            <v>7</v>
          </cell>
        </row>
        <row r="2244">
          <cell r="A2244" t="str">
            <v>IS21713840</v>
          </cell>
          <cell r="B2244" t="str">
            <v>Golden State Restruct-Utilizat</v>
          </cell>
          <cell r="C2244">
            <v>70</v>
          </cell>
          <cell r="D2244" t="str">
            <v>Memos</v>
          </cell>
          <cell r="E2244" t="str">
            <v>IS</v>
          </cell>
          <cell r="F2244">
            <v>7</v>
          </cell>
        </row>
        <row r="2245">
          <cell r="A2245" t="str">
            <v>IS21714000</v>
          </cell>
          <cell r="B2245" t="str">
            <v>GSB Restruct_Utilization GSB S</v>
          </cell>
          <cell r="C2245">
            <v>70</v>
          </cell>
          <cell r="D2245" t="str">
            <v>Memos</v>
          </cell>
          <cell r="E2245" t="str">
            <v>IS</v>
          </cell>
          <cell r="F2245">
            <v>7</v>
          </cell>
        </row>
        <row r="2246">
          <cell r="A2246" t="str">
            <v>IS21715000</v>
          </cell>
          <cell r="B2246" t="str">
            <v>4Q02 Restruct-Utilization</v>
          </cell>
          <cell r="C2246">
            <v>70</v>
          </cell>
          <cell r="D2246" t="str">
            <v>Memos</v>
          </cell>
          <cell r="E2246" t="str">
            <v>IS</v>
          </cell>
          <cell r="F2246">
            <v>7</v>
          </cell>
        </row>
        <row r="2247">
          <cell r="A2247" t="str">
            <v>IS21716000</v>
          </cell>
          <cell r="B2247" t="str">
            <v>Wash Mut Restruct Utilization-</v>
          </cell>
          <cell r="C2247">
            <v>70</v>
          </cell>
          <cell r="D2247" t="str">
            <v>Memos</v>
          </cell>
          <cell r="E2247" t="str">
            <v>IS</v>
          </cell>
          <cell r="F2247">
            <v>7</v>
          </cell>
        </row>
        <row r="2248">
          <cell r="A2248" t="str">
            <v>IS21717000</v>
          </cell>
          <cell r="B2248" t="str">
            <v>WAMU Restruct Utilization-Citi</v>
          </cell>
          <cell r="C2248">
            <v>70</v>
          </cell>
          <cell r="D2248" t="str">
            <v>Memos</v>
          </cell>
          <cell r="E2248" t="str">
            <v>IS</v>
          </cell>
          <cell r="F2248">
            <v>7</v>
          </cell>
        </row>
        <row r="2249">
          <cell r="A2249" t="str">
            <v>IS21718000</v>
          </cell>
          <cell r="B2249" t="str">
            <v>KorAmBankRestructUtilizat-KorAm</v>
          </cell>
          <cell r="C2249">
            <v>70</v>
          </cell>
          <cell r="D2249" t="str">
            <v>Memos</v>
          </cell>
          <cell r="E2249" t="str">
            <v>IS</v>
          </cell>
          <cell r="F2249">
            <v>7</v>
          </cell>
        </row>
        <row r="2250">
          <cell r="A2250" t="str">
            <v>IS21719000</v>
          </cell>
          <cell r="B2250" t="str">
            <v>KorAmRestructUtilization-Citi</v>
          </cell>
          <cell r="C2250">
            <v>70</v>
          </cell>
          <cell r="D2250" t="str">
            <v>Memos</v>
          </cell>
          <cell r="E2250" t="str">
            <v>IS</v>
          </cell>
          <cell r="F2250">
            <v>7</v>
          </cell>
        </row>
        <row r="2251">
          <cell r="A2251" t="str">
            <v>IS21720000</v>
          </cell>
          <cell r="B2251" t="str">
            <v>PRM Restructuring Utilization</v>
          </cell>
          <cell r="C2251">
            <v>70</v>
          </cell>
          <cell r="D2251" t="str">
            <v>Memos</v>
          </cell>
          <cell r="E2251" t="str">
            <v>IS</v>
          </cell>
          <cell r="F2251">
            <v>7</v>
          </cell>
        </row>
        <row r="2252">
          <cell r="A2252" t="str">
            <v>IS21721000</v>
          </cell>
          <cell r="B2252" t="str">
            <v>NewRestructuringUtilization-New</v>
          </cell>
          <cell r="C2252">
            <v>70</v>
          </cell>
          <cell r="D2252" t="str">
            <v>Memos</v>
          </cell>
          <cell r="E2252" t="str">
            <v>IS</v>
          </cell>
          <cell r="F2252">
            <v>7</v>
          </cell>
        </row>
        <row r="2253">
          <cell r="A2253" t="str">
            <v>IS21722000</v>
          </cell>
          <cell r="B2253" t="str">
            <v>NewRestructuringUtilizationCiti</v>
          </cell>
          <cell r="C2253">
            <v>70</v>
          </cell>
          <cell r="D2253" t="str">
            <v>Memos</v>
          </cell>
          <cell r="E2253" t="str">
            <v>IS</v>
          </cell>
          <cell r="F2253">
            <v>7</v>
          </cell>
        </row>
        <row r="2254">
          <cell r="A2254" t="str">
            <v>IS22400010</v>
          </cell>
          <cell r="B2254" t="str">
            <v>Recov Of Cr W/Offs Cr'D To P&amp;L</v>
          </cell>
          <cell r="C2254">
            <v>70</v>
          </cell>
          <cell r="D2254" t="str">
            <v>Memos</v>
          </cell>
          <cell r="E2254" t="str">
            <v>IS</v>
          </cell>
          <cell r="F2254">
            <v>7</v>
          </cell>
        </row>
        <row r="2255">
          <cell r="A2255" t="str">
            <v>IS22400020</v>
          </cell>
          <cell r="B2255" t="str">
            <v>Recov Inst Lns Crtd To P/L</v>
          </cell>
          <cell r="C2255">
            <v>70</v>
          </cell>
          <cell r="D2255" t="str">
            <v>Memos</v>
          </cell>
          <cell r="E2255" t="str">
            <v>IS</v>
          </cell>
          <cell r="F2255">
            <v>7</v>
          </cell>
        </row>
        <row r="2256">
          <cell r="A2256" t="str">
            <v>IS22400030</v>
          </cell>
          <cell r="B2256" t="str">
            <v>Recov Of Comm Loans</v>
          </cell>
          <cell r="C2256">
            <v>70</v>
          </cell>
          <cell r="D2256" t="str">
            <v>Memos</v>
          </cell>
          <cell r="E2256" t="str">
            <v>IS</v>
          </cell>
          <cell r="F2256">
            <v>7</v>
          </cell>
        </row>
        <row r="2257">
          <cell r="A2257" t="str">
            <v>IS22400040</v>
          </cell>
          <cell r="B2257" t="str">
            <v>Recov Consumer Loans</v>
          </cell>
          <cell r="C2257">
            <v>70</v>
          </cell>
          <cell r="D2257" t="str">
            <v>Memos</v>
          </cell>
          <cell r="E2257" t="str">
            <v>IS</v>
          </cell>
          <cell r="F2257">
            <v>7</v>
          </cell>
        </row>
        <row r="2258">
          <cell r="A2258" t="str">
            <v>IS22400070</v>
          </cell>
          <cell r="B2258" t="str">
            <v>Credit Write Offs Consumer Bches</v>
          </cell>
          <cell r="C2258">
            <v>70</v>
          </cell>
          <cell r="D2258" t="str">
            <v>Memos</v>
          </cell>
          <cell r="E2258" t="str">
            <v>IS</v>
          </cell>
          <cell r="F2258">
            <v>7</v>
          </cell>
        </row>
        <row r="2259">
          <cell r="A2259" t="str">
            <v>IS22400090</v>
          </cell>
          <cell r="B2259" t="str">
            <v>Non Cash Recoveries Commercial</v>
          </cell>
          <cell r="C2259">
            <v>70</v>
          </cell>
          <cell r="D2259" t="str">
            <v>Memos</v>
          </cell>
          <cell r="E2259" t="str">
            <v>IS</v>
          </cell>
          <cell r="F2259">
            <v>7</v>
          </cell>
        </row>
        <row r="2260">
          <cell r="A2260" t="str">
            <v>IS22400110</v>
          </cell>
          <cell r="B2260" t="str">
            <v>Compensation Of Branch Fidelity</v>
          </cell>
          <cell r="C2260">
            <v>70</v>
          </cell>
          <cell r="D2260" t="str">
            <v>Memos</v>
          </cell>
          <cell r="E2260" t="str">
            <v>IS</v>
          </cell>
          <cell r="F2260">
            <v>7</v>
          </cell>
        </row>
        <row r="2261">
          <cell r="A2261" t="str">
            <v>IS22400150</v>
          </cell>
          <cell r="B2261" t="str">
            <v>Credit W/O'S Of Cross Bdr + Fgn</v>
          </cell>
          <cell r="C2261">
            <v>70</v>
          </cell>
          <cell r="D2261" t="str">
            <v>Memos</v>
          </cell>
          <cell r="E2261" t="str">
            <v>IS</v>
          </cell>
          <cell r="F2261">
            <v>7</v>
          </cell>
        </row>
        <row r="2262">
          <cell r="A2262" t="str">
            <v>IS22400160</v>
          </cell>
          <cell r="B2262" t="str">
            <v>Ctry W/O'S In Refinancing Ctry</v>
          </cell>
          <cell r="C2262">
            <v>70</v>
          </cell>
          <cell r="D2262" t="str">
            <v>Memos</v>
          </cell>
          <cell r="E2262" t="str">
            <v>IS</v>
          </cell>
          <cell r="F2262">
            <v>7</v>
          </cell>
        </row>
        <row r="2263">
          <cell r="A2263" t="str">
            <v>IS22400170</v>
          </cell>
          <cell r="B2263" t="str">
            <v>Los On Dbt/Egt + Loan Swaps In</v>
          </cell>
          <cell r="C2263">
            <v>70</v>
          </cell>
          <cell r="D2263" t="str">
            <v>Memos</v>
          </cell>
          <cell r="E2263" t="str">
            <v>IS</v>
          </cell>
          <cell r="F2263">
            <v>7</v>
          </cell>
        </row>
        <row r="2264">
          <cell r="A2264" t="str">
            <v>IS22400190</v>
          </cell>
          <cell r="B2264" t="str">
            <v>Rcv Of Cr On Cb + Frg W/O'S Loan</v>
          </cell>
          <cell r="C2264">
            <v>70</v>
          </cell>
          <cell r="D2264" t="str">
            <v>Memos</v>
          </cell>
          <cell r="E2264" t="str">
            <v>IS</v>
          </cell>
          <cell r="F2264">
            <v>7</v>
          </cell>
        </row>
        <row r="2265">
          <cell r="A2265" t="str">
            <v>IS22400200</v>
          </cell>
          <cell r="B2265" t="str">
            <v>Rec Of Cr W/O'S Of Cb + Frg Loan</v>
          </cell>
          <cell r="C2265">
            <v>70</v>
          </cell>
          <cell r="D2265" t="str">
            <v>Memos</v>
          </cell>
          <cell r="E2265" t="str">
            <v>IS</v>
          </cell>
          <cell r="F2265">
            <v>7</v>
          </cell>
        </row>
        <row r="2266">
          <cell r="A2266" t="str">
            <v>IS22400210</v>
          </cell>
          <cell r="B2266" t="str">
            <v>Rcv Of Cty W/O In Refin Cty Crd</v>
          </cell>
          <cell r="C2266">
            <v>70</v>
          </cell>
          <cell r="D2266" t="str">
            <v>Memos</v>
          </cell>
          <cell r="E2266" t="str">
            <v>IS</v>
          </cell>
          <cell r="F2266">
            <v>7</v>
          </cell>
        </row>
        <row r="2267">
          <cell r="A2267" t="str">
            <v>IS22400220</v>
          </cell>
          <cell r="B2267" t="str">
            <v>Rcv Of Cty W/O'S In Refin Cty B</v>
          </cell>
          <cell r="C2267">
            <v>70</v>
          </cell>
          <cell r="D2267" t="str">
            <v>Memos</v>
          </cell>
          <cell r="E2267" t="str">
            <v>IS</v>
          </cell>
          <cell r="F2267">
            <v>7</v>
          </cell>
        </row>
        <row r="2268">
          <cell r="A2268" t="str">
            <v>IS22400260</v>
          </cell>
          <cell r="B2268" t="str">
            <v>Excess Commercial Provision</v>
          </cell>
          <cell r="C2268">
            <v>70</v>
          </cell>
          <cell r="D2268" t="str">
            <v>Memos</v>
          </cell>
          <cell r="E2268" t="str">
            <v>IS</v>
          </cell>
          <cell r="F2268">
            <v>7</v>
          </cell>
        </row>
        <row r="2269">
          <cell r="A2269" t="str">
            <v>IS22400280</v>
          </cell>
          <cell r="B2269" t="str">
            <v>LDC Excess Provision</v>
          </cell>
          <cell r="C2269">
            <v>70</v>
          </cell>
          <cell r="D2269" t="str">
            <v>Memos</v>
          </cell>
          <cell r="E2269" t="str">
            <v>IS</v>
          </cell>
          <cell r="F2269">
            <v>7</v>
          </cell>
        </row>
        <row r="2270">
          <cell r="A2270" t="str">
            <v>IS22400290</v>
          </cell>
          <cell r="B2270" t="str">
            <v>Excess Consumer Provision</v>
          </cell>
          <cell r="C2270">
            <v>70</v>
          </cell>
          <cell r="D2270" t="str">
            <v>Memos</v>
          </cell>
          <cell r="E2270" t="str">
            <v>IS</v>
          </cell>
          <cell r="F2270">
            <v>7</v>
          </cell>
        </row>
        <row r="2271">
          <cell r="A2271" t="str">
            <v>IS22400750</v>
          </cell>
          <cell r="B2271" t="str">
            <v>Recovs Cr'd Fr Pos Loss Com Lns</v>
          </cell>
          <cell r="C2271">
            <v>70</v>
          </cell>
          <cell r="D2271" t="str">
            <v>Memos</v>
          </cell>
          <cell r="E2271" t="str">
            <v>IS</v>
          </cell>
          <cell r="F2271">
            <v>7</v>
          </cell>
        </row>
        <row r="2272">
          <cell r="A2272" t="str">
            <v>IS22400760</v>
          </cell>
          <cell r="B2272" t="str">
            <v>Non Cash Recov Cr To All.Ln Los</v>
          </cell>
          <cell r="C2272">
            <v>70</v>
          </cell>
          <cell r="D2272" t="str">
            <v>Memos</v>
          </cell>
          <cell r="E2272" t="str">
            <v>IS</v>
          </cell>
          <cell r="F2272">
            <v>7</v>
          </cell>
        </row>
        <row r="2273">
          <cell r="A2273" t="str">
            <v>IS22401000</v>
          </cell>
          <cell r="B2273" t="str">
            <v>Rec Of Crs Bdr &amp; F/C Lns In Ref</v>
          </cell>
          <cell r="C2273">
            <v>70</v>
          </cell>
          <cell r="D2273" t="str">
            <v>Memos</v>
          </cell>
          <cell r="E2273" t="str">
            <v>IS</v>
          </cell>
          <cell r="F2273">
            <v>7</v>
          </cell>
        </row>
        <row r="2274">
          <cell r="A2274" t="str">
            <v>IS22402000</v>
          </cell>
          <cell r="B2274" t="str">
            <v>Rec Of Ctry Write-Off Cr To All</v>
          </cell>
          <cell r="C2274">
            <v>70</v>
          </cell>
          <cell r="D2274" t="str">
            <v>Memos</v>
          </cell>
          <cell r="E2274" t="str">
            <v>IS</v>
          </cell>
          <cell r="F2274">
            <v>7</v>
          </cell>
        </row>
        <row r="2275">
          <cell r="A2275" t="str">
            <v>IS22500750</v>
          </cell>
          <cell r="B2275" t="str">
            <v>W/Offs Dr'D Fr Pos Loss Com Lns</v>
          </cell>
          <cell r="C2275">
            <v>70</v>
          </cell>
          <cell r="D2275" t="str">
            <v>Memos</v>
          </cell>
          <cell r="E2275" t="str">
            <v>IS</v>
          </cell>
          <cell r="F2275">
            <v>7</v>
          </cell>
        </row>
        <row r="2276">
          <cell r="A2276" t="str">
            <v>IS22500900</v>
          </cell>
          <cell r="B2276" t="str">
            <v>Trans Allow Comm Loan Losses</v>
          </cell>
          <cell r="C2276">
            <v>70</v>
          </cell>
          <cell r="D2276" t="str">
            <v>Memos</v>
          </cell>
          <cell r="E2276" t="str">
            <v>IS</v>
          </cell>
          <cell r="F2276">
            <v>7</v>
          </cell>
        </row>
        <row r="2277">
          <cell r="A2277" t="str">
            <v>IS22501000</v>
          </cell>
          <cell r="B2277" t="str">
            <v>Cr Write-Off Crs Bdr Lns Deb</v>
          </cell>
          <cell r="C2277">
            <v>70</v>
          </cell>
          <cell r="D2277" t="str">
            <v>Memos</v>
          </cell>
          <cell r="E2277" t="str">
            <v>IS</v>
          </cell>
          <cell r="F2277">
            <v>7</v>
          </cell>
        </row>
        <row r="2278">
          <cell r="A2278" t="str">
            <v>IS22502000</v>
          </cell>
          <cell r="B2278" t="str">
            <v>Ctry Write-Off Debt To Allow Fo</v>
          </cell>
          <cell r="C2278">
            <v>70</v>
          </cell>
          <cell r="D2278" t="str">
            <v>Memos</v>
          </cell>
          <cell r="E2278" t="str">
            <v>IS</v>
          </cell>
          <cell r="F2278">
            <v>7</v>
          </cell>
        </row>
        <row r="2279">
          <cell r="A2279" t="str">
            <v>IS22503000</v>
          </cell>
          <cell r="B2279" t="str">
            <v>Los On Deb/Eq &amp; Ln Swp Deb To L</v>
          </cell>
          <cell r="C2279">
            <v>70</v>
          </cell>
          <cell r="D2279" t="str">
            <v>Memos</v>
          </cell>
          <cell r="E2279" t="str">
            <v>IS</v>
          </cell>
          <cell r="F2279">
            <v>7</v>
          </cell>
        </row>
        <row r="2280">
          <cell r="A2280" t="str">
            <v>IS22504000</v>
          </cell>
          <cell r="B2280" t="str">
            <v>Los On Sale In Refin Ctry Deb T</v>
          </cell>
          <cell r="C2280">
            <v>70</v>
          </cell>
          <cell r="D2280" t="str">
            <v>Memos</v>
          </cell>
          <cell r="E2280" t="str">
            <v>IS</v>
          </cell>
          <cell r="F2280">
            <v>7</v>
          </cell>
        </row>
        <row r="2281">
          <cell r="A2281" t="str">
            <v>IS22600010</v>
          </cell>
          <cell r="B2281" t="str">
            <v>Prov For Loss Com Lns, Cmpulsry</v>
          </cell>
          <cell r="C2281">
            <v>70</v>
          </cell>
          <cell r="D2281" t="str">
            <v>Memos</v>
          </cell>
          <cell r="E2281" t="str">
            <v>IS</v>
          </cell>
          <cell r="F2281">
            <v>7</v>
          </cell>
        </row>
        <row r="2282">
          <cell r="A2282" t="str">
            <v>IS22600020</v>
          </cell>
          <cell r="B2282" t="str">
            <v>Prov Poss Loss Com Lns - Vlntry</v>
          </cell>
          <cell r="C2282">
            <v>70</v>
          </cell>
          <cell r="D2282" t="str">
            <v>Memos</v>
          </cell>
          <cell r="E2282" t="str">
            <v>IS</v>
          </cell>
          <cell r="F2282">
            <v>7</v>
          </cell>
        </row>
        <row r="2283">
          <cell r="A2283" t="str">
            <v>IS22600150</v>
          </cell>
          <cell r="B2283" t="str">
            <v>W/Offs For Cr Loss On Com Lease</v>
          </cell>
          <cell r="C2283">
            <v>70</v>
          </cell>
          <cell r="D2283" t="str">
            <v>Memos</v>
          </cell>
          <cell r="E2283" t="str">
            <v>IS</v>
          </cell>
          <cell r="F2283">
            <v>7</v>
          </cell>
        </row>
        <row r="2284">
          <cell r="A2284" t="str">
            <v>IS22600160</v>
          </cell>
          <cell r="B2284" t="str">
            <v>W/O Against Reserve Credit Loss</v>
          </cell>
          <cell r="C2284">
            <v>70</v>
          </cell>
          <cell r="D2284" t="str">
            <v>Memos</v>
          </cell>
          <cell r="E2284" t="str">
            <v>IS</v>
          </cell>
          <cell r="F2284">
            <v>7</v>
          </cell>
        </row>
        <row r="2285">
          <cell r="A2285" t="str">
            <v>IS22600170</v>
          </cell>
          <cell r="B2285" t="str">
            <v>Recov For Cr Loss On Com Leases</v>
          </cell>
          <cell r="C2285">
            <v>70</v>
          </cell>
          <cell r="D2285" t="str">
            <v>Memos</v>
          </cell>
          <cell r="E2285" t="str">
            <v>IS</v>
          </cell>
          <cell r="F2285">
            <v>7</v>
          </cell>
        </row>
        <row r="2286">
          <cell r="A2286" t="str">
            <v>IS22600180</v>
          </cell>
          <cell r="B2286" t="str">
            <v>Recoveries Reserve Credit Loss</v>
          </cell>
          <cell r="C2286">
            <v>70</v>
          </cell>
          <cell r="D2286" t="str">
            <v>Memos</v>
          </cell>
          <cell r="E2286" t="str">
            <v>IS</v>
          </cell>
          <cell r="F2286">
            <v>7</v>
          </cell>
        </row>
        <row r="2287">
          <cell r="A2287" t="str">
            <v>IS22600190</v>
          </cell>
          <cell r="B2287" t="str">
            <v>Trans Res Credit Losses Comm Le</v>
          </cell>
          <cell r="C2287">
            <v>70</v>
          </cell>
          <cell r="D2287" t="str">
            <v>Memos</v>
          </cell>
          <cell r="E2287" t="str">
            <v>IS</v>
          </cell>
          <cell r="F2287">
            <v>7</v>
          </cell>
        </row>
        <row r="2288">
          <cell r="A2288" t="str">
            <v>IS22600200</v>
          </cell>
          <cell r="B2288" t="str">
            <v>Trans Res Credit Losses On Cnsm</v>
          </cell>
          <cell r="C2288">
            <v>70</v>
          </cell>
          <cell r="D2288" t="str">
            <v>Memos</v>
          </cell>
          <cell r="E2288" t="str">
            <v>IS</v>
          </cell>
          <cell r="F2288">
            <v>7</v>
          </cell>
        </row>
        <row r="2289">
          <cell r="A2289" t="str">
            <v>IS22700050</v>
          </cell>
          <cell r="B2289" t="str">
            <v>Recoveries Cr To Consumer L1 Re</v>
          </cell>
          <cell r="C2289">
            <v>70</v>
          </cell>
          <cell r="D2289" t="str">
            <v>Memos</v>
          </cell>
          <cell r="E2289" t="str">
            <v>IS</v>
          </cell>
          <cell r="F2289">
            <v>7</v>
          </cell>
        </row>
        <row r="2290">
          <cell r="A2290" t="str">
            <v>IS22700070</v>
          </cell>
          <cell r="B2290" t="str">
            <v>W/O Deb To Consumer L1 Res</v>
          </cell>
          <cell r="C2290">
            <v>70</v>
          </cell>
          <cell r="D2290" t="str">
            <v>Memos</v>
          </cell>
          <cell r="E2290" t="str">
            <v>IS</v>
          </cell>
          <cell r="F2290">
            <v>7</v>
          </cell>
        </row>
        <row r="2291">
          <cell r="A2291" t="str">
            <v>IS22700090</v>
          </cell>
          <cell r="B2291" t="str">
            <v>Tran All Consmer Credit Losses</v>
          </cell>
          <cell r="C2291">
            <v>70</v>
          </cell>
          <cell r="D2291" t="str">
            <v>Memos</v>
          </cell>
          <cell r="E2291" t="str">
            <v>IS</v>
          </cell>
          <cell r="F2291">
            <v>7</v>
          </cell>
        </row>
        <row r="2292">
          <cell r="A2292" t="str">
            <v>IS22700110</v>
          </cell>
          <cell r="B2292" t="str">
            <v>Compulsory Prov Consumer Loan L</v>
          </cell>
          <cell r="C2292">
            <v>70</v>
          </cell>
          <cell r="D2292" t="str">
            <v>Memos</v>
          </cell>
          <cell r="E2292" t="str">
            <v>IS</v>
          </cell>
          <cell r="F2292">
            <v>7</v>
          </cell>
        </row>
        <row r="2293">
          <cell r="A2293" t="str">
            <v>IS22700130</v>
          </cell>
          <cell r="B2293" t="str">
            <v>Voluntary Prov Consumer Loan Los</v>
          </cell>
          <cell r="C2293">
            <v>70</v>
          </cell>
          <cell r="D2293" t="str">
            <v>Memos</v>
          </cell>
          <cell r="E2293" t="str">
            <v>IS</v>
          </cell>
          <cell r="F2293">
            <v>7</v>
          </cell>
        </row>
        <row r="2294">
          <cell r="A2294" t="str">
            <v>IS22701000</v>
          </cell>
          <cell r="B2294" t="str">
            <v>Br Compulsory Prov To LCI Bad D</v>
          </cell>
          <cell r="C2294">
            <v>70</v>
          </cell>
          <cell r="D2294" t="str">
            <v>Memos</v>
          </cell>
          <cell r="E2294" t="str">
            <v>IS</v>
          </cell>
          <cell r="F2294">
            <v>7</v>
          </cell>
        </row>
        <row r="2295">
          <cell r="A2295" t="str">
            <v>IS22800050</v>
          </cell>
          <cell r="B2295" t="str">
            <v>RecoveriesToFAS 114ConsLnLossRes</v>
          </cell>
          <cell r="C2295">
            <v>70</v>
          </cell>
          <cell r="D2295" t="str">
            <v>Memos</v>
          </cell>
          <cell r="E2295" t="str">
            <v>IS</v>
          </cell>
          <cell r="F2295">
            <v>7</v>
          </cell>
        </row>
        <row r="2296">
          <cell r="A2296" t="str">
            <v>IS22800070</v>
          </cell>
          <cell r="B2296" t="str">
            <v>Write-offsToFAS 114ConsLnLossRes</v>
          </cell>
          <cell r="C2296">
            <v>70</v>
          </cell>
          <cell r="D2296" t="str">
            <v>Memos</v>
          </cell>
          <cell r="E2296" t="str">
            <v>IS</v>
          </cell>
          <cell r="F2296">
            <v>7</v>
          </cell>
        </row>
        <row r="2297">
          <cell r="A2297" t="str">
            <v>IS22801010</v>
          </cell>
          <cell r="B2297" t="str">
            <v>Intercompany Interest Revenue</v>
          </cell>
          <cell r="C2297">
            <v>70</v>
          </cell>
          <cell r="D2297" t="str">
            <v>Memos</v>
          </cell>
          <cell r="E2297" t="str">
            <v>IS</v>
          </cell>
          <cell r="F2297">
            <v>7</v>
          </cell>
        </row>
        <row r="2298">
          <cell r="A2298" t="str">
            <v>IS22802010</v>
          </cell>
          <cell r="B2298" t="str">
            <v>Intercompany Interest Expense</v>
          </cell>
          <cell r="C2298">
            <v>70</v>
          </cell>
          <cell r="D2298" t="str">
            <v>Memos</v>
          </cell>
          <cell r="E2298" t="str">
            <v>IS</v>
          </cell>
          <cell r="F2298">
            <v>7</v>
          </cell>
        </row>
        <row r="2299">
          <cell r="A2299" t="str">
            <v>IS22803030</v>
          </cell>
          <cell r="B2299" t="str">
            <v>Head Office Transfer Pool Rev</v>
          </cell>
          <cell r="C2299">
            <v>70</v>
          </cell>
          <cell r="D2299" t="str">
            <v>Memos</v>
          </cell>
          <cell r="E2299" t="str">
            <v>IS</v>
          </cell>
          <cell r="F2299">
            <v>7</v>
          </cell>
        </row>
        <row r="2300">
          <cell r="A2300" t="str">
            <v>IS22803040</v>
          </cell>
          <cell r="B2300" t="str">
            <v>Transfer Pool Rev On Loan Loss</v>
          </cell>
          <cell r="C2300">
            <v>70</v>
          </cell>
          <cell r="D2300" t="str">
            <v>Memos</v>
          </cell>
          <cell r="E2300" t="str">
            <v>IS</v>
          </cell>
          <cell r="F2300">
            <v>7</v>
          </cell>
        </row>
        <row r="2301">
          <cell r="A2301" t="str">
            <v>IS22803050</v>
          </cell>
          <cell r="B2301" t="str">
            <v>Head Office Transfer Pool Exp</v>
          </cell>
          <cell r="C2301">
            <v>70</v>
          </cell>
          <cell r="D2301" t="str">
            <v>Memos</v>
          </cell>
          <cell r="E2301" t="str">
            <v>IS</v>
          </cell>
          <cell r="F2301">
            <v>7</v>
          </cell>
        </row>
        <row r="2302">
          <cell r="A2302" t="str">
            <v>IS22803070</v>
          </cell>
          <cell r="B2302" t="str">
            <v>Corresponding Pool Expense</v>
          </cell>
          <cell r="C2302">
            <v>70</v>
          </cell>
          <cell r="D2302" t="str">
            <v>Memos</v>
          </cell>
          <cell r="E2302" t="str">
            <v>IS</v>
          </cell>
          <cell r="F2302">
            <v>7</v>
          </cell>
        </row>
        <row r="2303">
          <cell r="A2303" t="str">
            <v>IS22803080</v>
          </cell>
          <cell r="B2303" t="str">
            <v>Interest Rev/Exp On Inter Treas</v>
          </cell>
          <cell r="C2303">
            <v>70</v>
          </cell>
          <cell r="D2303" t="str">
            <v>Memos</v>
          </cell>
          <cell r="E2303" t="str">
            <v>IS</v>
          </cell>
          <cell r="F2303">
            <v>7</v>
          </cell>
        </row>
        <row r="2304">
          <cell r="A2304" t="str">
            <v>IS22803100</v>
          </cell>
          <cell r="B2304" t="str">
            <v>Capital Chg Exp on Leg Veh Cap</v>
          </cell>
          <cell r="C2304">
            <v>70</v>
          </cell>
          <cell r="D2304" t="str">
            <v>Memos</v>
          </cell>
          <cell r="E2304" t="str">
            <v>IS</v>
          </cell>
          <cell r="F2304">
            <v>7</v>
          </cell>
        </row>
        <row r="2305">
          <cell r="A2305" t="str">
            <v>IS22803110</v>
          </cell>
          <cell r="B2305" t="str">
            <v>Transfer Pool Expense on Capital</v>
          </cell>
          <cell r="C2305">
            <v>70</v>
          </cell>
          <cell r="D2305" t="str">
            <v>Memos</v>
          </cell>
          <cell r="E2305" t="str">
            <v>IS</v>
          </cell>
          <cell r="F2305">
            <v>7</v>
          </cell>
        </row>
        <row r="2306">
          <cell r="A2306" t="str">
            <v>IS22803120</v>
          </cell>
          <cell r="B2306" t="str">
            <v>H.O. Transfer Pool (Rev)/Exp -</v>
          </cell>
          <cell r="C2306">
            <v>70</v>
          </cell>
          <cell r="D2306" t="str">
            <v>Memos</v>
          </cell>
          <cell r="E2306" t="str">
            <v>IS</v>
          </cell>
          <cell r="F2306">
            <v>7</v>
          </cell>
        </row>
        <row r="2307">
          <cell r="A2307" t="str">
            <v>IS22803130</v>
          </cell>
          <cell r="B2307" t="str">
            <v>Capital Charge (Rev/Exp)</v>
          </cell>
          <cell r="C2307">
            <v>70</v>
          </cell>
          <cell r="D2307" t="str">
            <v>Memos</v>
          </cell>
          <cell r="E2307" t="str">
            <v>IS</v>
          </cell>
          <cell r="F2307">
            <v>7</v>
          </cell>
        </row>
        <row r="2308">
          <cell r="A2308" t="str">
            <v>IS22804030</v>
          </cell>
          <cell r="B2308" t="str">
            <v>Transfer Pool Revenue - Fgn Sub</v>
          </cell>
          <cell r="C2308">
            <v>70</v>
          </cell>
          <cell r="D2308" t="str">
            <v>Memos</v>
          </cell>
          <cell r="E2308" t="str">
            <v>IS</v>
          </cell>
          <cell r="F2308">
            <v>7</v>
          </cell>
        </row>
        <row r="2309">
          <cell r="A2309" t="str">
            <v>IS22804050</v>
          </cell>
          <cell r="B2309" t="str">
            <v>Transfer Pool Expense - Fgn Sub</v>
          </cell>
          <cell r="C2309">
            <v>70</v>
          </cell>
          <cell r="D2309" t="str">
            <v>Memos</v>
          </cell>
          <cell r="E2309" t="str">
            <v>IS</v>
          </cell>
          <cell r="F2309">
            <v>7</v>
          </cell>
        </row>
        <row r="2310">
          <cell r="A2310" t="str">
            <v>IS22805090</v>
          </cell>
          <cell r="B2310" t="str">
            <v>FedTaxNonUS FAS133</v>
          </cell>
          <cell r="C2310">
            <v>70</v>
          </cell>
          <cell r="D2310" t="str">
            <v>Memos</v>
          </cell>
          <cell r="E2310" t="str">
            <v>IS</v>
          </cell>
          <cell r="F2310">
            <v>7</v>
          </cell>
        </row>
        <row r="2311">
          <cell r="A2311" t="str">
            <v>IS22805100</v>
          </cell>
          <cell r="B2311" t="str">
            <v>S/L Tax NonUS FAS133</v>
          </cell>
          <cell r="C2311">
            <v>70</v>
          </cell>
          <cell r="D2311" t="str">
            <v>Memos</v>
          </cell>
          <cell r="E2311" t="str">
            <v>IS</v>
          </cell>
          <cell r="F2311">
            <v>7</v>
          </cell>
        </row>
        <row r="2312">
          <cell r="A2312" t="str">
            <v>IS22805130</v>
          </cell>
          <cell r="B2312" t="str">
            <v>Fed Tax Offset On Condi Ebit</v>
          </cell>
          <cell r="C2312">
            <v>70</v>
          </cell>
          <cell r="D2312" t="str">
            <v>Memos</v>
          </cell>
          <cell r="E2312" t="str">
            <v>IS</v>
          </cell>
          <cell r="F2312">
            <v>7</v>
          </cell>
        </row>
        <row r="2313">
          <cell r="A2313" t="str">
            <v>IS22805140</v>
          </cell>
          <cell r="B2313" t="str">
            <v>Fed Offset On Trsfer Pool</v>
          </cell>
          <cell r="C2313">
            <v>70</v>
          </cell>
          <cell r="D2313" t="str">
            <v>Memos</v>
          </cell>
          <cell r="E2313" t="str">
            <v>IS</v>
          </cell>
          <cell r="F2313">
            <v>7</v>
          </cell>
        </row>
        <row r="2314">
          <cell r="A2314" t="str">
            <v>IS22805150</v>
          </cell>
          <cell r="B2314" t="str">
            <v>State/Local Tax On Intco Trans</v>
          </cell>
          <cell r="C2314">
            <v>70</v>
          </cell>
          <cell r="D2314" t="str">
            <v>Memos</v>
          </cell>
          <cell r="E2314" t="str">
            <v>IS</v>
          </cell>
          <cell r="F2314">
            <v>7</v>
          </cell>
        </row>
        <row r="2315">
          <cell r="A2315" t="str">
            <v>IS22805160</v>
          </cell>
          <cell r="B2315" t="str">
            <v>S&amp;L Tax On Cbch - Ny Parent</v>
          </cell>
          <cell r="C2315">
            <v>70</v>
          </cell>
          <cell r="D2315" t="str">
            <v>Memos</v>
          </cell>
          <cell r="E2315" t="str">
            <v>IS</v>
          </cell>
          <cell r="F2315">
            <v>7</v>
          </cell>
        </row>
        <row r="2316">
          <cell r="A2316" t="str">
            <v>IS22805170</v>
          </cell>
          <cell r="B2316" t="str">
            <v>Additional Sector Taxes</v>
          </cell>
          <cell r="C2316">
            <v>70</v>
          </cell>
          <cell r="D2316" t="str">
            <v>Memos</v>
          </cell>
          <cell r="E2316" t="str">
            <v>IS</v>
          </cell>
          <cell r="F2316">
            <v>7</v>
          </cell>
        </row>
        <row r="2317">
          <cell r="A2317" t="str">
            <v>IS22805180</v>
          </cell>
          <cell r="B2317" t="str">
            <v>AMT Tax Adjustment</v>
          </cell>
          <cell r="C2317">
            <v>70</v>
          </cell>
          <cell r="D2317" t="str">
            <v>Memos</v>
          </cell>
          <cell r="E2317" t="str">
            <v>IS</v>
          </cell>
          <cell r="F2317">
            <v>7</v>
          </cell>
        </row>
        <row r="2318">
          <cell r="A2318" t="str">
            <v>IS22900010</v>
          </cell>
          <cell r="B2318" t="str">
            <v>Sep11 Fixed Asset Woffs Pretx</v>
          </cell>
          <cell r="C2318">
            <v>70</v>
          </cell>
          <cell r="D2318" t="str">
            <v>Memos</v>
          </cell>
          <cell r="E2318" t="str">
            <v>IS</v>
          </cell>
          <cell r="F2318">
            <v>7</v>
          </cell>
        </row>
        <row r="2319">
          <cell r="A2319" t="str">
            <v>IS22900020</v>
          </cell>
          <cell r="B2319" t="str">
            <v>Sep11 Equip Purch &amp; Lse Pretx</v>
          </cell>
          <cell r="C2319">
            <v>70</v>
          </cell>
          <cell r="D2319" t="str">
            <v>Memos</v>
          </cell>
          <cell r="E2319" t="str">
            <v>IS</v>
          </cell>
          <cell r="F2319">
            <v>7</v>
          </cell>
        </row>
        <row r="2320">
          <cell r="A2320" t="str">
            <v>IS22900030</v>
          </cell>
          <cell r="B2320" t="str">
            <v>Sep11 Incremental Rent Pretx</v>
          </cell>
          <cell r="C2320">
            <v>70</v>
          </cell>
          <cell r="D2320" t="str">
            <v>Memos</v>
          </cell>
          <cell r="E2320" t="str">
            <v>IS</v>
          </cell>
          <cell r="F2320">
            <v>7</v>
          </cell>
        </row>
        <row r="2321">
          <cell r="A2321" t="str">
            <v>IS22900040</v>
          </cell>
          <cell r="B2321" t="str">
            <v>Sep11 Travel &amp; Reltd Exp Pretx</v>
          </cell>
          <cell r="C2321">
            <v>70</v>
          </cell>
          <cell r="D2321" t="str">
            <v>Memos</v>
          </cell>
          <cell r="E2321" t="str">
            <v>IS</v>
          </cell>
          <cell r="F2321">
            <v>7</v>
          </cell>
        </row>
        <row r="2322">
          <cell r="A2322" t="str">
            <v>IS22900050</v>
          </cell>
          <cell r="B2322" t="str">
            <v>Sep11 Grss Insur Recov Pretx</v>
          </cell>
          <cell r="C2322">
            <v>70</v>
          </cell>
          <cell r="D2322" t="str">
            <v>Memos</v>
          </cell>
          <cell r="E2322" t="str">
            <v>IS</v>
          </cell>
          <cell r="F2322">
            <v>7</v>
          </cell>
        </row>
        <row r="2323">
          <cell r="A2323" t="str">
            <v>IS22900060</v>
          </cell>
          <cell r="B2323" t="str">
            <v>Sep11 Idle Pers &amp; Prop Pretx</v>
          </cell>
          <cell r="C2323">
            <v>70</v>
          </cell>
          <cell r="D2323" t="str">
            <v>Memos</v>
          </cell>
          <cell r="E2323" t="str">
            <v>IS</v>
          </cell>
          <cell r="F2323">
            <v>7</v>
          </cell>
        </row>
        <row r="2324">
          <cell r="A2324" t="str">
            <v>IS22900070</v>
          </cell>
          <cell r="B2324" t="str">
            <v>Sep11 Loss Cust Assts Pretx</v>
          </cell>
          <cell r="C2324">
            <v>70</v>
          </cell>
          <cell r="D2324" t="str">
            <v>Memos</v>
          </cell>
          <cell r="E2324" t="str">
            <v>IS</v>
          </cell>
          <cell r="F2324">
            <v>7</v>
          </cell>
        </row>
        <row r="2325">
          <cell r="A2325" t="str">
            <v>IS22900080</v>
          </cell>
          <cell r="B2325" t="str">
            <v>Sep11 Loss On Investments Pret</v>
          </cell>
          <cell r="C2325">
            <v>70</v>
          </cell>
          <cell r="D2325" t="str">
            <v>Memos</v>
          </cell>
          <cell r="E2325" t="str">
            <v>IS</v>
          </cell>
          <cell r="F2325">
            <v>7</v>
          </cell>
        </row>
        <row r="2326">
          <cell r="A2326" t="str">
            <v>IS22900090</v>
          </cell>
          <cell r="B2326" t="str">
            <v>Sep11 Other Losses Pretx</v>
          </cell>
          <cell r="C2326">
            <v>70</v>
          </cell>
          <cell r="D2326" t="str">
            <v>Memos</v>
          </cell>
          <cell r="E2326" t="str">
            <v>IS</v>
          </cell>
          <cell r="F2326">
            <v>7</v>
          </cell>
        </row>
        <row r="2327">
          <cell r="A2327" t="str">
            <v>IS22900100</v>
          </cell>
          <cell r="B2327" t="str">
            <v>Sep11 Total Expense After Tax</v>
          </cell>
          <cell r="C2327">
            <v>70</v>
          </cell>
          <cell r="D2327" t="str">
            <v>Memos</v>
          </cell>
          <cell r="E2327" t="str">
            <v>IS</v>
          </cell>
          <cell r="F2327">
            <v>7</v>
          </cell>
        </row>
        <row r="2328">
          <cell r="A2328" t="str">
            <v>IS22901000</v>
          </cell>
          <cell r="B2328" t="str">
            <v>Global Finance Tech Dev-Expense</v>
          </cell>
          <cell r="C2328">
            <v>70</v>
          </cell>
          <cell r="D2328" t="str">
            <v>Memos</v>
          </cell>
          <cell r="E2328" t="str">
            <v>IS</v>
          </cell>
          <cell r="F2328">
            <v>7</v>
          </cell>
        </row>
        <row r="2329">
          <cell r="A2329" t="str">
            <v>IS22902000</v>
          </cell>
          <cell r="B2329" t="str">
            <v>Global Finance Tech Dev - FTE</v>
          </cell>
          <cell r="C2329">
            <v>70</v>
          </cell>
          <cell r="D2329" t="str">
            <v>Memos</v>
          </cell>
          <cell r="E2329" t="str">
            <v>IS</v>
          </cell>
          <cell r="F2329">
            <v>7</v>
          </cell>
        </row>
        <row r="2330">
          <cell r="A2330" t="str">
            <v>IS23000000</v>
          </cell>
          <cell r="B2330" t="str">
            <v>Int Earned Local Books Transfer</v>
          </cell>
          <cell r="C2330">
            <v>70</v>
          </cell>
          <cell r="D2330" t="str">
            <v>Memos</v>
          </cell>
          <cell r="E2330" t="str">
            <v>IS</v>
          </cell>
          <cell r="F2330">
            <v>7</v>
          </cell>
        </row>
        <row r="2331">
          <cell r="A2331" t="str">
            <v>IS23001000</v>
          </cell>
          <cell r="B2331" t="str">
            <v>Int Paid Local Books Tfer Pool</v>
          </cell>
          <cell r="C2331">
            <v>70</v>
          </cell>
          <cell r="D2331" t="str">
            <v>Memos</v>
          </cell>
          <cell r="E2331" t="str">
            <v>IS</v>
          </cell>
          <cell r="F2331">
            <v>7</v>
          </cell>
        </row>
        <row r="2332">
          <cell r="A2332" t="str">
            <v>IS23004000</v>
          </cell>
          <cell r="B2332" t="str">
            <v>Translation On Capital Items</v>
          </cell>
          <cell r="C2332">
            <v>70</v>
          </cell>
          <cell r="D2332" t="str">
            <v>Memos</v>
          </cell>
          <cell r="E2332" t="str">
            <v>IS</v>
          </cell>
          <cell r="F2332">
            <v>7</v>
          </cell>
        </row>
        <row r="2333">
          <cell r="A2333" t="str">
            <v>IS23005000</v>
          </cell>
          <cell r="B2333" t="str">
            <v>Equity Adj,Reval Capital Items</v>
          </cell>
          <cell r="C2333">
            <v>70</v>
          </cell>
          <cell r="D2333" t="str">
            <v>Memos</v>
          </cell>
          <cell r="E2333" t="str">
            <v>IS</v>
          </cell>
          <cell r="F2333">
            <v>7</v>
          </cell>
        </row>
        <row r="2334">
          <cell r="A2334" t="str">
            <v>IS23006000</v>
          </cell>
          <cell r="B2334" t="str">
            <v>Equity Adj Reval Noncapital Item</v>
          </cell>
          <cell r="C2334">
            <v>70</v>
          </cell>
          <cell r="D2334" t="str">
            <v>Memos</v>
          </cell>
          <cell r="E2334" t="str">
            <v>IS</v>
          </cell>
          <cell r="F2334">
            <v>7</v>
          </cell>
        </row>
        <row r="2335">
          <cell r="A2335" t="str">
            <v>IS23007000</v>
          </cell>
          <cell r="B2335" t="str">
            <v>Translation On Hedges</v>
          </cell>
          <cell r="C2335">
            <v>70</v>
          </cell>
          <cell r="D2335" t="str">
            <v>Memos</v>
          </cell>
          <cell r="E2335" t="str">
            <v>IS</v>
          </cell>
          <cell r="F2335">
            <v>7</v>
          </cell>
        </row>
        <row r="2336">
          <cell r="A2336" t="str">
            <v>IS23008000</v>
          </cell>
          <cell r="B2336" t="str">
            <v>Equity Adj Reval Of Hedges</v>
          </cell>
          <cell r="C2336">
            <v>70</v>
          </cell>
          <cell r="D2336" t="str">
            <v>Memos</v>
          </cell>
          <cell r="E2336" t="str">
            <v>IS</v>
          </cell>
          <cell r="F2336">
            <v>7</v>
          </cell>
        </row>
        <row r="2337">
          <cell r="A2337" t="str">
            <v>IS23011000</v>
          </cell>
          <cell r="B2337" t="str">
            <v>Other Operating Expense</v>
          </cell>
          <cell r="C2337">
            <v>70</v>
          </cell>
          <cell r="D2337" t="str">
            <v>Memos</v>
          </cell>
          <cell r="E2337" t="str">
            <v>IS</v>
          </cell>
          <cell r="F2337">
            <v>7</v>
          </cell>
        </row>
        <row r="2338">
          <cell r="A2338" t="str">
            <v>IS23014000</v>
          </cell>
          <cell r="B2338" t="str">
            <v>Allocated Processing Expense</v>
          </cell>
          <cell r="C2338">
            <v>70</v>
          </cell>
          <cell r="D2338" t="str">
            <v>Memos</v>
          </cell>
          <cell r="E2338" t="str">
            <v>IS</v>
          </cell>
          <cell r="F2338">
            <v>7</v>
          </cell>
        </row>
        <row r="2339">
          <cell r="A2339" t="str">
            <v>IS23020000</v>
          </cell>
          <cell r="B2339" t="str">
            <v>Net Inc Of Total Legal Vehicle</v>
          </cell>
          <cell r="C2339">
            <v>70</v>
          </cell>
          <cell r="D2339" t="str">
            <v>Memos</v>
          </cell>
          <cell r="E2339" t="str">
            <v>IS</v>
          </cell>
          <cell r="F2339">
            <v>7</v>
          </cell>
        </row>
        <row r="2340">
          <cell r="A2340" t="str">
            <v>IS23100010</v>
          </cell>
          <cell r="B2340" t="str">
            <v>Fees Paid to KPMG Peat for Audit</v>
          </cell>
          <cell r="C2340">
            <v>70</v>
          </cell>
          <cell r="D2340" t="str">
            <v>Memos</v>
          </cell>
          <cell r="E2340" t="str">
            <v>IS</v>
          </cell>
          <cell r="F2340">
            <v>7</v>
          </cell>
        </row>
        <row r="2341">
          <cell r="A2341" t="str">
            <v>IS23100020</v>
          </cell>
          <cell r="B2341" t="str">
            <v>Fees Paid to KPMG Peat for Tax</v>
          </cell>
          <cell r="C2341">
            <v>70</v>
          </cell>
          <cell r="D2341" t="str">
            <v>Memos</v>
          </cell>
          <cell r="E2341" t="str">
            <v>IS</v>
          </cell>
          <cell r="F2341">
            <v>7</v>
          </cell>
        </row>
        <row r="2342">
          <cell r="A2342" t="str">
            <v>IS23100030</v>
          </cell>
          <cell r="B2342" t="str">
            <v>Fees Paid to KPMG for Consulting</v>
          </cell>
          <cell r="C2342">
            <v>70</v>
          </cell>
          <cell r="D2342" t="str">
            <v>Memos</v>
          </cell>
          <cell r="E2342" t="str">
            <v>IS</v>
          </cell>
          <cell r="F2342">
            <v>7</v>
          </cell>
        </row>
        <row r="2343">
          <cell r="A2343" t="str">
            <v>IS23100040</v>
          </cell>
          <cell r="B2343" t="str">
            <v>Fees to Ext Auditor: Audit Fees</v>
          </cell>
          <cell r="C2343">
            <v>70</v>
          </cell>
          <cell r="D2343" t="str">
            <v>Memos</v>
          </cell>
          <cell r="E2343" t="str">
            <v>IS</v>
          </cell>
          <cell r="F2343">
            <v>7</v>
          </cell>
        </row>
        <row r="2344">
          <cell r="A2344" t="str">
            <v>IS23100050</v>
          </cell>
          <cell r="B2344" t="str">
            <v>Fees to Ext Auditors: Tax Fees</v>
          </cell>
          <cell r="C2344">
            <v>70</v>
          </cell>
          <cell r="D2344" t="str">
            <v>Memos</v>
          </cell>
          <cell r="E2344" t="str">
            <v>IS</v>
          </cell>
          <cell r="F2344">
            <v>7</v>
          </cell>
        </row>
        <row r="2345">
          <cell r="A2345" t="str">
            <v>IS23100060</v>
          </cell>
          <cell r="B2345" t="str">
            <v>Fees to Ext Auditors: Consulting</v>
          </cell>
          <cell r="C2345">
            <v>70</v>
          </cell>
          <cell r="D2345" t="str">
            <v>Memos</v>
          </cell>
          <cell r="E2345" t="str">
            <v>IS</v>
          </cell>
          <cell r="F2345">
            <v>7</v>
          </cell>
        </row>
        <row r="2346">
          <cell r="A2346" t="str">
            <v>IS23100070</v>
          </cell>
          <cell r="B2346" t="str">
            <v>KPMG Other Fees</v>
          </cell>
          <cell r="C2346">
            <v>70</v>
          </cell>
          <cell r="D2346" t="str">
            <v>Memos</v>
          </cell>
          <cell r="E2346" t="str">
            <v>IS</v>
          </cell>
          <cell r="F2346">
            <v>7</v>
          </cell>
        </row>
        <row r="2347">
          <cell r="A2347" t="str">
            <v>IS23100080</v>
          </cell>
          <cell r="B2347" t="str">
            <v>External Auditor Other Fees</v>
          </cell>
          <cell r="C2347">
            <v>70</v>
          </cell>
          <cell r="D2347" t="str">
            <v>Memos</v>
          </cell>
          <cell r="E2347" t="str">
            <v>IS</v>
          </cell>
          <cell r="F2347">
            <v>7</v>
          </cell>
        </row>
        <row r="2348">
          <cell r="A2348" t="str">
            <v>IS23100090</v>
          </cell>
          <cell r="B2348" t="str">
            <v>Fees Paid KPMG TaxComplianceSvcs</v>
          </cell>
          <cell r="C2348">
            <v>70</v>
          </cell>
          <cell r="D2348" t="str">
            <v>Memos</v>
          </cell>
          <cell r="E2348" t="str">
            <v>IS</v>
          </cell>
          <cell r="F2348">
            <v>7</v>
          </cell>
        </row>
        <row r="2349">
          <cell r="A2349" t="str">
            <v>IS23100100</v>
          </cell>
          <cell r="B2349" t="str">
            <v>Fees Paid KPMG TaxCounselAdvSvcs</v>
          </cell>
          <cell r="C2349">
            <v>70</v>
          </cell>
          <cell r="D2349" t="str">
            <v>Memos</v>
          </cell>
          <cell r="E2349" t="str">
            <v>IS</v>
          </cell>
          <cell r="F2349">
            <v>7</v>
          </cell>
        </row>
        <row r="2350">
          <cell r="A2350" t="str">
            <v>IS23100110</v>
          </cell>
          <cell r="B2350" t="str">
            <v>Fees Ext Auditors:Tax Compliance</v>
          </cell>
          <cell r="C2350">
            <v>70</v>
          </cell>
          <cell r="D2350" t="str">
            <v>Memos</v>
          </cell>
          <cell r="E2350" t="str">
            <v>IS</v>
          </cell>
          <cell r="F2350">
            <v>7</v>
          </cell>
        </row>
        <row r="2351">
          <cell r="A2351" t="str">
            <v>IS23100120</v>
          </cell>
          <cell r="B2351" t="str">
            <v>Fees Ext Auditors:TaxCounsel Adv</v>
          </cell>
          <cell r="C2351">
            <v>70</v>
          </cell>
          <cell r="D2351" t="str">
            <v>Memos</v>
          </cell>
          <cell r="E2351" t="str">
            <v>IS</v>
          </cell>
          <cell r="F2351">
            <v>7</v>
          </cell>
        </row>
        <row r="2352">
          <cell r="A2352" t="str">
            <v>IS23200000</v>
          </cell>
          <cell r="B2352" t="str">
            <v>Leg 5 Pool Charge</v>
          </cell>
          <cell r="C2352">
            <v>70</v>
          </cell>
          <cell r="D2352" t="str">
            <v>Memos</v>
          </cell>
          <cell r="E2352" t="str">
            <v>IS</v>
          </cell>
          <cell r="F2352">
            <v>7</v>
          </cell>
        </row>
        <row r="2353">
          <cell r="A2353" t="str">
            <v>IS23200010</v>
          </cell>
          <cell r="B2353" t="str">
            <v>Capital Charge- UAE Dirham</v>
          </cell>
          <cell r="C2353">
            <v>70</v>
          </cell>
          <cell r="D2353" t="str">
            <v>Memos</v>
          </cell>
          <cell r="E2353" t="str">
            <v>IS</v>
          </cell>
          <cell r="F2353">
            <v>7</v>
          </cell>
        </row>
        <row r="2354">
          <cell r="A2354" t="str">
            <v>IS23200020</v>
          </cell>
          <cell r="B2354" t="str">
            <v>Capital Charge- NA Guilders</v>
          </cell>
          <cell r="C2354">
            <v>70</v>
          </cell>
          <cell r="D2354" t="str">
            <v>Memos</v>
          </cell>
          <cell r="E2354" t="str">
            <v>IS</v>
          </cell>
          <cell r="F2354">
            <v>7</v>
          </cell>
        </row>
        <row r="2355">
          <cell r="A2355" t="str">
            <v>IS23200030</v>
          </cell>
          <cell r="B2355" t="str">
            <v>Capital Charge- Argentine Peso</v>
          </cell>
          <cell r="C2355">
            <v>70</v>
          </cell>
          <cell r="D2355" t="str">
            <v>Memos</v>
          </cell>
          <cell r="E2355" t="str">
            <v>IS</v>
          </cell>
          <cell r="F2355">
            <v>7</v>
          </cell>
        </row>
        <row r="2356">
          <cell r="A2356" t="str">
            <v>IS23200040</v>
          </cell>
          <cell r="B2356" t="str">
            <v>Capital Chg- Australian Dollar</v>
          </cell>
          <cell r="C2356">
            <v>70</v>
          </cell>
          <cell r="D2356" t="str">
            <v>Memos</v>
          </cell>
          <cell r="E2356" t="str">
            <v>IS</v>
          </cell>
          <cell r="F2356">
            <v>7</v>
          </cell>
        </row>
        <row r="2357">
          <cell r="A2357" t="str">
            <v>IS23200050</v>
          </cell>
          <cell r="B2357" t="str">
            <v>Capital Charge-Barbados Dollar</v>
          </cell>
          <cell r="C2357">
            <v>70</v>
          </cell>
          <cell r="D2357" t="str">
            <v>Memos</v>
          </cell>
          <cell r="E2357" t="str">
            <v>IS</v>
          </cell>
          <cell r="F2357">
            <v>7</v>
          </cell>
        </row>
        <row r="2358">
          <cell r="A2358" t="str">
            <v>IS23200060</v>
          </cell>
          <cell r="B2358" t="str">
            <v>Capital Charge-Bangladesh Taka</v>
          </cell>
          <cell r="C2358">
            <v>70</v>
          </cell>
          <cell r="D2358" t="str">
            <v>Memos</v>
          </cell>
          <cell r="E2358" t="str">
            <v>IS</v>
          </cell>
          <cell r="F2358">
            <v>7</v>
          </cell>
        </row>
        <row r="2359">
          <cell r="A2359" t="str">
            <v>IS23200070</v>
          </cell>
          <cell r="B2359" t="str">
            <v>Capital Charge- Bulgarian Lev</v>
          </cell>
          <cell r="C2359">
            <v>70</v>
          </cell>
          <cell r="D2359" t="str">
            <v>Memos</v>
          </cell>
          <cell r="E2359" t="str">
            <v>IS</v>
          </cell>
          <cell r="F2359">
            <v>7</v>
          </cell>
        </row>
        <row r="2360">
          <cell r="A2360" t="str">
            <v>IS23200080</v>
          </cell>
          <cell r="B2360" t="str">
            <v>Capital Charge- Bahrain Dinar</v>
          </cell>
          <cell r="C2360">
            <v>70</v>
          </cell>
          <cell r="D2360" t="str">
            <v>Memos</v>
          </cell>
          <cell r="E2360" t="str">
            <v>IS</v>
          </cell>
          <cell r="F2360">
            <v>7</v>
          </cell>
        </row>
        <row r="2361">
          <cell r="A2361" t="str">
            <v>IS23200090</v>
          </cell>
          <cell r="B2361" t="str">
            <v>Capital Charge- Brunei Dollar</v>
          </cell>
          <cell r="C2361">
            <v>70</v>
          </cell>
          <cell r="D2361" t="str">
            <v>Memos</v>
          </cell>
          <cell r="E2361" t="str">
            <v>IS</v>
          </cell>
          <cell r="F2361">
            <v>7</v>
          </cell>
        </row>
        <row r="2362">
          <cell r="A2362" t="str">
            <v>IS23200100</v>
          </cell>
          <cell r="B2362" t="str">
            <v>Capital Charge- Bolivianos</v>
          </cell>
          <cell r="C2362">
            <v>70</v>
          </cell>
          <cell r="D2362" t="str">
            <v>Memos</v>
          </cell>
          <cell r="E2362" t="str">
            <v>IS</v>
          </cell>
          <cell r="F2362">
            <v>7</v>
          </cell>
        </row>
        <row r="2363">
          <cell r="A2363" t="str">
            <v>IS23200110</v>
          </cell>
          <cell r="B2363" t="str">
            <v>Capital Charge- Brazil Real</v>
          </cell>
          <cell r="C2363">
            <v>70</v>
          </cell>
          <cell r="D2363" t="str">
            <v>Memos</v>
          </cell>
          <cell r="E2363" t="str">
            <v>IS</v>
          </cell>
          <cell r="F2363">
            <v>7</v>
          </cell>
        </row>
        <row r="2364">
          <cell r="A2364" t="str">
            <v>IS23200120</v>
          </cell>
          <cell r="B2364" t="str">
            <v>Capital Charge- Bahamas Dollar</v>
          </cell>
          <cell r="C2364">
            <v>70</v>
          </cell>
          <cell r="D2364" t="str">
            <v>Memos</v>
          </cell>
          <cell r="E2364" t="str">
            <v>IS</v>
          </cell>
          <cell r="F2364">
            <v>7</v>
          </cell>
        </row>
        <row r="2365">
          <cell r="A2365" t="str">
            <v>IS23200130</v>
          </cell>
          <cell r="B2365" t="str">
            <v>Capital Charge- Canada Dollar</v>
          </cell>
          <cell r="C2365">
            <v>70</v>
          </cell>
          <cell r="D2365" t="str">
            <v>Memos</v>
          </cell>
          <cell r="E2365" t="str">
            <v>IS</v>
          </cell>
          <cell r="F2365">
            <v>7</v>
          </cell>
        </row>
        <row r="2366">
          <cell r="A2366" t="str">
            <v>IS23200140</v>
          </cell>
          <cell r="B2366" t="str">
            <v>Capital Chg- Switzerland Franc</v>
          </cell>
          <cell r="C2366">
            <v>70</v>
          </cell>
          <cell r="D2366" t="str">
            <v>Memos</v>
          </cell>
          <cell r="E2366" t="str">
            <v>IS</v>
          </cell>
          <cell r="F2366">
            <v>7</v>
          </cell>
        </row>
        <row r="2367">
          <cell r="A2367" t="str">
            <v>IS23200150</v>
          </cell>
          <cell r="B2367" t="str">
            <v>Capital Charge- Chile Peso</v>
          </cell>
          <cell r="C2367">
            <v>70</v>
          </cell>
          <cell r="D2367" t="str">
            <v>Memos</v>
          </cell>
          <cell r="E2367" t="str">
            <v>IS</v>
          </cell>
          <cell r="F2367">
            <v>7</v>
          </cell>
        </row>
        <row r="2368">
          <cell r="A2368" t="str">
            <v>IS23200160</v>
          </cell>
          <cell r="B2368" t="str">
            <v>Capital Chg- P.R. China Branch</v>
          </cell>
          <cell r="C2368">
            <v>70</v>
          </cell>
          <cell r="D2368" t="str">
            <v>Memos</v>
          </cell>
          <cell r="E2368" t="str">
            <v>IS</v>
          </cell>
          <cell r="F2368">
            <v>7</v>
          </cell>
        </row>
        <row r="2369">
          <cell r="A2369" t="str">
            <v>IS23200170</v>
          </cell>
          <cell r="B2369" t="str">
            <v>Capital Charge- Colombia Peso</v>
          </cell>
          <cell r="C2369">
            <v>70</v>
          </cell>
          <cell r="D2369" t="str">
            <v>Memos</v>
          </cell>
          <cell r="E2369" t="str">
            <v>IS</v>
          </cell>
          <cell r="F2369">
            <v>7</v>
          </cell>
        </row>
        <row r="2370">
          <cell r="A2370" t="str">
            <v>IS23200180</v>
          </cell>
          <cell r="B2370" t="str">
            <v>Capital Chg- Costa Rica Colone</v>
          </cell>
          <cell r="C2370">
            <v>70</v>
          </cell>
          <cell r="D2370" t="str">
            <v>Memos</v>
          </cell>
          <cell r="E2370" t="str">
            <v>IS</v>
          </cell>
          <cell r="F2370">
            <v>7</v>
          </cell>
        </row>
        <row r="2371">
          <cell r="A2371" t="str">
            <v>IS23200190</v>
          </cell>
          <cell r="B2371" t="str">
            <v>Capital Charge- Czech Koruna</v>
          </cell>
          <cell r="C2371">
            <v>70</v>
          </cell>
          <cell r="D2371" t="str">
            <v>Memos</v>
          </cell>
          <cell r="E2371" t="str">
            <v>IS</v>
          </cell>
          <cell r="F2371">
            <v>7</v>
          </cell>
        </row>
        <row r="2372">
          <cell r="A2372" t="str">
            <v>IS23200200</v>
          </cell>
          <cell r="B2372" t="str">
            <v>Capital Charge- Denmark Krone</v>
          </cell>
          <cell r="C2372">
            <v>70</v>
          </cell>
          <cell r="D2372" t="str">
            <v>Memos</v>
          </cell>
          <cell r="E2372" t="str">
            <v>IS</v>
          </cell>
          <cell r="F2372">
            <v>7</v>
          </cell>
        </row>
        <row r="2373">
          <cell r="A2373" t="str">
            <v>IS23200210</v>
          </cell>
          <cell r="B2373" t="str">
            <v>Capital Charge- Dom. Rep. Peso</v>
          </cell>
          <cell r="C2373">
            <v>70</v>
          </cell>
          <cell r="D2373" t="str">
            <v>Memos</v>
          </cell>
          <cell r="E2373" t="str">
            <v>IS</v>
          </cell>
          <cell r="F2373">
            <v>7</v>
          </cell>
        </row>
        <row r="2374">
          <cell r="A2374" t="str">
            <v>IS23200220</v>
          </cell>
          <cell r="B2374" t="str">
            <v>Capital Charge- Algerian Dinar</v>
          </cell>
          <cell r="C2374">
            <v>70</v>
          </cell>
          <cell r="D2374" t="str">
            <v>Memos</v>
          </cell>
          <cell r="E2374" t="str">
            <v>IS</v>
          </cell>
          <cell r="F2374">
            <v>7</v>
          </cell>
        </row>
        <row r="2375">
          <cell r="A2375" t="str">
            <v>IS23200230</v>
          </cell>
          <cell r="B2375" t="str">
            <v>Capital Charge- Ecuador Sucre</v>
          </cell>
          <cell r="C2375">
            <v>70</v>
          </cell>
          <cell r="D2375" t="str">
            <v>Memos</v>
          </cell>
          <cell r="E2375" t="str">
            <v>IS</v>
          </cell>
          <cell r="F2375">
            <v>7</v>
          </cell>
        </row>
        <row r="2376">
          <cell r="A2376" t="str">
            <v>IS23200240</v>
          </cell>
          <cell r="B2376" t="str">
            <v>Capital Charge- Egypt Pound</v>
          </cell>
          <cell r="C2376">
            <v>70</v>
          </cell>
          <cell r="D2376" t="str">
            <v>Memos</v>
          </cell>
          <cell r="E2376" t="str">
            <v>IS</v>
          </cell>
          <cell r="F2376">
            <v>7</v>
          </cell>
        </row>
        <row r="2377">
          <cell r="A2377" t="str">
            <v>IS23200250</v>
          </cell>
          <cell r="B2377" t="str">
            <v>Capital Charge- Euro</v>
          </cell>
          <cell r="C2377">
            <v>70</v>
          </cell>
          <cell r="D2377" t="str">
            <v>Memos</v>
          </cell>
          <cell r="E2377" t="str">
            <v>IS</v>
          </cell>
          <cell r="F2377">
            <v>7</v>
          </cell>
        </row>
        <row r="2378">
          <cell r="A2378" t="str">
            <v>IS23200260</v>
          </cell>
          <cell r="B2378" t="str">
            <v>Capital Charge- Uk Pound</v>
          </cell>
          <cell r="C2378">
            <v>70</v>
          </cell>
          <cell r="D2378" t="str">
            <v>Memos</v>
          </cell>
          <cell r="E2378" t="str">
            <v>IS</v>
          </cell>
          <cell r="F2378">
            <v>7</v>
          </cell>
        </row>
        <row r="2379">
          <cell r="A2379" t="str">
            <v>IS23200270</v>
          </cell>
          <cell r="B2379" t="str">
            <v>Capital Chg-IBF LABG Guatemala</v>
          </cell>
          <cell r="C2379">
            <v>70</v>
          </cell>
          <cell r="D2379" t="str">
            <v>Memos</v>
          </cell>
          <cell r="E2379" t="str">
            <v>IS</v>
          </cell>
          <cell r="F2379">
            <v>7</v>
          </cell>
        </row>
        <row r="2380">
          <cell r="A2380" t="str">
            <v>IS23200280</v>
          </cell>
          <cell r="B2380" t="str">
            <v>Capital Chge- Hong Kong Dollar</v>
          </cell>
          <cell r="C2380">
            <v>70</v>
          </cell>
          <cell r="D2380" t="str">
            <v>Memos</v>
          </cell>
          <cell r="E2380" t="str">
            <v>IS</v>
          </cell>
          <cell r="F2380">
            <v>7</v>
          </cell>
        </row>
        <row r="2381">
          <cell r="A2381" t="str">
            <v>IS23200290</v>
          </cell>
          <cell r="B2381" t="str">
            <v>Capital Chge- Honduras Lempira</v>
          </cell>
          <cell r="C2381">
            <v>70</v>
          </cell>
          <cell r="D2381" t="str">
            <v>Memos</v>
          </cell>
          <cell r="E2381" t="str">
            <v>IS</v>
          </cell>
          <cell r="F2381">
            <v>7</v>
          </cell>
        </row>
        <row r="2382">
          <cell r="A2382" t="str">
            <v>IS23200300</v>
          </cell>
          <cell r="B2382" t="str">
            <v>Capital Charge- Haiti Gourde</v>
          </cell>
          <cell r="C2382">
            <v>70</v>
          </cell>
          <cell r="D2382" t="str">
            <v>Memos</v>
          </cell>
          <cell r="E2382" t="str">
            <v>IS</v>
          </cell>
          <cell r="F2382">
            <v>7</v>
          </cell>
        </row>
        <row r="2383">
          <cell r="A2383" t="str">
            <v>IS23200310</v>
          </cell>
          <cell r="B2383" t="str">
            <v>Capital Chge- Hungarian Forint</v>
          </cell>
          <cell r="C2383">
            <v>70</v>
          </cell>
          <cell r="D2383" t="str">
            <v>Memos</v>
          </cell>
          <cell r="E2383" t="str">
            <v>IS</v>
          </cell>
          <cell r="F2383">
            <v>7</v>
          </cell>
        </row>
        <row r="2384">
          <cell r="A2384" t="str">
            <v>IS23200320</v>
          </cell>
          <cell r="B2384" t="str">
            <v>Capital Chge- Indonesia Rupiah</v>
          </cell>
          <cell r="C2384">
            <v>70</v>
          </cell>
          <cell r="D2384" t="str">
            <v>Memos</v>
          </cell>
          <cell r="E2384" t="str">
            <v>IS</v>
          </cell>
          <cell r="F2384">
            <v>7</v>
          </cell>
        </row>
        <row r="2385">
          <cell r="A2385" t="str">
            <v>IS23200330</v>
          </cell>
          <cell r="B2385" t="str">
            <v>Capital Charge- Israeli Shekel</v>
          </cell>
          <cell r="C2385">
            <v>70</v>
          </cell>
          <cell r="D2385" t="str">
            <v>Memos</v>
          </cell>
          <cell r="E2385" t="str">
            <v>IS</v>
          </cell>
          <cell r="F2385">
            <v>7</v>
          </cell>
        </row>
        <row r="2386">
          <cell r="A2386" t="str">
            <v>IS23200340</v>
          </cell>
          <cell r="B2386" t="str">
            <v>Capital Charge- India Rupee</v>
          </cell>
          <cell r="C2386">
            <v>70</v>
          </cell>
          <cell r="D2386" t="str">
            <v>Memos</v>
          </cell>
          <cell r="E2386" t="str">
            <v>IS</v>
          </cell>
          <cell r="F2386">
            <v>7</v>
          </cell>
        </row>
        <row r="2387">
          <cell r="A2387" t="str">
            <v>IS23200350</v>
          </cell>
          <cell r="B2387" t="str">
            <v>Capital Charge-Jamaican Dollar</v>
          </cell>
          <cell r="C2387">
            <v>70</v>
          </cell>
          <cell r="D2387" t="str">
            <v>Memos</v>
          </cell>
          <cell r="E2387" t="str">
            <v>IS</v>
          </cell>
          <cell r="F2387">
            <v>7</v>
          </cell>
        </row>
        <row r="2388">
          <cell r="A2388" t="str">
            <v>IS23200360</v>
          </cell>
          <cell r="B2388" t="str">
            <v>Capital Charge- Jordan Dinar</v>
          </cell>
          <cell r="C2388">
            <v>70</v>
          </cell>
          <cell r="D2388" t="str">
            <v>Memos</v>
          </cell>
          <cell r="E2388" t="str">
            <v>IS</v>
          </cell>
          <cell r="F2388">
            <v>7</v>
          </cell>
        </row>
        <row r="2389">
          <cell r="A2389" t="str">
            <v>IS23200370</v>
          </cell>
          <cell r="B2389" t="str">
            <v>Capital Charge- Japan Yen</v>
          </cell>
          <cell r="C2389">
            <v>70</v>
          </cell>
          <cell r="D2389" t="str">
            <v>Memos</v>
          </cell>
          <cell r="E2389" t="str">
            <v>IS</v>
          </cell>
          <cell r="F2389">
            <v>7</v>
          </cell>
        </row>
        <row r="2390">
          <cell r="A2390" t="str">
            <v>IS23200380</v>
          </cell>
          <cell r="B2390" t="str">
            <v>Capital Charge- Kenya Shilling</v>
          </cell>
          <cell r="C2390">
            <v>70</v>
          </cell>
          <cell r="D2390" t="str">
            <v>Memos</v>
          </cell>
          <cell r="E2390" t="str">
            <v>IS</v>
          </cell>
          <cell r="F2390">
            <v>7</v>
          </cell>
        </row>
        <row r="2391">
          <cell r="A2391" t="str">
            <v>IS23200390</v>
          </cell>
          <cell r="B2391" t="str">
            <v>Capital Ch-Kitts-Nevis-Anguila</v>
          </cell>
          <cell r="C2391">
            <v>70</v>
          </cell>
          <cell r="D2391" t="str">
            <v>Memos</v>
          </cell>
          <cell r="E2391" t="str">
            <v>IS</v>
          </cell>
          <cell r="F2391">
            <v>7</v>
          </cell>
        </row>
        <row r="2392">
          <cell r="A2392" t="str">
            <v>IS23200400</v>
          </cell>
          <cell r="B2392" t="str">
            <v>Capital Charge- Korea Won</v>
          </cell>
          <cell r="C2392">
            <v>70</v>
          </cell>
          <cell r="D2392" t="str">
            <v>Memos</v>
          </cell>
          <cell r="E2392" t="str">
            <v>IS</v>
          </cell>
          <cell r="F2392">
            <v>7</v>
          </cell>
        </row>
        <row r="2393">
          <cell r="A2393" t="str">
            <v>IS23200410</v>
          </cell>
          <cell r="B2393" t="str">
            <v>Capital Charge- Cayman Dollars</v>
          </cell>
          <cell r="C2393">
            <v>70</v>
          </cell>
          <cell r="D2393" t="str">
            <v>Memos</v>
          </cell>
          <cell r="E2393" t="str">
            <v>IS</v>
          </cell>
          <cell r="F2393">
            <v>7</v>
          </cell>
        </row>
        <row r="2394">
          <cell r="A2394" t="str">
            <v>IS23200420</v>
          </cell>
          <cell r="B2394" t="str">
            <v>Capital Chg- Kazakastani Tenge</v>
          </cell>
          <cell r="C2394">
            <v>70</v>
          </cell>
          <cell r="D2394" t="str">
            <v>Memos</v>
          </cell>
          <cell r="E2394" t="str">
            <v>IS</v>
          </cell>
          <cell r="F2394">
            <v>7</v>
          </cell>
        </row>
        <row r="2395">
          <cell r="A2395" t="str">
            <v>IS23200430</v>
          </cell>
          <cell r="B2395" t="str">
            <v>Capital Charge- Lebanon Pound</v>
          </cell>
          <cell r="C2395">
            <v>70</v>
          </cell>
          <cell r="D2395" t="str">
            <v>Memos</v>
          </cell>
          <cell r="E2395" t="str">
            <v>IS</v>
          </cell>
          <cell r="F2395">
            <v>7</v>
          </cell>
        </row>
        <row r="2396">
          <cell r="A2396" t="str">
            <v>IS23200440</v>
          </cell>
          <cell r="B2396" t="str">
            <v>Capital Charge-Sri Lanka Rupee</v>
          </cell>
          <cell r="C2396">
            <v>70</v>
          </cell>
          <cell r="D2396" t="str">
            <v>Memos</v>
          </cell>
          <cell r="E2396" t="str">
            <v>IS</v>
          </cell>
          <cell r="F2396">
            <v>7</v>
          </cell>
        </row>
        <row r="2397">
          <cell r="A2397" t="str">
            <v>IS23200450</v>
          </cell>
          <cell r="B2397" t="str">
            <v>Capital Charge- Liberia Dollar</v>
          </cell>
          <cell r="C2397">
            <v>70</v>
          </cell>
          <cell r="D2397" t="str">
            <v>Memos</v>
          </cell>
          <cell r="E2397" t="str">
            <v>IS</v>
          </cell>
          <cell r="F2397">
            <v>7</v>
          </cell>
        </row>
        <row r="2398">
          <cell r="A2398" t="str">
            <v>IS23200460</v>
          </cell>
          <cell r="B2398" t="str">
            <v>Capital Charge- Morocco Dirham</v>
          </cell>
          <cell r="C2398">
            <v>70</v>
          </cell>
          <cell r="D2398" t="str">
            <v>Memos</v>
          </cell>
          <cell r="E2398" t="str">
            <v>IS</v>
          </cell>
          <cell r="F2398">
            <v>7</v>
          </cell>
        </row>
        <row r="2399">
          <cell r="A2399" t="str">
            <v>IS23200470</v>
          </cell>
          <cell r="B2399" t="str">
            <v>Capital Charge- Macau Patacas</v>
          </cell>
          <cell r="C2399">
            <v>70</v>
          </cell>
          <cell r="D2399" t="str">
            <v>Memos</v>
          </cell>
          <cell r="E2399" t="str">
            <v>IS</v>
          </cell>
          <cell r="F2399">
            <v>7</v>
          </cell>
        </row>
        <row r="2400">
          <cell r="A2400" t="str">
            <v>IS23200480</v>
          </cell>
          <cell r="B2400" t="str">
            <v>Capital Charge- Mexico Peso</v>
          </cell>
          <cell r="C2400">
            <v>70</v>
          </cell>
          <cell r="D2400" t="str">
            <v>Memos</v>
          </cell>
          <cell r="E2400" t="str">
            <v>IS</v>
          </cell>
          <cell r="F2400">
            <v>7</v>
          </cell>
        </row>
        <row r="2401">
          <cell r="A2401" t="str">
            <v>IS23200490</v>
          </cell>
          <cell r="B2401" t="str">
            <v>Capital Chge- Malaysian Dollar</v>
          </cell>
          <cell r="C2401">
            <v>70</v>
          </cell>
          <cell r="D2401" t="str">
            <v>Memos</v>
          </cell>
          <cell r="E2401" t="str">
            <v>IS</v>
          </cell>
          <cell r="F2401">
            <v>7</v>
          </cell>
        </row>
        <row r="2402">
          <cell r="A2402" t="str">
            <v>IS23200500</v>
          </cell>
          <cell r="B2402" t="str">
            <v>Capital Charge- Nigeria Naira</v>
          </cell>
          <cell r="C2402">
            <v>70</v>
          </cell>
          <cell r="D2402" t="str">
            <v>Memos</v>
          </cell>
          <cell r="E2402" t="str">
            <v>IS</v>
          </cell>
          <cell r="F2402">
            <v>7</v>
          </cell>
        </row>
        <row r="2403">
          <cell r="A2403" t="str">
            <v>IS23200510</v>
          </cell>
          <cell r="B2403" t="str">
            <v>Capital Chg- Nicaragua Cordoba</v>
          </cell>
          <cell r="C2403">
            <v>70</v>
          </cell>
          <cell r="D2403" t="str">
            <v>Memos</v>
          </cell>
          <cell r="E2403" t="str">
            <v>IS</v>
          </cell>
          <cell r="F2403">
            <v>7</v>
          </cell>
        </row>
        <row r="2404">
          <cell r="A2404" t="str">
            <v>IS23200520</v>
          </cell>
          <cell r="B2404" t="str">
            <v>Capital Charge- Norway Krone</v>
          </cell>
          <cell r="C2404">
            <v>70</v>
          </cell>
          <cell r="D2404" t="str">
            <v>Memos</v>
          </cell>
          <cell r="E2404" t="str">
            <v>IS</v>
          </cell>
          <cell r="F2404">
            <v>7</v>
          </cell>
        </row>
        <row r="2405">
          <cell r="A2405" t="str">
            <v>IS23200530</v>
          </cell>
          <cell r="B2405" t="str">
            <v>Capital Chg-New Zealand Dollar</v>
          </cell>
          <cell r="C2405">
            <v>70</v>
          </cell>
          <cell r="D2405" t="str">
            <v>Memos</v>
          </cell>
          <cell r="E2405" t="str">
            <v>IS</v>
          </cell>
          <cell r="F2405">
            <v>7</v>
          </cell>
        </row>
        <row r="2406">
          <cell r="A2406" t="str">
            <v>IS23200540</v>
          </cell>
          <cell r="B2406" t="str">
            <v>Capital Charge- Oman Rial</v>
          </cell>
          <cell r="C2406">
            <v>70</v>
          </cell>
          <cell r="D2406" t="str">
            <v>Memos</v>
          </cell>
          <cell r="E2406" t="str">
            <v>IS</v>
          </cell>
          <cell r="F2406">
            <v>7</v>
          </cell>
        </row>
        <row r="2407">
          <cell r="A2407" t="str">
            <v>IS23200550</v>
          </cell>
          <cell r="B2407" t="str">
            <v>Capital Charge- Panama Balboa</v>
          </cell>
          <cell r="C2407">
            <v>70</v>
          </cell>
          <cell r="D2407" t="str">
            <v>Memos</v>
          </cell>
          <cell r="E2407" t="str">
            <v>IS</v>
          </cell>
          <cell r="F2407">
            <v>7</v>
          </cell>
        </row>
        <row r="2408">
          <cell r="A2408" t="str">
            <v>IS23200560</v>
          </cell>
          <cell r="B2408" t="str">
            <v>Capital Charge- Peru Nuevo Sol</v>
          </cell>
          <cell r="C2408">
            <v>70</v>
          </cell>
          <cell r="D2408" t="str">
            <v>Memos</v>
          </cell>
          <cell r="E2408" t="str">
            <v>IS</v>
          </cell>
          <cell r="F2408">
            <v>7</v>
          </cell>
        </row>
        <row r="2409">
          <cell r="A2409" t="str">
            <v>IS23200570</v>
          </cell>
          <cell r="B2409" t="str">
            <v>Capital Chge- Philippines Peso</v>
          </cell>
          <cell r="C2409">
            <v>70</v>
          </cell>
          <cell r="D2409" t="str">
            <v>Memos</v>
          </cell>
          <cell r="E2409" t="str">
            <v>IS</v>
          </cell>
          <cell r="F2409">
            <v>7</v>
          </cell>
        </row>
        <row r="2410">
          <cell r="A2410" t="str">
            <v>IS23200580</v>
          </cell>
          <cell r="B2410" t="str">
            <v>Capital Charge- Pakistan Rupee</v>
          </cell>
          <cell r="C2410">
            <v>70</v>
          </cell>
          <cell r="D2410" t="str">
            <v>Memos</v>
          </cell>
          <cell r="E2410" t="str">
            <v>IS</v>
          </cell>
          <cell r="F2410">
            <v>7</v>
          </cell>
        </row>
        <row r="2411">
          <cell r="A2411" t="str">
            <v>IS23200590</v>
          </cell>
          <cell r="B2411" t="str">
            <v>Capital Charge- Polish Zloty</v>
          </cell>
          <cell r="C2411">
            <v>70</v>
          </cell>
          <cell r="D2411" t="str">
            <v>Memos</v>
          </cell>
          <cell r="E2411" t="str">
            <v>IS</v>
          </cell>
          <cell r="F2411">
            <v>7</v>
          </cell>
        </row>
        <row r="2412">
          <cell r="A2412" t="str">
            <v>IS23200600</v>
          </cell>
          <cell r="B2412" t="str">
            <v>Capital Chge- Paraguay Guarani</v>
          </cell>
          <cell r="C2412">
            <v>70</v>
          </cell>
          <cell r="D2412" t="str">
            <v>Memos</v>
          </cell>
          <cell r="E2412" t="str">
            <v>IS</v>
          </cell>
          <cell r="F2412">
            <v>7</v>
          </cell>
        </row>
        <row r="2413">
          <cell r="A2413" t="str">
            <v>IS23200610</v>
          </cell>
          <cell r="B2413" t="str">
            <v>Capital Chge- Franc Congolais</v>
          </cell>
          <cell r="C2413">
            <v>70</v>
          </cell>
          <cell r="D2413" t="str">
            <v>Memos</v>
          </cell>
          <cell r="E2413" t="str">
            <v>IS</v>
          </cell>
          <cell r="F2413">
            <v>7</v>
          </cell>
        </row>
        <row r="2414">
          <cell r="A2414" t="str">
            <v>IS23200620</v>
          </cell>
          <cell r="B2414" t="str">
            <v>Capital Charge- Romania Leu</v>
          </cell>
          <cell r="C2414">
            <v>70</v>
          </cell>
          <cell r="D2414" t="str">
            <v>Memos</v>
          </cell>
          <cell r="E2414" t="str">
            <v>IS</v>
          </cell>
          <cell r="F2414">
            <v>7</v>
          </cell>
        </row>
        <row r="2415">
          <cell r="A2415" t="str">
            <v>IS23200630</v>
          </cell>
          <cell r="B2415" t="str">
            <v>Capital Charge- Russian Ruble</v>
          </cell>
          <cell r="C2415">
            <v>70</v>
          </cell>
          <cell r="D2415" t="str">
            <v>Memos</v>
          </cell>
          <cell r="E2415" t="str">
            <v>IS</v>
          </cell>
          <cell r="F2415">
            <v>7</v>
          </cell>
        </row>
        <row r="2416">
          <cell r="A2416" t="str">
            <v>IS23200640</v>
          </cell>
          <cell r="B2416" t="str">
            <v>Capital Chg-Saudi Arabia Riyal</v>
          </cell>
          <cell r="C2416">
            <v>70</v>
          </cell>
          <cell r="D2416" t="str">
            <v>Memos</v>
          </cell>
          <cell r="E2416" t="str">
            <v>IS</v>
          </cell>
          <cell r="F2416">
            <v>7</v>
          </cell>
        </row>
        <row r="2417">
          <cell r="A2417" t="str">
            <v>IS23200650</v>
          </cell>
          <cell r="B2417" t="str">
            <v>Capital Charge- Sudan Pound</v>
          </cell>
          <cell r="C2417">
            <v>70</v>
          </cell>
          <cell r="D2417" t="str">
            <v>Memos</v>
          </cell>
          <cell r="E2417" t="str">
            <v>IS</v>
          </cell>
          <cell r="F2417">
            <v>7</v>
          </cell>
        </row>
        <row r="2418">
          <cell r="A2418" t="str">
            <v>IS23200660</v>
          </cell>
          <cell r="B2418" t="str">
            <v>Capital Charge- Swedish Krona</v>
          </cell>
          <cell r="C2418">
            <v>70</v>
          </cell>
          <cell r="D2418" t="str">
            <v>Memos</v>
          </cell>
          <cell r="E2418" t="str">
            <v>IS</v>
          </cell>
          <cell r="F2418">
            <v>7</v>
          </cell>
        </row>
        <row r="2419">
          <cell r="A2419" t="str">
            <v>IS23200670</v>
          </cell>
          <cell r="B2419" t="str">
            <v>Capital Chge- Singapore Dollar</v>
          </cell>
          <cell r="C2419">
            <v>70</v>
          </cell>
          <cell r="D2419" t="str">
            <v>Memos</v>
          </cell>
          <cell r="E2419" t="str">
            <v>IS</v>
          </cell>
          <cell r="F2419">
            <v>7</v>
          </cell>
        </row>
        <row r="2420">
          <cell r="A2420" t="str">
            <v>IS23200680</v>
          </cell>
          <cell r="B2420" t="str">
            <v>Capital Charge- Slovak Koruna</v>
          </cell>
          <cell r="C2420">
            <v>70</v>
          </cell>
          <cell r="D2420" t="str">
            <v>Memos</v>
          </cell>
          <cell r="E2420" t="str">
            <v>IS</v>
          </cell>
          <cell r="F2420">
            <v>7</v>
          </cell>
        </row>
        <row r="2421">
          <cell r="A2421" t="str">
            <v>IS23200690</v>
          </cell>
          <cell r="B2421" t="str">
            <v>Capital Chg-El Salvador Colone</v>
          </cell>
          <cell r="C2421">
            <v>70</v>
          </cell>
          <cell r="D2421" t="str">
            <v>Memos</v>
          </cell>
          <cell r="E2421" t="str">
            <v>IS</v>
          </cell>
          <cell r="F2421">
            <v>7</v>
          </cell>
        </row>
        <row r="2422">
          <cell r="A2422" t="str">
            <v>IS23200700</v>
          </cell>
          <cell r="B2422" t="str">
            <v>Capital Charge- Thailand Baht</v>
          </cell>
          <cell r="C2422">
            <v>70</v>
          </cell>
          <cell r="D2422" t="str">
            <v>Memos</v>
          </cell>
          <cell r="E2422" t="str">
            <v>IS</v>
          </cell>
          <cell r="F2422">
            <v>7</v>
          </cell>
        </row>
        <row r="2423">
          <cell r="A2423" t="str">
            <v>IS23200710</v>
          </cell>
          <cell r="B2423" t="str">
            <v>Capital Charge- Tunisia Dinar</v>
          </cell>
          <cell r="C2423">
            <v>70</v>
          </cell>
          <cell r="D2423" t="str">
            <v>Memos</v>
          </cell>
          <cell r="E2423" t="str">
            <v>IS</v>
          </cell>
          <cell r="F2423">
            <v>7</v>
          </cell>
        </row>
        <row r="2424">
          <cell r="A2424" t="str">
            <v>IS23200720</v>
          </cell>
          <cell r="B2424" t="str">
            <v>Capital Chg-Turkey Turkish Lire</v>
          </cell>
          <cell r="C2424">
            <v>70</v>
          </cell>
          <cell r="D2424" t="str">
            <v>Memos</v>
          </cell>
          <cell r="E2424" t="str">
            <v>IS</v>
          </cell>
          <cell r="F2424">
            <v>7</v>
          </cell>
        </row>
        <row r="2425">
          <cell r="A2425" t="str">
            <v>IS23200730</v>
          </cell>
          <cell r="B2425" t="str">
            <v>Capital Chg-Trin/Tobago Dollar</v>
          </cell>
          <cell r="C2425">
            <v>70</v>
          </cell>
          <cell r="D2425" t="str">
            <v>Memos</v>
          </cell>
          <cell r="E2425" t="str">
            <v>IS</v>
          </cell>
          <cell r="F2425">
            <v>7</v>
          </cell>
        </row>
        <row r="2426">
          <cell r="A2426" t="str">
            <v>IS23200740</v>
          </cell>
          <cell r="B2426" t="str">
            <v>Capital Charge- Taiwan Dollar</v>
          </cell>
          <cell r="C2426">
            <v>70</v>
          </cell>
          <cell r="D2426" t="str">
            <v>Memos</v>
          </cell>
          <cell r="E2426" t="str">
            <v>IS</v>
          </cell>
          <cell r="F2426">
            <v>7</v>
          </cell>
        </row>
        <row r="2427">
          <cell r="A2427" t="str">
            <v>IS23200750</v>
          </cell>
          <cell r="B2427" t="str">
            <v>Capital Chg- Tanzania Shilling</v>
          </cell>
          <cell r="C2427">
            <v>70</v>
          </cell>
          <cell r="D2427" t="str">
            <v>Memos</v>
          </cell>
          <cell r="E2427" t="str">
            <v>IS</v>
          </cell>
          <cell r="F2427">
            <v>7</v>
          </cell>
        </row>
        <row r="2428">
          <cell r="A2428" t="str">
            <v>IS23200760</v>
          </cell>
          <cell r="B2428" t="str">
            <v>Capital Chge- Ukraine Hryvnias</v>
          </cell>
          <cell r="C2428">
            <v>70</v>
          </cell>
          <cell r="D2428" t="str">
            <v>Memos</v>
          </cell>
          <cell r="E2428" t="str">
            <v>IS</v>
          </cell>
          <cell r="F2428">
            <v>7</v>
          </cell>
        </row>
        <row r="2429">
          <cell r="A2429" t="str">
            <v>IS23200770</v>
          </cell>
          <cell r="B2429" t="str">
            <v>Capital Charge-Uganda Shilling</v>
          </cell>
          <cell r="C2429">
            <v>70</v>
          </cell>
          <cell r="D2429" t="str">
            <v>Memos</v>
          </cell>
          <cell r="E2429" t="str">
            <v>IS</v>
          </cell>
          <cell r="F2429">
            <v>7</v>
          </cell>
        </row>
        <row r="2430">
          <cell r="A2430" t="str">
            <v>IS23200780</v>
          </cell>
          <cell r="B2430" t="str">
            <v>Capital Charge- U.S. Dollar</v>
          </cell>
          <cell r="C2430">
            <v>70</v>
          </cell>
          <cell r="D2430" t="str">
            <v>Memos</v>
          </cell>
          <cell r="E2430" t="str">
            <v>IS</v>
          </cell>
          <cell r="F2430">
            <v>7</v>
          </cell>
        </row>
        <row r="2431">
          <cell r="A2431" t="str">
            <v>IS23200790</v>
          </cell>
          <cell r="B2431" t="str">
            <v>Capital Charge- Uruguay Peso</v>
          </cell>
          <cell r="C2431">
            <v>70</v>
          </cell>
          <cell r="D2431" t="str">
            <v>Memos</v>
          </cell>
          <cell r="E2431" t="str">
            <v>IS</v>
          </cell>
          <cell r="F2431">
            <v>7</v>
          </cell>
        </row>
        <row r="2432">
          <cell r="A2432" t="str">
            <v>IS23200800</v>
          </cell>
          <cell r="B2432" t="str">
            <v>Capital Chg- Venezuela Bolivar</v>
          </cell>
          <cell r="C2432">
            <v>70</v>
          </cell>
          <cell r="D2432" t="str">
            <v>Memos</v>
          </cell>
          <cell r="E2432" t="str">
            <v>IS</v>
          </cell>
          <cell r="F2432">
            <v>7</v>
          </cell>
        </row>
        <row r="2433">
          <cell r="A2433" t="str">
            <v>IS23200810</v>
          </cell>
          <cell r="B2433" t="str">
            <v>Capital Charge- Vietnam Dong</v>
          </cell>
          <cell r="C2433">
            <v>70</v>
          </cell>
          <cell r="D2433" t="str">
            <v>Memos</v>
          </cell>
          <cell r="E2433" t="str">
            <v>IS</v>
          </cell>
          <cell r="F2433">
            <v>7</v>
          </cell>
        </row>
        <row r="2434">
          <cell r="A2434" t="str">
            <v>IS23200820</v>
          </cell>
          <cell r="B2434" t="str">
            <v>Capital Chg-Cameroon CFA Franc</v>
          </cell>
          <cell r="C2434">
            <v>70</v>
          </cell>
          <cell r="D2434" t="str">
            <v>Memos</v>
          </cell>
          <cell r="E2434" t="str">
            <v>IS</v>
          </cell>
          <cell r="F2434">
            <v>7</v>
          </cell>
        </row>
        <row r="2435">
          <cell r="A2435" t="str">
            <v>IS23200830</v>
          </cell>
          <cell r="B2435" t="str">
            <v>Capital Chg- Senegal CFA Franc</v>
          </cell>
          <cell r="C2435">
            <v>70</v>
          </cell>
          <cell r="D2435" t="str">
            <v>Memos</v>
          </cell>
          <cell r="E2435" t="str">
            <v>IS</v>
          </cell>
          <cell r="F2435">
            <v>7</v>
          </cell>
        </row>
        <row r="2436">
          <cell r="A2436" t="str">
            <v>IS23200840</v>
          </cell>
          <cell r="B2436" t="str">
            <v>Capital Chg-South African Rand</v>
          </cell>
          <cell r="C2436">
            <v>70</v>
          </cell>
          <cell r="D2436" t="str">
            <v>Memos</v>
          </cell>
          <cell r="E2436" t="str">
            <v>IS</v>
          </cell>
          <cell r="F2436">
            <v>7</v>
          </cell>
        </row>
        <row r="2437">
          <cell r="A2437" t="str">
            <v>IS23200850</v>
          </cell>
          <cell r="B2437" t="str">
            <v>Capital Charge- Zaire Zaires</v>
          </cell>
          <cell r="C2437">
            <v>70</v>
          </cell>
          <cell r="D2437" t="str">
            <v>Memos</v>
          </cell>
          <cell r="E2437" t="str">
            <v>IS</v>
          </cell>
          <cell r="F2437">
            <v>7</v>
          </cell>
        </row>
        <row r="2438">
          <cell r="A2438" t="str">
            <v>IS23200860</v>
          </cell>
          <cell r="B2438" t="str">
            <v>Capital Charge-Zambian Kwachas</v>
          </cell>
          <cell r="C2438">
            <v>70</v>
          </cell>
          <cell r="D2438" t="str">
            <v>Memos</v>
          </cell>
          <cell r="E2438" t="str">
            <v>IS</v>
          </cell>
          <cell r="F2438">
            <v>7</v>
          </cell>
        </row>
        <row r="2439">
          <cell r="A2439" t="str">
            <v>IS23200870</v>
          </cell>
          <cell r="B2439" t="str">
            <v>Capital Charge - Kuwait Dollars</v>
          </cell>
          <cell r="C2439">
            <v>70</v>
          </cell>
          <cell r="D2439" t="str">
            <v>Memos</v>
          </cell>
          <cell r="E2439" t="str">
            <v>IS</v>
          </cell>
          <cell r="F2439">
            <v>7</v>
          </cell>
        </row>
        <row r="2440">
          <cell r="A2440" t="str">
            <v>IS23200880</v>
          </cell>
          <cell r="B2440" t="str">
            <v>Capital Charge - Aruba Guilders</v>
          </cell>
          <cell r="C2440">
            <v>70</v>
          </cell>
          <cell r="D2440" t="str">
            <v>Memos</v>
          </cell>
          <cell r="E2440" t="str">
            <v>IS</v>
          </cell>
          <cell r="F2440">
            <v>7</v>
          </cell>
        </row>
        <row r="2441">
          <cell r="A2441" t="str">
            <v>IS23210000</v>
          </cell>
          <cell r="B2441" t="str">
            <v>Capital Charge-Leg 5-HOGL</v>
          </cell>
          <cell r="C2441">
            <v>70</v>
          </cell>
          <cell r="D2441" t="str">
            <v>Memos</v>
          </cell>
          <cell r="E2441" t="str">
            <v>IS</v>
          </cell>
          <cell r="F2441">
            <v>7</v>
          </cell>
        </row>
        <row r="2442">
          <cell r="A2442" t="str">
            <v>IS23600040</v>
          </cell>
          <cell r="B2442" t="str">
            <v>Prov W/T-Current Year</v>
          </cell>
          <cell r="C2442">
            <v>70</v>
          </cell>
          <cell r="D2442" t="str">
            <v>Memos</v>
          </cell>
          <cell r="E2442" t="str">
            <v>IS</v>
          </cell>
          <cell r="F2442">
            <v>7</v>
          </cell>
        </row>
        <row r="2443">
          <cell r="A2443" t="str">
            <v>IS23600100</v>
          </cell>
          <cell r="B2443" t="str">
            <v>Undivided Income</v>
          </cell>
          <cell r="C2443">
            <v>70</v>
          </cell>
          <cell r="D2443" t="str">
            <v>Memos</v>
          </cell>
          <cell r="E2443" t="str">
            <v>IS</v>
          </cell>
          <cell r="F2443">
            <v>7</v>
          </cell>
        </row>
        <row r="2444">
          <cell r="A2444" t="str">
            <v>IS23600110</v>
          </cell>
          <cell r="B2444" t="str">
            <v>Tax On Undivided Income</v>
          </cell>
          <cell r="C2444">
            <v>70</v>
          </cell>
          <cell r="D2444" t="str">
            <v>Memos</v>
          </cell>
          <cell r="E2444" t="str">
            <v>IS</v>
          </cell>
          <cell r="F2444">
            <v>7</v>
          </cell>
        </row>
        <row r="2445">
          <cell r="A2445" t="str">
            <v>IS23600120</v>
          </cell>
          <cell r="B2445" t="str">
            <v>Other Adjustments</v>
          </cell>
          <cell r="C2445">
            <v>70</v>
          </cell>
          <cell r="D2445" t="str">
            <v>Memos</v>
          </cell>
          <cell r="E2445" t="str">
            <v>IS</v>
          </cell>
          <cell r="F2445">
            <v>7</v>
          </cell>
        </row>
        <row r="2446">
          <cell r="A2446" t="str">
            <v>IS23600130</v>
          </cell>
          <cell r="B2446" t="str">
            <v>Tax On Oth Adj</v>
          </cell>
          <cell r="C2446">
            <v>70</v>
          </cell>
          <cell r="D2446" t="str">
            <v>Memos</v>
          </cell>
          <cell r="E2446" t="str">
            <v>IS</v>
          </cell>
          <cell r="F2446">
            <v>7</v>
          </cell>
        </row>
        <row r="2447">
          <cell r="A2447" t="str">
            <v>IS23600140</v>
          </cell>
          <cell r="B2447" t="str">
            <v>Tx Rate Oper Earn</v>
          </cell>
          <cell r="C2447">
            <v>70</v>
          </cell>
          <cell r="D2447" t="str">
            <v>Memos</v>
          </cell>
          <cell r="E2447" t="str">
            <v>IS</v>
          </cell>
          <cell r="F2447">
            <v>7</v>
          </cell>
        </row>
        <row r="2448">
          <cell r="A2448" t="str">
            <v>IS23600180</v>
          </cell>
          <cell r="B2448" t="str">
            <v>State/Local Inc Tax Bef Federal</v>
          </cell>
          <cell r="C2448">
            <v>70</v>
          </cell>
          <cell r="D2448" t="str">
            <v>Memos</v>
          </cell>
          <cell r="E2448" t="str">
            <v>IS</v>
          </cell>
          <cell r="F2448">
            <v>7</v>
          </cell>
        </row>
        <row r="2449">
          <cell r="A2449" t="str">
            <v>IS23600200</v>
          </cell>
          <cell r="B2449" t="str">
            <v>State &amp; Local Taxes</v>
          </cell>
          <cell r="C2449">
            <v>70</v>
          </cell>
          <cell r="D2449" t="str">
            <v>Memos</v>
          </cell>
          <cell r="E2449" t="str">
            <v>IS</v>
          </cell>
          <cell r="F2449">
            <v>7</v>
          </cell>
        </row>
        <row r="2450">
          <cell r="A2450" t="str">
            <v>IS23600210</v>
          </cell>
          <cell r="B2450" t="str">
            <v>State/Local Tax Elsa Intco R/E</v>
          </cell>
          <cell r="C2450">
            <v>70</v>
          </cell>
          <cell r="D2450" t="str">
            <v>Memos</v>
          </cell>
          <cell r="E2450" t="str">
            <v>IS</v>
          </cell>
          <cell r="F2450">
            <v>7</v>
          </cell>
        </row>
        <row r="2451">
          <cell r="A2451" t="str">
            <v>IS23600220</v>
          </cell>
          <cell r="B2451" t="str">
            <v>Leg 5 Pool Charge-St &amp; LOC Tax</v>
          </cell>
          <cell r="C2451">
            <v>70</v>
          </cell>
          <cell r="D2451" t="str">
            <v>Memos</v>
          </cell>
          <cell r="E2451" t="str">
            <v>IS</v>
          </cell>
          <cell r="F2451">
            <v>7</v>
          </cell>
        </row>
        <row r="2452">
          <cell r="A2452" t="str">
            <v>IS23600230</v>
          </cell>
          <cell r="B2452" t="str">
            <v>Local Foreign Taxes Interco Trn</v>
          </cell>
          <cell r="C2452">
            <v>70</v>
          </cell>
          <cell r="D2452" t="str">
            <v>Memos</v>
          </cell>
          <cell r="E2452" t="str">
            <v>IS</v>
          </cell>
          <cell r="F2452">
            <v>7</v>
          </cell>
        </row>
        <row r="2453">
          <cell r="A2453" t="str">
            <v>IS23600290</v>
          </cell>
          <cell r="B2453" t="str">
            <v>Lcl Fgn Tx Inc Fm 10-50% Affils</v>
          </cell>
          <cell r="C2453">
            <v>70</v>
          </cell>
          <cell r="D2453" t="str">
            <v>Memos</v>
          </cell>
          <cell r="E2453" t="str">
            <v>IS</v>
          </cell>
          <cell r="F2453">
            <v>7</v>
          </cell>
        </row>
        <row r="2454">
          <cell r="A2454" t="str">
            <v>IS23600320</v>
          </cell>
          <cell r="B2454" t="str">
            <v>S&amp;L Taxes,Other Elsa Only Items</v>
          </cell>
          <cell r="C2454">
            <v>70</v>
          </cell>
          <cell r="D2454" t="str">
            <v>Memos</v>
          </cell>
          <cell r="E2454" t="str">
            <v>IS</v>
          </cell>
          <cell r="F2454">
            <v>7</v>
          </cell>
        </row>
        <row r="2455">
          <cell r="A2455" t="str">
            <v>IS23600330</v>
          </cell>
          <cell r="B2455" t="str">
            <v>Local Fgn.Tax On Othr Elsa Only</v>
          </cell>
          <cell r="C2455">
            <v>70</v>
          </cell>
          <cell r="D2455" t="str">
            <v>Memos</v>
          </cell>
          <cell r="E2455" t="str">
            <v>IS</v>
          </cell>
          <cell r="F2455">
            <v>7</v>
          </cell>
        </row>
        <row r="2456">
          <cell r="A2456" t="str">
            <v>IS23600500</v>
          </cell>
          <cell r="B2456" t="str">
            <v>Federal Taxes On CECM Charge</v>
          </cell>
          <cell r="C2456">
            <v>70</v>
          </cell>
          <cell r="D2456" t="str">
            <v>Memos</v>
          </cell>
          <cell r="E2456" t="str">
            <v>IS</v>
          </cell>
          <cell r="F2456">
            <v>7</v>
          </cell>
        </row>
        <row r="2457">
          <cell r="A2457" t="str">
            <v>IS23600510</v>
          </cell>
          <cell r="B2457" t="str">
            <v>St. &amp; Lcl Taxes On CECM Charge</v>
          </cell>
          <cell r="C2457">
            <v>70</v>
          </cell>
          <cell r="D2457" t="str">
            <v>Memos</v>
          </cell>
          <cell r="E2457" t="str">
            <v>IS</v>
          </cell>
          <cell r="F2457">
            <v>7</v>
          </cell>
        </row>
        <row r="2458">
          <cell r="A2458" t="str">
            <v>IS23600520</v>
          </cell>
          <cell r="B2458" t="str">
            <v>Total CECM Charge</v>
          </cell>
          <cell r="C2458">
            <v>70</v>
          </cell>
          <cell r="D2458" t="str">
            <v>Memos</v>
          </cell>
          <cell r="E2458" t="str">
            <v>IS</v>
          </cell>
          <cell r="F2458">
            <v>7</v>
          </cell>
        </row>
        <row r="2459">
          <cell r="A2459" t="str">
            <v>IS23601000</v>
          </cell>
          <cell r="B2459" t="str">
            <v>Minority Owned Subsidiary Taxes</v>
          </cell>
          <cell r="C2459">
            <v>70</v>
          </cell>
          <cell r="D2459" t="str">
            <v>Memos</v>
          </cell>
          <cell r="E2459" t="str">
            <v>IS</v>
          </cell>
          <cell r="F2459">
            <v>7</v>
          </cell>
        </row>
        <row r="2460">
          <cell r="A2460" t="str">
            <v>IS23602000</v>
          </cell>
          <cell r="B2460" t="str">
            <v>Non-Creditable Legal Taxes</v>
          </cell>
          <cell r="C2460">
            <v>70</v>
          </cell>
          <cell r="D2460" t="str">
            <v>Memos</v>
          </cell>
          <cell r="E2460" t="str">
            <v>IS</v>
          </cell>
          <cell r="F2460">
            <v>7</v>
          </cell>
        </row>
        <row r="2461">
          <cell r="A2461" t="str">
            <v>IS23603000</v>
          </cell>
          <cell r="B2461" t="str">
            <v>Majority Owned Subsidiary Taxes</v>
          </cell>
          <cell r="C2461">
            <v>70</v>
          </cell>
          <cell r="D2461" t="str">
            <v>Memos</v>
          </cell>
          <cell r="E2461" t="str">
            <v>IS</v>
          </cell>
          <cell r="F2461">
            <v>7</v>
          </cell>
        </row>
        <row r="2462">
          <cell r="A2462" t="str">
            <v>IS23603250</v>
          </cell>
          <cell r="B2462" t="str">
            <v>EquityAdjust,Transl ImpactFAS109</v>
          </cell>
          <cell r="C2462">
            <v>70</v>
          </cell>
          <cell r="D2462" t="str">
            <v>Memos</v>
          </cell>
          <cell r="E2462" t="str">
            <v>IS</v>
          </cell>
          <cell r="F2462">
            <v>7</v>
          </cell>
        </row>
        <row r="2463">
          <cell r="A2463" t="str">
            <v>IS23604000</v>
          </cell>
          <cell r="B2463" t="str">
            <v>Majority Owned Subs Taxes on MtM</v>
          </cell>
          <cell r="C2463">
            <v>70</v>
          </cell>
          <cell r="D2463" t="str">
            <v>Memos</v>
          </cell>
          <cell r="E2463" t="str">
            <v>IS</v>
          </cell>
          <cell r="F2463">
            <v>7</v>
          </cell>
        </row>
        <row r="2464">
          <cell r="A2464" t="str">
            <v>IS23605000</v>
          </cell>
          <cell r="B2464" t="str">
            <v>New-Minority-Owned Subs Taxes</v>
          </cell>
          <cell r="C2464">
            <v>70</v>
          </cell>
          <cell r="D2464" t="str">
            <v>Memos</v>
          </cell>
          <cell r="E2464" t="str">
            <v>IS</v>
          </cell>
          <cell r="F2464">
            <v>7</v>
          </cell>
        </row>
        <row r="2465">
          <cell r="A2465" t="str">
            <v>IS23606000</v>
          </cell>
          <cell r="B2465" t="str">
            <v>Low Tier Tx On Cash Flow Hedge</v>
          </cell>
          <cell r="C2465">
            <v>70</v>
          </cell>
          <cell r="D2465" t="str">
            <v>Memos</v>
          </cell>
          <cell r="E2465" t="str">
            <v>IS</v>
          </cell>
          <cell r="F2465">
            <v>7</v>
          </cell>
        </row>
        <row r="2466">
          <cell r="A2466" t="str">
            <v>IS23607000</v>
          </cell>
          <cell r="B2466" t="str">
            <v>Low Tier Tx On Capital Hedge</v>
          </cell>
          <cell r="C2466">
            <v>70</v>
          </cell>
          <cell r="D2466" t="str">
            <v>Memos</v>
          </cell>
          <cell r="E2466" t="str">
            <v>IS</v>
          </cell>
          <cell r="F2466">
            <v>7</v>
          </cell>
        </row>
        <row r="2467">
          <cell r="A2467" t="str">
            <v>IS23608000</v>
          </cell>
          <cell r="B2467" t="str">
            <v>Low Tier Tx On Options</v>
          </cell>
          <cell r="C2467">
            <v>70</v>
          </cell>
          <cell r="D2467" t="str">
            <v>Memos</v>
          </cell>
          <cell r="E2467" t="str">
            <v>IS</v>
          </cell>
          <cell r="F2467">
            <v>7</v>
          </cell>
        </row>
        <row r="2468">
          <cell r="A2468" t="str">
            <v>IS23612000</v>
          </cell>
          <cell r="B2468" t="str">
            <v>US Taxes Exempt Income Adjmts</v>
          </cell>
          <cell r="C2468">
            <v>70</v>
          </cell>
          <cell r="D2468" t="str">
            <v>Memos</v>
          </cell>
          <cell r="E2468" t="str">
            <v>IS</v>
          </cell>
          <cell r="F2468">
            <v>7</v>
          </cell>
        </row>
        <row r="2469">
          <cell r="A2469" t="str">
            <v>IS23612500</v>
          </cell>
          <cell r="B2469" t="str">
            <v>NY State &amp; City Tax Exempt Inc</v>
          </cell>
          <cell r="C2469">
            <v>70</v>
          </cell>
          <cell r="D2469" t="str">
            <v>Memos</v>
          </cell>
          <cell r="E2469" t="str">
            <v>IS</v>
          </cell>
          <cell r="F2469">
            <v>7</v>
          </cell>
        </row>
        <row r="2470">
          <cell r="A2470" t="str">
            <v>IS23616000</v>
          </cell>
          <cell r="B2470" t="str">
            <v>US Federal Taxes Aft S/L Ben</v>
          </cell>
          <cell r="C2470">
            <v>70</v>
          </cell>
          <cell r="D2470" t="str">
            <v>Memos</v>
          </cell>
          <cell r="E2470" t="str">
            <v>IS</v>
          </cell>
          <cell r="F2470">
            <v>7</v>
          </cell>
        </row>
        <row r="2471">
          <cell r="A2471" t="str">
            <v>IS23616050</v>
          </cell>
          <cell r="B2471" t="str">
            <v>US Federal Tax On Intco.Items</v>
          </cell>
          <cell r="C2471">
            <v>70</v>
          </cell>
          <cell r="D2471" t="str">
            <v>Memos</v>
          </cell>
          <cell r="E2471" t="str">
            <v>IS</v>
          </cell>
          <cell r="F2471">
            <v>7</v>
          </cell>
        </row>
        <row r="2472">
          <cell r="A2472" t="str">
            <v>IS23616070</v>
          </cell>
          <cell r="B2472" t="str">
            <v>US Federal Tax On Interco Trans</v>
          </cell>
          <cell r="C2472">
            <v>70</v>
          </cell>
          <cell r="D2472" t="str">
            <v>Memos</v>
          </cell>
          <cell r="E2472" t="str">
            <v>IS</v>
          </cell>
          <cell r="F2472">
            <v>7</v>
          </cell>
        </row>
        <row r="2473">
          <cell r="A2473" t="str">
            <v>IS23616080</v>
          </cell>
          <cell r="B2473" t="str">
            <v>US Fed Tax On Othr Elsa Only It</v>
          </cell>
          <cell r="C2473">
            <v>70</v>
          </cell>
          <cell r="D2473" t="str">
            <v>Memos</v>
          </cell>
          <cell r="E2473" t="str">
            <v>IS</v>
          </cell>
          <cell r="F2473">
            <v>7</v>
          </cell>
        </row>
        <row r="2474">
          <cell r="A2474" t="str">
            <v>IS23616090</v>
          </cell>
          <cell r="B2474" t="str">
            <v>Leg 5 Pool Charge-Fed Tax</v>
          </cell>
          <cell r="C2474">
            <v>70</v>
          </cell>
          <cell r="D2474" t="str">
            <v>Memos</v>
          </cell>
          <cell r="E2474" t="str">
            <v>IS</v>
          </cell>
          <cell r="F2474">
            <v>7</v>
          </cell>
        </row>
        <row r="2475">
          <cell r="A2475" t="str">
            <v>IS23616500</v>
          </cell>
          <cell r="B2475" t="str">
            <v>Tax Impact on Restructuring Chrg</v>
          </cell>
          <cell r="C2475">
            <v>70</v>
          </cell>
          <cell r="D2475" t="str">
            <v>Memos</v>
          </cell>
          <cell r="E2475" t="str">
            <v>IS</v>
          </cell>
          <cell r="F2475">
            <v>7</v>
          </cell>
        </row>
        <row r="2476">
          <cell r="A2476" t="str">
            <v>IS23616600</v>
          </cell>
          <cell r="B2476" t="str">
            <v>TaxImpactAccelDeprOthAssestDisp</v>
          </cell>
          <cell r="C2476">
            <v>70</v>
          </cell>
          <cell r="D2476" t="str">
            <v>Memos</v>
          </cell>
          <cell r="E2476" t="str">
            <v>IS</v>
          </cell>
          <cell r="F2476">
            <v>7</v>
          </cell>
        </row>
        <row r="2477">
          <cell r="A2477" t="str">
            <v>IS23618500</v>
          </cell>
          <cell r="B2477" t="str">
            <v>Trans G/L Tax (Below Line)</v>
          </cell>
          <cell r="C2477">
            <v>70</v>
          </cell>
          <cell r="D2477" t="str">
            <v>Memos</v>
          </cell>
          <cell r="E2477" t="str">
            <v>IS</v>
          </cell>
          <cell r="F2477">
            <v>7</v>
          </cell>
        </row>
        <row r="2478">
          <cell r="A2478" t="str">
            <v>IS27701000</v>
          </cell>
          <cell r="B2478" t="str">
            <v>Trans Pool Exp-Cash Lns/Leases</v>
          </cell>
          <cell r="C2478">
            <v>70</v>
          </cell>
          <cell r="D2478" t="str">
            <v>Memos</v>
          </cell>
          <cell r="E2478" t="str">
            <v>IS</v>
          </cell>
          <cell r="F2478">
            <v>7</v>
          </cell>
        </row>
        <row r="2479">
          <cell r="A2479" t="str">
            <v>IS27701100</v>
          </cell>
          <cell r="B2479" t="str">
            <v>Non Performing Assets Consumer</v>
          </cell>
          <cell r="C2479">
            <v>70</v>
          </cell>
          <cell r="D2479" t="str">
            <v>Memos</v>
          </cell>
          <cell r="E2479" t="str">
            <v>IS</v>
          </cell>
          <cell r="F2479">
            <v>7</v>
          </cell>
        </row>
        <row r="2480">
          <cell r="A2480" t="str">
            <v>IS27702000</v>
          </cell>
          <cell r="B2480" t="str">
            <v>Contract'L Int On Non - Acc Lns</v>
          </cell>
          <cell r="C2480">
            <v>70</v>
          </cell>
          <cell r="D2480" t="str">
            <v>Memos</v>
          </cell>
          <cell r="E2480" t="str">
            <v>IS</v>
          </cell>
          <cell r="F2480">
            <v>7</v>
          </cell>
        </row>
        <row r="2481">
          <cell r="A2481" t="str">
            <v>IS27705000</v>
          </cell>
          <cell r="B2481" t="str">
            <v>Int.Paid On Time C/Ds-$100M &amp;</v>
          </cell>
          <cell r="C2481">
            <v>70</v>
          </cell>
          <cell r="D2481" t="str">
            <v>Memos</v>
          </cell>
          <cell r="E2481" t="str">
            <v>IS</v>
          </cell>
          <cell r="F2481">
            <v>7</v>
          </cell>
        </row>
        <row r="2482">
          <cell r="A2482" t="str">
            <v>IS27706000</v>
          </cell>
          <cell r="B2482" t="str">
            <v>Int Paid Negotiable CDs</v>
          </cell>
          <cell r="C2482">
            <v>70</v>
          </cell>
          <cell r="D2482" t="str">
            <v>Memos</v>
          </cell>
          <cell r="E2482" t="str">
            <v>IS</v>
          </cell>
          <cell r="F2482">
            <v>7</v>
          </cell>
        </row>
        <row r="2483">
          <cell r="A2483" t="str">
            <v>IS27708000</v>
          </cell>
          <cell r="B2483" t="str">
            <v>Other Revenues And Expense Data</v>
          </cell>
          <cell r="C2483">
            <v>70</v>
          </cell>
          <cell r="D2483" t="str">
            <v>Memos</v>
          </cell>
          <cell r="E2483" t="str">
            <v>IS</v>
          </cell>
          <cell r="F2483">
            <v>7</v>
          </cell>
        </row>
        <row r="2484">
          <cell r="A2484" t="str">
            <v>IS27709000</v>
          </cell>
          <cell r="B2484" t="str">
            <v>I&amp;D On Bnds,Nts,Debs,C.St.Inv</v>
          </cell>
          <cell r="C2484">
            <v>70</v>
          </cell>
          <cell r="D2484" t="str">
            <v>Memos</v>
          </cell>
          <cell r="E2484" t="str">
            <v>IS</v>
          </cell>
          <cell r="F2484">
            <v>7</v>
          </cell>
        </row>
        <row r="2485">
          <cell r="A2485" t="str">
            <v>IS27801010</v>
          </cell>
          <cell r="B2485" t="str">
            <v>Customer Interest Revenue</v>
          </cell>
          <cell r="C2485">
            <v>70</v>
          </cell>
          <cell r="D2485" t="str">
            <v>Memos</v>
          </cell>
          <cell r="E2485" t="str">
            <v>IS</v>
          </cell>
          <cell r="F2485">
            <v>7</v>
          </cell>
        </row>
        <row r="2486">
          <cell r="A2486" t="str">
            <v>IS27801050</v>
          </cell>
          <cell r="B2486" t="str">
            <v>Profesional Funds Interest Rev</v>
          </cell>
          <cell r="C2486">
            <v>70</v>
          </cell>
          <cell r="D2486" t="str">
            <v>Memos</v>
          </cell>
          <cell r="E2486" t="str">
            <v>IS</v>
          </cell>
          <cell r="F2486">
            <v>7</v>
          </cell>
        </row>
        <row r="2487">
          <cell r="A2487" t="str">
            <v>IS27801100</v>
          </cell>
          <cell r="B2487" t="str">
            <v>Corresponding Pool Revenue</v>
          </cell>
          <cell r="C2487">
            <v>70</v>
          </cell>
          <cell r="D2487" t="str">
            <v>Memos</v>
          </cell>
          <cell r="E2487" t="str">
            <v>IS</v>
          </cell>
          <cell r="F2487">
            <v>7</v>
          </cell>
        </row>
        <row r="2488">
          <cell r="A2488" t="str">
            <v>IS27801110</v>
          </cell>
          <cell r="B2488" t="str">
            <v>Noncustomer Interest Revenue</v>
          </cell>
          <cell r="C2488">
            <v>70</v>
          </cell>
          <cell r="D2488" t="str">
            <v>Memos</v>
          </cell>
          <cell r="E2488" t="str">
            <v>IS</v>
          </cell>
          <cell r="F2488">
            <v>7</v>
          </cell>
        </row>
        <row r="2489">
          <cell r="A2489" t="str">
            <v>IS27801210</v>
          </cell>
          <cell r="B2489" t="str">
            <v>Customer Fees On Loans</v>
          </cell>
          <cell r="C2489">
            <v>70</v>
          </cell>
          <cell r="D2489" t="str">
            <v>Memos</v>
          </cell>
          <cell r="E2489" t="str">
            <v>IS</v>
          </cell>
          <cell r="F2489">
            <v>7</v>
          </cell>
        </row>
        <row r="2490">
          <cell r="A2490" t="str">
            <v>IS27801410</v>
          </cell>
          <cell r="B2490" t="str">
            <v>Other Fees From Customers</v>
          </cell>
          <cell r="C2490">
            <v>70</v>
          </cell>
          <cell r="D2490" t="str">
            <v>Memos</v>
          </cell>
          <cell r="E2490" t="str">
            <v>IS</v>
          </cell>
          <cell r="F2490">
            <v>7</v>
          </cell>
        </row>
        <row r="2491">
          <cell r="A2491" t="str">
            <v>IS27801510</v>
          </cell>
          <cell r="B2491" t="str">
            <v>Other Fees From Noncustomers</v>
          </cell>
          <cell r="C2491">
            <v>70</v>
          </cell>
          <cell r="D2491" t="str">
            <v>Memos</v>
          </cell>
          <cell r="E2491" t="str">
            <v>IS</v>
          </cell>
          <cell r="F2491">
            <v>7</v>
          </cell>
        </row>
        <row r="2492">
          <cell r="A2492" t="str">
            <v>IS27801610</v>
          </cell>
          <cell r="B2492" t="str">
            <v>Customer Interest Expense</v>
          </cell>
          <cell r="C2492">
            <v>70</v>
          </cell>
          <cell r="D2492" t="str">
            <v>Memos</v>
          </cell>
          <cell r="E2492" t="str">
            <v>IS</v>
          </cell>
          <cell r="F2492">
            <v>7</v>
          </cell>
        </row>
        <row r="2493">
          <cell r="A2493" t="str">
            <v>IS27801710</v>
          </cell>
          <cell r="B2493" t="str">
            <v>Noncustomer Interest Expense</v>
          </cell>
          <cell r="C2493">
            <v>70</v>
          </cell>
          <cell r="D2493" t="str">
            <v>Memos</v>
          </cell>
          <cell r="E2493" t="str">
            <v>IS</v>
          </cell>
          <cell r="F2493">
            <v>7</v>
          </cell>
        </row>
        <row r="2494">
          <cell r="A2494" t="str">
            <v>IS27801750</v>
          </cell>
          <cell r="B2494" t="str">
            <v>Corresponding Pool Expense</v>
          </cell>
          <cell r="C2494">
            <v>70</v>
          </cell>
          <cell r="D2494" t="str">
            <v>Memos</v>
          </cell>
          <cell r="E2494" t="str">
            <v>IS</v>
          </cell>
          <cell r="F2494">
            <v>7</v>
          </cell>
        </row>
        <row r="2495">
          <cell r="A2495" t="str">
            <v>IS27801810</v>
          </cell>
          <cell r="B2495" t="str">
            <v>Int Expense On Professional Fds</v>
          </cell>
          <cell r="C2495">
            <v>70</v>
          </cell>
          <cell r="D2495" t="str">
            <v>Memos</v>
          </cell>
          <cell r="E2495" t="str">
            <v>IS</v>
          </cell>
          <cell r="F2495">
            <v>7</v>
          </cell>
        </row>
        <row r="2496">
          <cell r="A2496" t="str">
            <v>IS27802010</v>
          </cell>
          <cell r="B2496" t="str">
            <v>Credit/Collection, Direct Exp</v>
          </cell>
          <cell r="C2496">
            <v>70</v>
          </cell>
          <cell r="D2496" t="str">
            <v>Memos</v>
          </cell>
          <cell r="E2496" t="str">
            <v>IS</v>
          </cell>
          <cell r="F2496">
            <v>7</v>
          </cell>
        </row>
        <row r="2497">
          <cell r="A2497" t="str">
            <v>IS27802110</v>
          </cell>
          <cell r="B2497" t="str">
            <v>Marketing/Advert Direct Expense</v>
          </cell>
          <cell r="C2497">
            <v>70</v>
          </cell>
          <cell r="D2497" t="str">
            <v>Memos</v>
          </cell>
          <cell r="E2497" t="str">
            <v>IS</v>
          </cell>
          <cell r="F2497">
            <v>7</v>
          </cell>
        </row>
        <row r="2498">
          <cell r="A2498" t="str">
            <v>IS27802210</v>
          </cell>
          <cell r="B2498" t="str">
            <v>Disrtibution/Prod Deliv Dir Exp</v>
          </cell>
          <cell r="C2498">
            <v>70</v>
          </cell>
          <cell r="D2498" t="str">
            <v>Memos</v>
          </cell>
          <cell r="E2498" t="str">
            <v>IS</v>
          </cell>
          <cell r="F2498">
            <v>7</v>
          </cell>
        </row>
        <row r="2499">
          <cell r="A2499" t="str">
            <v>IS27802310</v>
          </cell>
          <cell r="B2499" t="str">
            <v>Central Operations Direct Exp</v>
          </cell>
          <cell r="C2499">
            <v>70</v>
          </cell>
          <cell r="D2499" t="str">
            <v>Memos</v>
          </cell>
          <cell r="E2499" t="str">
            <v>IS</v>
          </cell>
          <cell r="F2499">
            <v>7</v>
          </cell>
        </row>
        <row r="2500">
          <cell r="A2500" t="str">
            <v>IS27802410</v>
          </cell>
          <cell r="B2500" t="str">
            <v>Mgmt/Adminisrtation Dir Exp</v>
          </cell>
          <cell r="C2500">
            <v>70</v>
          </cell>
          <cell r="D2500" t="str">
            <v>Memos</v>
          </cell>
          <cell r="E2500" t="str">
            <v>IS</v>
          </cell>
          <cell r="F2500">
            <v>7</v>
          </cell>
        </row>
        <row r="2501">
          <cell r="A2501" t="str">
            <v>IS27802510</v>
          </cell>
          <cell r="B2501" t="str">
            <v>Delivery , Direct Expense</v>
          </cell>
          <cell r="C2501">
            <v>70</v>
          </cell>
          <cell r="D2501" t="str">
            <v>Memos</v>
          </cell>
          <cell r="E2501" t="str">
            <v>IS</v>
          </cell>
          <cell r="F2501">
            <v>7</v>
          </cell>
        </row>
        <row r="2502">
          <cell r="A2502" t="str">
            <v>IS27802610</v>
          </cell>
          <cell r="B2502" t="str">
            <v>Fraud Losses</v>
          </cell>
          <cell r="C2502">
            <v>70</v>
          </cell>
          <cell r="D2502" t="str">
            <v>Memos</v>
          </cell>
          <cell r="E2502" t="str">
            <v>IS</v>
          </cell>
          <cell r="F2502">
            <v>7</v>
          </cell>
        </row>
        <row r="2503">
          <cell r="A2503" t="str">
            <v>IS27802710</v>
          </cell>
          <cell r="B2503" t="str">
            <v>Operating Losses</v>
          </cell>
          <cell r="C2503">
            <v>70</v>
          </cell>
          <cell r="D2503" t="str">
            <v>Memos</v>
          </cell>
          <cell r="E2503" t="str">
            <v>IS</v>
          </cell>
          <cell r="F2503">
            <v>7</v>
          </cell>
        </row>
        <row r="2504">
          <cell r="A2504" t="str">
            <v>IS27803010</v>
          </cell>
          <cell r="B2504" t="str">
            <v>Customer Pool Revenue/(Expense)</v>
          </cell>
          <cell r="C2504">
            <v>70</v>
          </cell>
          <cell r="D2504" t="str">
            <v>Memos</v>
          </cell>
          <cell r="E2504" t="str">
            <v>IS</v>
          </cell>
          <cell r="F2504">
            <v>7</v>
          </cell>
        </row>
        <row r="2505">
          <cell r="A2505" t="str">
            <v>IS27803110</v>
          </cell>
          <cell r="B2505" t="str">
            <v>Other Asset/Liab Pool Rev/(Exp)</v>
          </cell>
          <cell r="C2505">
            <v>70</v>
          </cell>
          <cell r="D2505" t="str">
            <v>Memos</v>
          </cell>
          <cell r="E2505" t="str">
            <v>IS</v>
          </cell>
          <cell r="F2505">
            <v>7</v>
          </cell>
        </row>
        <row r="2506">
          <cell r="A2506" t="str">
            <v>IS27803210</v>
          </cell>
          <cell r="B2506" t="str">
            <v>Unamortrized Goodwill Pool/(Exp)</v>
          </cell>
          <cell r="C2506">
            <v>70</v>
          </cell>
          <cell r="D2506" t="str">
            <v>Memos</v>
          </cell>
          <cell r="E2506" t="str">
            <v>IS</v>
          </cell>
          <cell r="F2506">
            <v>7</v>
          </cell>
        </row>
        <row r="2507">
          <cell r="A2507" t="str">
            <v>IS28030000</v>
          </cell>
          <cell r="B2507" t="str">
            <v>Int On Cibl Undated Floatng Lns</v>
          </cell>
          <cell r="C2507">
            <v>70</v>
          </cell>
          <cell r="D2507" t="str">
            <v>Memos</v>
          </cell>
          <cell r="E2507" t="str">
            <v>IS</v>
          </cell>
          <cell r="F2507">
            <v>7</v>
          </cell>
        </row>
        <row r="2508">
          <cell r="A2508" t="str">
            <v>IS28050000</v>
          </cell>
          <cell r="B2508" t="str">
            <v>Citigroup Dividend Elimination</v>
          </cell>
          <cell r="C2508">
            <v>70</v>
          </cell>
          <cell r="D2508" t="str">
            <v>Memos</v>
          </cell>
          <cell r="E2508" t="str">
            <v>IS</v>
          </cell>
          <cell r="F2508">
            <v>7</v>
          </cell>
        </row>
        <row r="2509">
          <cell r="A2509" t="str">
            <v>IS28054000</v>
          </cell>
          <cell r="B2509" t="str">
            <v>Pref Stk Change Elim</v>
          </cell>
          <cell r="C2509">
            <v>70</v>
          </cell>
          <cell r="D2509" t="str">
            <v>Memos</v>
          </cell>
          <cell r="E2509" t="str">
            <v>IS</v>
          </cell>
          <cell r="F2509">
            <v>7</v>
          </cell>
        </row>
        <row r="2510">
          <cell r="A2510" t="str">
            <v>IS28060000</v>
          </cell>
          <cell r="B2510" t="str">
            <v>U/I Foreign Reserve Charges</v>
          </cell>
          <cell r="C2510">
            <v>70</v>
          </cell>
          <cell r="D2510" t="str">
            <v>Memos</v>
          </cell>
          <cell r="E2510" t="str">
            <v>IS</v>
          </cell>
          <cell r="F2510">
            <v>7</v>
          </cell>
        </row>
        <row r="2511">
          <cell r="A2511" t="str">
            <v>IS28115000</v>
          </cell>
          <cell r="B2511" t="str">
            <v>Minority Interest Reclass</v>
          </cell>
          <cell r="C2511">
            <v>70</v>
          </cell>
          <cell r="D2511" t="str">
            <v>Memos</v>
          </cell>
          <cell r="E2511" t="str">
            <v>IS</v>
          </cell>
          <cell r="F2511">
            <v>7</v>
          </cell>
        </row>
        <row r="2512">
          <cell r="A2512" t="str">
            <v>IS29019310</v>
          </cell>
          <cell r="B2512" t="str">
            <v>CreditRecoveriesOnFX/Derivatives</v>
          </cell>
          <cell r="C2512">
            <v>70</v>
          </cell>
          <cell r="D2512" t="str">
            <v>Memos</v>
          </cell>
          <cell r="E2512" t="str">
            <v>IS</v>
          </cell>
          <cell r="F2512">
            <v>7</v>
          </cell>
        </row>
        <row r="2513">
          <cell r="A2513" t="str">
            <v>IS29039310</v>
          </cell>
          <cell r="B2513" t="str">
            <v>CreditLossesOnFXandDerivatives</v>
          </cell>
          <cell r="C2513">
            <v>70</v>
          </cell>
          <cell r="D2513" t="str">
            <v>Memos</v>
          </cell>
          <cell r="E2513" t="str">
            <v>IS</v>
          </cell>
          <cell r="F2513">
            <v>7</v>
          </cell>
        </row>
        <row r="2514">
          <cell r="A2514" t="str">
            <v>IS29502010</v>
          </cell>
          <cell r="B2514" t="str">
            <v>Compul Ret Legal Res-Cumon</v>
          </cell>
          <cell r="C2514">
            <v>70</v>
          </cell>
          <cell r="D2514" t="str">
            <v>Memos</v>
          </cell>
          <cell r="E2514" t="str">
            <v>IS</v>
          </cell>
          <cell r="F2514">
            <v>7</v>
          </cell>
        </row>
        <row r="2515">
          <cell r="A2515" t="str">
            <v>IS29502020</v>
          </cell>
          <cell r="B2515" t="str">
            <v>Compul Ret Legal Res-Cu Yr Cap</v>
          </cell>
          <cell r="C2515">
            <v>70</v>
          </cell>
          <cell r="D2515" t="str">
            <v>Memos</v>
          </cell>
          <cell r="E2515" t="str">
            <v>IS</v>
          </cell>
          <cell r="F2515">
            <v>7</v>
          </cell>
        </row>
        <row r="2516">
          <cell r="A2516" t="str">
            <v>IS29502030</v>
          </cell>
          <cell r="B2516" t="str">
            <v>Compul Ret Legal Res-Pr Yr Cap</v>
          </cell>
          <cell r="C2516">
            <v>70</v>
          </cell>
          <cell r="D2516" t="str">
            <v>Memos</v>
          </cell>
          <cell r="E2516" t="str">
            <v>IS</v>
          </cell>
          <cell r="F2516">
            <v>7</v>
          </cell>
        </row>
        <row r="2517">
          <cell r="A2517" t="str">
            <v>IS29502040</v>
          </cell>
          <cell r="B2517" t="str">
            <v>Capitalization of Earn-Surplus</v>
          </cell>
          <cell r="C2517">
            <v>70</v>
          </cell>
          <cell r="D2517" t="str">
            <v>Memos</v>
          </cell>
          <cell r="E2517" t="str">
            <v>IS</v>
          </cell>
          <cell r="F2517">
            <v>7</v>
          </cell>
        </row>
        <row r="2518">
          <cell r="A2518" t="str">
            <v>IS29502050</v>
          </cell>
          <cell r="B2518" t="str">
            <v>Capitalization of Earn-Stock</v>
          </cell>
          <cell r="C2518">
            <v>70</v>
          </cell>
          <cell r="D2518" t="str">
            <v>Memos</v>
          </cell>
          <cell r="E2518" t="str">
            <v>IS</v>
          </cell>
          <cell r="F2518">
            <v>7</v>
          </cell>
        </row>
        <row r="2519">
          <cell r="A2519" t="str">
            <v>IS29901000</v>
          </cell>
          <cell r="B2519" t="str">
            <v>Eqty Adj Reval Of Capital</v>
          </cell>
          <cell r="C2519">
            <v>70</v>
          </cell>
          <cell r="D2519" t="str">
            <v>Memos</v>
          </cell>
          <cell r="E2519" t="str">
            <v>IS</v>
          </cell>
          <cell r="F2519">
            <v>7</v>
          </cell>
        </row>
        <row r="2520">
          <cell r="A2520" t="str">
            <v>IS29910000</v>
          </cell>
          <cell r="B2520" t="str">
            <v>Eqty Adj Reval Captl Inc Or Dec</v>
          </cell>
          <cell r="C2520">
            <v>70</v>
          </cell>
          <cell r="D2520" t="str">
            <v>Memos</v>
          </cell>
          <cell r="E2520" t="str">
            <v>IS</v>
          </cell>
          <cell r="F2520">
            <v>7</v>
          </cell>
        </row>
        <row r="2521">
          <cell r="A2521" t="str">
            <v>IS29914000</v>
          </cell>
          <cell r="B2521" t="str">
            <v>EqAdjOfR/EUnvestedStkAwDivPreTax</v>
          </cell>
          <cell r="C2521">
            <v>70</v>
          </cell>
          <cell r="D2521" t="str">
            <v>Memos</v>
          </cell>
          <cell r="E2521" t="str">
            <v>IS</v>
          </cell>
          <cell r="F2521">
            <v>7</v>
          </cell>
        </row>
        <row r="2522">
          <cell r="A2522" t="str">
            <v>IS29914020</v>
          </cell>
          <cell r="B2522" t="str">
            <v>EquAdjOfR/EUnvestStkAwardDivTaxE</v>
          </cell>
          <cell r="C2522">
            <v>70</v>
          </cell>
          <cell r="D2522" t="str">
            <v>Memos</v>
          </cell>
          <cell r="E2522" t="str">
            <v>IS</v>
          </cell>
          <cell r="F2522">
            <v>7</v>
          </cell>
        </row>
        <row r="2523">
          <cell r="A2523" t="str">
            <v>IS29933000</v>
          </cell>
          <cell r="B2523" t="str">
            <v>Equity Adj,Reval of Surplus</v>
          </cell>
          <cell r="C2523">
            <v>70</v>
          </cell>
          <cell r="D2523" t="str">
            <v>Memos</v>
          </cell>
          <cell r="E2523" t="str">
            <v>IS</v>
          </cell>
          <cell r="F2523">
            <v>7</v>
          </cell>
        </row>
        <row r="2524">
          <cell r="A2524" t="str">
            <v>IS29934000</v>
          </cell>
          <cell r="B2524" t="str">
            <v>Equity Adj,Rev Surplus Incr/Decr</v>
          </cell>
          <cell r="C2524">
            <v>70</v>
          </cell>
          <cell r="D2524" t="str">
            <v>Memos</v>
          </cell>
          <cell r="E2524" t="str">
            <v>IS</v>
          </cell>
          <cell r="F2524">
            <v>7</v>
          </cell>
        </row>
        <row r="2525">
          <cell r="A2525" t="str">
            <v>IS29935000</v>
          </cell>
          <cell r="B2525" t="str">
            <v>Equity Adj Reval FAS115 Adj</v>
          </cell>
          <cell r="C2525">
            <v>70</v>
          </cell>
          <cell r="D2525" t="str">
            <v>Memos</v>
          </cell>
          <cell r="E2525" t="str">
            <v>IS</v>
          </cell>
          <cell r="F2525">
            <v>7</v>
          </cell>
        </row>
        <row r="2526">
          <cell r="A2526" t="str">
            <v>IS29936000</v>
          </cell>
          <cell r="B2526" t="str">
            <v>Equity Adj Rvl APIC Due To Stk</v>
          </cell>
          <cell r="C2526">
            <v>70</v>
          </cell>
          <cell r="D2526" t="str">
            <v>Memos</v>
          </cell>
          <cell r="E2526" t="str">
            <v>IS</v>
          </cell>
          <cell r="F2526">
            <v>7</v>
          </cell>
        </row>
        <row r="2527">
          <cell r="A2527" t="str">
            <v>IS29937000</v>
          </cell>
          <cell r="B2527" t="str">
            <v>Equity Adj, Revl'ton APIC SPP</v>
          </cell>
          <cell r="C2527">
            <v>70</v>
          </cell>
          <cell r="D2527" t="str">
            <v>Memos</v>
          </cell>
          <cell r="E2527" t="str">
            <v>IS</v>
          </cell>
          <cell r="F2527">
            <v>7</v>
          </cell>
        </row>
        <row r="2528">
          <cell r="A2528" t="str">
            <v>IS29938000</v>
          </cell>
          <cell r="B2528" t="str">
            <v>EQ ADJ FAS114 TAX</v>
          </cell>
          <cell r="C2528">
            <v>70</v>
          </cell>
          <cell r="D2528" t="str">
            <v>Memos</v>
          </cell>
          <cell r="E2528" t="str">
            <v>IS</v>
          </cell>
          <cell r="F2528">
            <v>7</v>
          </cell>
        </row>
        <row r="2529">
          <cell r="A2529" t="str">
            <v>IS29940000</v>
          </cell>
          <cell r="B2529" t="str">
            <v>Eqty Adj RevalOtherCapital A/Cs</v>
          </cell>
          <cell r="C2529">
            <v>70</v>
          </cell>
          <cell r="D2529" t="str">
            <v>Memos</v>
          </cell>
          <cell r="E2529" t="str">
            <v>IS</v>
          </cell>
          <cell r="F2529">
            <v>7</v>
          </cell>
        </row>
        <row r="2530">
          <cell r="A2530" t="str">
            <v>IS29950000</v>
          </cell>
          <cell r="B2530" t="str">
            <v>EquAdjLowerTierRevalLegalReserve</v>
          </cell>
          <cell r="C2530">
            <v>70</v>
          </cell>
          <cell r="D2530" t="str">
            <v>Memos</v>
          </cell>
          <cell r="E2530" t="str">
            <v>IS</v>
          </cell>
          <cell r="F2530">
            <v>7</v>
          </cell>
        </row>
        <row r="2531">
          <cell r="A2531" t="str">
            <v>IS29960000</v>
          </cell>
          <cell r="B2531" t="str">
            <v>Eq Adj, Lower Tier Reval Foreign</v>
          </cell>
          <cell r="C2531">
            <v>70</v>
          </cell>
          <cell r="D2531" t="str">
            <v>Memos</v>
          </cell>
          <cell r="E2531" t="str">
            <v>IS</v>
          </cell>
          <cell r="F2531">
            <v>7</v>
          </cell>
        </row>
        <row r="2532">
          <cell r="A2532" t="str">
            <v>IS29991010</v>
          </cell>
          <cell r="B2532" t="str">
            <v>O/S Subs Earning Trans To Nassau</v>
          </cell>
          <cell r="C2532">
            <v>70</v>
          </cell>
          <cell r="D2532" t="str">
            <v>Memos</v>
          </cell>
          <cell r="E2532" t="str">
            <v>IS</v>
          </cell>
          <cell r="F2532">
            <v>7</v>
          </cell>
        </row>
        <row r="2533">
          <cell r="A2533" t="str">
            <v>IS29991030</v>
          </cell>
          <cell r="B2533" t="str">
            <v>O/S Aff Earn Trans To Nassau</v>
          </cell>
          <cell r="C2533">
            <v>70</v>
          </cell>
          <cell r="D2533" t="str">
            <v>Memos</v>
          </cell>
          <cell r="E2533" t="str">
            <v>IS</v>
          </cell>
          <cell r="F2533">
            <v>7</v>
          </cell>
        </row>
        <row r="2534">
          <cell r="A2534" t="str">
            <v>IS29997200</v>
          </cell>
          <cell r="B2534" t="str">
            <v>DAU Minority Interest Adjustment</v>
          </cell>
          <cell r="C2534">
            <v>70</v>
          </cell>
          <cell r="D2534" t="str">
            <v>Memos</v>
          </cell>
          <cell r="E2534" t="str">
            <v>IS</v>
          </cell>
          <cell r="F2534">
            <v>7</v>
          </cell>
        </row>
        <row r="2535">
          <cell r="A2535" t="str">
            <v>IS29997210</v>
          </cell>
          <cell r="B2535" t="str">
            <v>Taxes DAU Split Own'ship Vehicle</v>
          </cell>
          <cell r="C2535">
            <v>70</v>
          </cell>
          <cell r="D2535" t="str">
            <v>Memos</v>
          </cell>
          <cell r="E2535" t="str">
            <v>IS</v>
          </cell>
          <cell r="F2535">
            <v>7</v>
          </cell>
        </row>
        <row r="2536">
          <cell r="A2536" t="str">
            <v>IS29998010</v>
          </cell>
          <cell r="B2536" t="str">
            <v>Trans Gns O/S Branches Pre Tax</v>
          </cell>
          <cell r="C2536">
            <v>70</v>
          </cell>
          <cell r="D2536" t="str">
            <v>Memos</v>
          </cell>
          <cell r="E2536" t="str">
            <v>IS</v>
          </cell>
          <cell r="F2536">
            <v>7</v>
          </cell>
        </row>
        <row r="2537">
          <cell r="A2537" t="str">
            <v>IS29998020</v>
          </cell>
          <cell r="B2537" t="str">
            <v>Transl Gains-Cb O/S Subs Pre Tax</v>
          </cell>
          <cell r="C2537">
            <v>70</v>
          </cell>
          <cell r="D2537" t="str">
            <v>Memos</v>
          </cell>
          <cell r="E2537" t="str">
            <v>IS</v>
          </cell>
          <cell r="F2537">
            <v>7</v>
          </cell>
        </row>
        <row r="2538">
          <cell r="A2538" t="str">
            <v>IS29998040</v>
          </cell>
          <cell r="B2538" t="str">
            <v>Translation Gains-COIC Tax Exp</v>
          </cell>
          <cell r="C2538">
            <v>70</v>
          </cell>
          <cell r="D2538" t="str">
            <v>Memos</v>
          </cell>
          <cell r="E2538" t="str">
            <v>IS</v>
          </cell>
          <cell r="F2538">
            <v>7</v>
          </cell>
        </row>
        <row r="2539">
          <cell r="A2539" t="str">
            <v>IS29998050</v>
          </cell>
          <cell r="B2539" t="str">
            <v>Cc Subs Equity Translation Adj</v>
          </cell>
          <cell r="C2539">
            <v>70</v>
          </cell>
          <cell r="D2539" t="str">
            <v>Memos</v>
          </cell>
          <cell r="E2539" t="str">
            <v>IS</v>
          </cell>
          <cell r="F2539">
            <v>7</v>
          </cell>
        </row>
        <row r="2540">
          <cell r="A2540" t="str">
            <v>IS29998060</v>
          </cell>
          <cell r="B2540" t="str">
            <v>TranslationAdj Lower-Tier Subs</v>
          </cell>
          <cell r="C2540">
            <v>70</v>
          </cell>
          <cell r="D2540" t="str">
            <v>Memos</v>
          </cell>
          <cell r="E2540" t="str">
            <v>IS</v>
          </cell>
          <cell r="F2540">
            <v>7</v>
          </cell>
        </row>
        <row r="2541">
          <cell r="A2541" t="str">
            <v>IS29998070</v>
          </cell>
          <cell r="B2541" t="str">
            <v>TranslationAdj Parent Company</v>
          </cell>
          <cell r="C2541">
            <v>70</v>
          </cell>
          <cell r="D2541" t="str">
            <v>Memos</v>
          </cell>
          <cell r="E2541" t="str">
            <v>IS</v>
          </cell>
          <cell r="F2541">
            <v>7</v>
          </cell>
        </row>
        <row r="2542">
          <cell r="A2542" t="str">
            <v>IS29998080</v>
          </cell>
          <cell r="B2542" t="str">
            <v>Total Trans Adj,Fgn Elim Comps</v>
          </cell>
          <cell r="C2542">
            <v>70</v>
          </cell>
          <cell r="D2542" t="str">
            <v>Memos</v>
          </cell>
          <cell r="E2542" t="str">
            <v>IS</v>
          </cell>
          <cell r="F2542">
            <v>7</v>
          </cell>
        </row>
        <row r="2543">
          <cell r="A2543" t="str">
            <v>IS29998150</v>
          </cell>
          <cell r="B2543" t="str">
            <v>CumulTransAdjust Common Stock</v>
          </cell>
          <cell r="C2543">
            <v>70</v>
          </cell>
          <cell r="D2543" t="str">
            <v>Memos</v>
          </cell>
          <cell r="E2543" t="str">
            <v>IS</v>
          </cell>
          <cell r="F2543">
            <v>7</v>
          </cell>
        </row>
        <row r="2544">
          <cell r="A2544" t="str">
            <v>IS29998250</v>
          </cell>
          <cell r="B2544" t="str">
            <v>CumulTranslationAdjust Surplus</v>
          </cell>
          <cell r="C2544">
            <v>70</v>
          </cell>
          <cell r="D2544" t="str">
            <v>Memos</v>
          </cell>
          <cell r="E2544" t="str">
            <v>IS</v>
          </cell>
          <cell r="F2544">
            <v>7</v>
          </cell>
        </row>
        <row r="2545">
          <cell r="A2545" t="str">
            <v>IS29998350</v>
          </cell>
          <cell r="B2545" t="str">
            <v>CumulTransAdjustUndividedProfits</v>
          </cell>
          <cell r="C2545">
            <v>70</v>
          </cell>
          <cell r="D2545" t="str">
            <v>Memos</v>
          </cell>
          <cell r="E2545" t="str">
            <v>IS</v>
          </cell>
          <cell r="F2545">
            <v>7</v>
          </cell>
        </row>
        <row r="2546">
          <cell r="A2546" t="str">
            <v>IS29998600</v>
          </cell>
          <cell r="B2546" t="str">
            <v>Fringe Benefits, CCRP Adjust</v>
          </cell>
          <cell r="C2546">
            <v>70</v>
          </cell>
          <cell r="D2546" t="str">
            <v>Memos</v>
          </cell>
          <cell r="E2546" t="str">
            <v>IS</v>
          </cell>
          <cell r="F2546">
            <v>7</v>
          </cell>
        </row>
        <row r="2547">
          <cell r="A2547" t="str">
            <v>IS29998630</v>
          </cell>
          <cell r="B2547" t="str">
            <v>Transl Gns-COIC Affil Pre Tax</v>
          </cell>
          <cell r="C2547">
            <v>70</v>
          </cell>
          <cell r="D2547" t="str">
            <v>Memos</v>
          </cell>
          <cell r="E2547" t="str">
            <v>IS</v>
          </cell>
          <cell r="F2547">
            <v>7</v>
          </cell>
        </row>
        <row r="2548">
          <cell r="A2548" t="str">
            <v>IS29998910</v>
          </cell>
          <cell r="B2548" t="str">
            <v>FringeBftsPdOnBehalfOfNonbkSubs</v>
          </cell>
          <cell r="C2548">
            <v>70</v>
          </cell>
          <cell r="D2548" t="str">
            <v>Memos</v>
          </cell>
          <cell r="E2548" t="str">
            <v>IS</v>
          </cell>
          <cell r="F2548">
            <v>7</v>
          </cell>
        </row>
        <row r="2549">
          <cell r="A2549" t="str">
            <v>IS29998930</v>
          </cell>
          <cell r="B2549" t="str">
            <v>FringeBftsPdOnBehalfOfParCo</v>
          </cell>
          <cell r="C2549">
            <v>70</v>
          </cell>
          <cell r="D2549" t="str">
            <v>Memos</v>
          </cell>
          <cell r="E2549" t="str">
            <v>IS</v>
          </cell>
          <cell r="F2549">
            <v>7</v>
          </cell>
        </row>
        <row r="2550">
          <cell r="A2550" t="str">
            <v>IS31011600</v>
          </cell>
          <cell r="B2550" t="str">
            <v>CBC Intercompany Interest Rev</v>
          </cell>
          <cell r="C2550">
            <v>70</v>
          </cell>
          <cell r="D2550" t="str">
            <v>Memos</v>
          </cell>
          <cell r="E2550" t="str">
            <v>IS</v>
          </cell>
          <cell r="F2550">
            <v>7</v>
          </cell>
        </row>
        <row r="2551">
          <cell r="A2551" t="str">
            <v>IS31011650</v>
          </cell>
          <cell r="B2551" t="str">
            <v>CBC Intercompany Non-Int Rev</v>
          </cell>
          <cell r="C2551">
            <v>70</v>
          </cell>
          <cell r="D2551" t="str">
            <v>Memos</v>
          </cell>
          <cell r="E2551" t="str">
            <v>IS</v>
          </cell>
          <cell r="F2551">
            <v>7</v>
          </cell>
        </row>
        <row r="2552">
          <cell r="A2552" t="str">
            <v>IS31011700</v>
          </cell>
          <cell r="B2552" t="str">
            <v>CBC Interbranch Rev</v>
          </cell>
          <cell r="C2552">
            <v>70</v>
          </cell>
          <cell r="D2552" t="str">
            <v>Memos</v>
          </cell>
          <cell r="E2552" t="str">
            <v>IS</v>
          </cell>
          <cell r="F2552">
            <v>7</v>
          </cell>
        </row>
        <row r="2553">
          <cell r="A2553" t="str">
            <v>IS31022700</v>
          </cell>
          <cell r="B2553" t="str">
            <v>CBC Hedge Translation Allocation</v>
          </cell>
          <cell r="C2553">
            <v>70</v>
          </cell>
          <cell r="D2553" t="str">
            <v>Memos</v>
          </cell>
          <cell r="E2553" t="str">
            <v>IS</v>
          </cell>
          <cell r="F2553">
            <v>7</v>
          </cell>
        </row>
        <row r="2554">
          <cell r="A2554" t="str">
            <v>IS31022750</v>
          </cell>
          <cell r="B2554" t="str">
            <v>CBC Nassau Tax Allocation</v>
          </cell>
          <cell r="C2554">
            <v>70</v>
          </cell>
          <cell r="D2554" t="str">
            <v>Memos</v>
          </cell>
          <cell r="E2554" t="str">
            <v>IS</v>
          </cell>
          <cell r="F2554">
            <v>7</v>
          </cell>
        </row>
        <row r="2555">
          <cell r="A2555" t="str">
            <v>IS31033600</v>
          </cell>
          <cell r="B2555" t="str">
            <v>CBC Intercompany Interest Exp</v>
          </cell>
          <cell r="C2555">
            <v>70</v>
          </cell>
          <cell r="D2555" t="str">
            <v>Memos</v>
          </cell>
          <cell r="E2555" t="str">
            <v>IS</v>
          </cell>
          <cell r="F2555">
            <v>7</v>
          </cell>
        </row>
        <row r="2556">
          <cell r="A2556" t="str">
            <v>IS31033610</v>
          </cell>
          <cell r="B2556" t="str">
            <v>Citifin-Intra-Interest Expense</v>
          </cell>
          <cell r="C2556">
            <v>70</v>
          </cell>
          <cell r="D2556" t="str">
            <v>Memos</v>
          </cell>
          <cell r="E2556" t="str">
            <v>IS</v>
          </cell>
          <cell r="F2556">
            <v>7</v>
          </cell>
        </row>
        <row r="2557">
          <cell r="A2557" t="str">
            <v>IS31033650</v>
          </cell>
          <cell r="B2557" t="str">
            <v>CBC Intco Salary &amp; Staff Ben Ex</v>
          </cell>
          <cell r="C2557">
            <v>70</v>
          </cell>
          <cell r="D2557" t="str">
            <v>Memos</v>
          </cell>
          <cell r="E2557" t="str">
            <v>IS</v>
          </cell>
          <cell r="F2557">
            <v>7</v>
          </cell>
        </row>
        <row r="2558">
          <cell r="A2558" t="str">
            <v>IS31033660</v>
          </cell>
          <cell r="B2558" t="str">
            <v>CBC Intercompany Net Prem Exp</v>
          </cell>
          <cell r="C2558">
            <v>70</v>
          </cell>
          <cell r="D2558" t="str">
            <v>Memos</v>
          </cell>
          <cell r="E2558" t="str">
            <v>IS</v>
          </cell>
          <cell r="F2558">
            <v>7</v>
          </cell>
        </row>
        <row r="2559">
          <cell r="A2559" t="str">
            <v>IS31033670</v>
          </cell>
          <cell r="B2559" t="str">
            <v>CBC Intercompany Equipmt Exp</v>
          </cell>
          <cell r="C2559">
            <v>70</v>
          </cell>
          <cell r="D2559" t="str">
            <v>Memos</v>
          </cell>
          <cell r="E2559" t="str">
            <v>IS</v>
          </cell>
          <cell r="F2559">
            <v>7</v>
          </cell>
        </row>
        <row r="2560">
          <cell r="A2560" t="str">
            <v>IS31033680</v>
          </cell>
          <cell r="B2560" t="str">
            <v>CBC Interco Other Operating Exp</v>
          </cell>
          <cell r="C2560">
            <v>70</v>
          </cell>
          <cell r="D2560" t="str">
            <v>Memos</v>
          </cell>
          <cell r="E2560" t="str">
            <v>IS</v>
          </cell>
          <cell r="F2560">
            <v>7</v>
          </cell>
        </row>
        <row r="2561">
          <cell r="A2561" t="str">
            <v>IS31033700</v>
          </cell>
          <cell r="B2561" t="str">
            <v>CBC Interbranch Exp</v>
          </cell>
          <cell r="C2561">
            <v>70</v>
          </cell>
          <cell r="D2561" t="str">
            <v>Memos</v>
          </cell>
          <cell r="E2561" t="str">
            <v>IS</v>
          </cell>
          <cell r="F2561">
            <v>7</v>
          </cell>
        </row>
        <row r="2562">
          <cell r="A2562" t="str">
            <v>IS33000000</v>
          </cell>
          <cell r="B2562" t="str">
            <v>Int Capitalized Constr W/I/P</v>
          </cell>
          <cell r="C2562">
            <v>70</v>
          </cell>
          <cell r="D2562" t="str">
            <v>Memos</v>
          </cell>
          <cell r="E2562" t="str">
            <v>IS</v>
          </cell>
          <cell r="F2562">
            <v>7</v>
          </cell>
        </row>
        <row r="2563">
          <cell r="A2563" t="str">
            <v>IS33100060</v>
          </cell>
          <cell r="B2563" t="str">
            <v>Divs Recvd From Cb And Oth Bnks</v>
          </cell>
          <cell r="C2563">
            <v>70</v>
          </cell>
          <cell r="D2563" t="str">
            <v>Memos</v>
          </cell>
          <cell r="E2563" t="str">
            <v>IS</v>
          </cell>
          <cell r="F2563">
            <v>7</v>
          </cell>
        </row>
        <row r="2564">
          <cell r="A2564" t="str">
            <v>IS33100070</v>
          </cell>
          <cell r="B2564" t="str">
            <v>Divs Recd Fm Subs Other Than Bk</v>
          </cell>
          <cell r="C2564">
            <v>70</v>
          </cell>
          <cell r="D2564" t="str">
            <v>Memos</v>
          </cell>
          <cell r="E2564" t="str">
            <v>IS</v>
          </cell>
          <cell r="F2564">
            <v>7</v>
          </cell>
        </row>
        <row r="2565">
          <cell r="A2565" t="str">
            <v>IS33100080</v>
          </cell>
          <cell r="B2565" t="str">
            <v>Divs Recd From Sub Bank Hold Co</v>
          </cell>
          <cell r="C2565">
            <v>70</v>
          </cell>
          <cell r="D2565" t="str">
            <v>Memos</v>
          </cell>
          <cell r="E2565" t="str">
            <v>IS</v>
          </cell>
          <cell r="F2565">
            <v>7</v>
          </cell>
        </row>
        <row r="2566">
          <cell r="A2566" t="str">
            <v>IS33200000</v>
          </cell>
          <cell r="B2566" t="str">
            <v>ImplementationIntegrationCosts</v>
          </cell>
          <cell r="C2566">
            <v>70</v>
          </cell>
          <cell r="D2566" t="str">
            <v>Memos</v>
          </cell>
          <cell r="E2566" t="str">
            <v>IS</v>
          </cell>
          <cell r="F2566">
            <v>7</v>
          </cell>
        </row>
        <row r="2567">
          <cell r="A2567" t="str">
            <v>IS33500000</v>
          </cell>
          <cell r="B2567" t="str">
            <v>Int'l and Expat Staff dividends</v>
          </cell>
          <cell r="C2567">
            <v>70</v>
          </cell>
          <cell r="D2567" t="str">
            <v>Memos</v>
          </cell>
          <cell r="E2567" t="str">
            <v>IS</v>
          </cell>
          <cell r="F2567">
            <v>7</v>
          </cell>
        </row>
        <row r="2568">
          <cell r="A2568" t="str">
            <v>IS34100000</v>
          </cell>
          <cell r="B2568" t="str">
            <v>GAAP Permanent Adjustments</v>
          </cell>
          <cell r="C2568">
            <v>40</v>
          </cell>
          <cell r="D2568" t="str">
            <v>Memos</v>
          </cell>
          <cell r="E2568" t="str">
            <v>IS</v>
          </cell>
          <cell r="F2568">
            <v>7</v>
          </cell>
        </row>
        <row r="2569">
          <cell r="A2569" t="str">
            <v>IS34100100</v>
          </cell>
          <cell r="B2569" t="str">
            <v>Lcl Perm.Adj-Inflation on Lcl St</v>
          </cell>
          <cell r="C2569">
            <v>40</v>
          </cell>
          <cell r="D2569" t="str">
            <v>Memos</v>
          </cell>
          <cell r="E2569" t="str">
            <v>IS</v>
          </cell>
          <cell r="F2569">
            <v>7</v>
          </cell>
        </row>
        <row r="2570">
          <cell r="A2570" t="str">
            <v>IS34100200</v>
          </cell>
          <cell r="B2570" t="str">
            <v>Lcl Perm Adj.-Tax Exempt Income</v>
          </cell>
          <cell r="C2570">
            <v>40</v>
          </cell>
          <cell r="D2570" t="str">
            <v>Memos</v>
          </cell>
          <cell r="E2570" t="str">
            <v>IS</v>
          </cell>
          <cell r="F2570">
            <v>7</v>
          </cell>
        </row>
        <row r="2571">
          <cell r="A2571" t="str">
            <v>IS34100300</v>
          </cell>
          <cell r="B2571" t="str">
            <v>Lcl Perm Adj.-Equity Earnings</v>
          </cell>
          <cell r="C2571">
            <v>40</v>
          </cell>
          <cell r="D2571" t="str">
            <v>Memos</v>
          </cell>
          <cell r="E2571" t="str">
            <v>IS</v>
          </cell>
          <cell r="F2571">
            <v>7</v>
          </cell>
        </row>
        <row r="2572">
          <cell r="A2572" t="str">
            <v>IS34100400</v>
          </cell>
          <cell r="B2572" t="str">
            <v>Lcl Perm Adj.-Goodwill Amort</v>
          </cell>
          <cell r="C2572">
            <v>40</v>
          </cell>
          <cell r="D2572" t="str">
            <v>Memos</v>
          </cell>
          <cell r="E2572" t="str">
            <v>IS</v>
          </cell>
          <cell r="F2572">
            <v>7</v>
          </cell>
        </row>
        <row r="2573">
          <cell r="A2573" t="str">
            <v>IS34100500</v>
          </cell>
          <cell r="B2573" t="str">
            <v>Lcl Perm Adj.-Non Deductible Exp</v>
          </cell>
          <cell r="C2573">
            <v>40</v>
          </cell>
          <cell r="D2573" t="str">
            <v>Memos</v>
          </cell>
          <cell r="E2573" t="str">
            <v>IS</v>
          </cell>
          <cell r="F2573">
            <v>7</v>
          </cell>
        </row>
        <row r="2574">
          <cell r="A2574" t="str">
            <v>IS34100600</v>
          </cell>
          <cell r="B2574" t="str">
            <v>Lcl Perm Adj.-Other</v>
          </cell>
          <cell r="C2574">
            <v>40</v>
          </cell>
          <cell r="D2574" t="str">
            <v>Memos</v>
          </cell>
          <cell r="E2574" t="str">
            <v>IS</v>
          </cell>
          <cell r="F2574">
            <v>7</v>
          </cell>
        </row>
        <row r="2575">
          <cell r="A2575" t="str">
            <v>IS34100700</v>
          </cell>
          <cell r="B2575" t="str">
            <v>Taxable Inc before Timing Adj</v>
          </cell>
          <cell r="C2575">
            <v>40</v>
          </cell>
          <cell r="D2575" t="str">
            <v>Memos</v>
          </cell>
          <cell r="E2575" t="str">
            <v>IS</v>
          </cell>
          <cell r="F2575">
            <v>7</v>
          </cell>
        </row>
        <row r="2576">
          <cell r="A2576" t="str">
            <v>IS34500000</v>
          </cell>
          <cell r="B2576" t="str">
            <v>Theor. Cost Of Capital-Jar</v>
          </cell>
          <cell r="C2576">
            <v>70</v>
          </cell>
          <cell r="D2576" t="str">
            <v>Memos</v>
          </cell>
          <cell r="E2576" t="str">
            <v>IS</v>
          </cell>
          <cell r="F2576">
            <v>7</v>
          </cell>
        </row>
        <row r="2577">
          <cell r="A2577" t="str">
            <v>IS35100100</v>
          </cell>
          <cell r="B2577" t="str">
            <v>GAAP Timing Adj.-Credit Loss</v>
          </cell>
          <cell r="C2577">
            <v>40</v>
          </cell>
          <cell r="D2577" t="str">
            <v>Memos</v>
          </cell>
          <cell r="E2577" t="str">
            <v>IS</v>
          </cell>
          <cell r="F2577">
            <v>7</v>
          </cell>
        </row>
        <row r="2578">
          <cell r="A2578" t="str">
            <v>IS35100200</v>
          </cell>
          <cell r="B2578" t="str">
            <v>GAAP Timing Adj.-Int Related</v>
          </cell>
          <cell r="C2578">
            <v>40</v>
          </cell>
          <cell r="D2578" t="str">
            <v>Memos</v>
          </cell>
          <cell r="E2578" t="str">
            <v>IS</v>
          </cell>
          <cell r="F2578">
            <v>7</v>
          </cell>
        </row>
        <row r="2579">
          <cell r="A2579" t="str">
            <v>IS35100300</v>
          </cell>
          <cell r="B2579" t="str">
            <v>GAAP Timing Adj.-Leasing</v>
          </cell>
          <cell r="C2579">
            <v>40</v>
          </cell>
          <cell r="D2579" t="str">
            <v>Memos</v>
          </cell>
          <cell r="E2579" t="str">
            <v>IS</v>
          </cell>
          <cell r="F2579">
            <v>7</v>
          </cell>
        </row>
        <row r="2580">
          <cell r="A2580" t="str">
            <v>IS35100400</v>
          </cell>
          <cell r="B2580" t="str">
            <v>GAAP Timing Adj.-Venture Capital</v>
          </cell>
          <cell r="C2580">
            <v>40</v>
          </cell>
          <cell r="D2580" t="str">
            <v>Memos</v>
          </cell>
          <cell r="E2580" t="str">
            <v>IS</v>
          </cell>
          <cell r="F2580">
            <v>7</v>
          </cell>
        </row>
        <row r="2581">
          <cell r="A2581" t="str">
            <v>IS35100500</v>
          </cell>
          <cell r="B2581" t="str">
            <v>GAAP Timing Adj.-Restructure</v>
          </cell>
          <cell r="C2581">
            <v>40</v>
          </cell>
          <cell r="D2581" t="str">
            <v>Memos</v>
          </cell>
          <cell r="E2581" t="str">
            <v>IS</v>
          </cell>
          <cell r="F2581">
            <v>7</v>
          </cell>
        </row>
        <row r="2582">
          <cell r="A2582" t="str">
            <v>IS35100600</v>
          </cell>
          <cell r="B2582" t="str">
            <v>GAAP Timing Adj.-Ins Reserves</v>
          </cell>
          <cell r="C2582">
            <v>40</v>
          </cell>
          <cell r="D2582" t="str">
            <v>Memos</v>
          </cell>
          <cell r="E2582" t="str">
            <v>IS</v>
          </cell>
          <cell r="F2582">
            <v>7</v>
          </cell>
        </row>
        <row r="2583">
          <cell r="A2583" t="str">
            <v>IS35100700</v>
          </cell>
          <cell r="B2583" t="str">
            <v>GAAP Timing Adj.-Fixed Assets</v>
          </cell>
          <cell r="C2583">
            <v>40</v>
          </cell>
          <cell r="D2583" t="str">
            <v>Memos</v>
          </cell>
          <cell r="E2583" t="str">
            <v>IS</v>
          </cell>
          <cell r="F2583">
            <v>7</v>
          </cell>
        </row>
        <row r="2584">
          <cell r="A2584" t="str">
            <v>IS35100800</v>
          </cell>
          <cell r="B2584" t="str">
            <v>GAAP Timing Adj.-Deferred Comp</v>
          </cell>
          <cell r="C2584">
            <v>40</v>
          </cell>
          <cell r="D2584" t="str">
            <v>Memos</v>
          </cell>
          <cell r="E2584" t="str">
            <v>IS</v>
          </cell>
          <cell r="F2584">
            <v>7</v>
          </cell>
        </row>
        <row r="2585">
          <cell r="A2585" t="str">
            <v>IS35100900</v>
          </cell>
          <cell r="B2585" t="str">
            <v>GAAP Timing Adj.-Fees</v>
          </cell>
          <cell r="C2585">
            <v>40</v>
          </cell>
          <cell r="D2585" t="str">
            <v>Memos</v>
          </cell>
          <cell r="E2585" t="str">
            <v>IS</v>
          </cell>
          <cell r="F2585">
            <v>7</v>
          </cell>
        </row>
        <row r="2586">
          <cell r="A2586" t="str">
            <v>IS35101000</v>
          </cell>
          <cell r="B2586" t="str">
            <v>GAAP Timing Adj.-Amort Intang</v>
          </cell>
          <cell r="C2586">
            <v>40</v>
          </cell>
          <cell r="D2586" t="str">
            <v>Memos</v>
          </cell>
          <cell r="E2586" t="str">
            <v>IS</v>
          </cell>
          <cell r="F2586">
            <v>7</v>
          </cell>
        </row>
        <row r="2587">
          <cell r="A2587" t="str">
            <v>IS35101100</v>
          </cell>
          <cell r="B2587" t="str">
            <v>GAAP Timing Adj.-Other</v>
          </cell>
          <cell r="C2587">
            <v>40</v>
          </cell>
          <cell r="D2587" t="str">
            <v>Memos</v>
          </cell>
          <cell r="E2587" t="str">
            <v>IS</v>
          </cell>
          <cell r="F2587">
            <v>7</v>
          </cell>
        </row>
        <row r="2588">
          <cell r="A2588" t="str">
            <v>IS36100100</v>
          </cell>
          <cell r="B2588" t="str">
            <v>Local Timing Adj.-Credit Loss</v>
          </cell>
          <cell r="C2588">
            <v>40</v>
          </cell>
          <cell r="D2588" t="str">
            <v>Memos</v>
          </cell>
          <cell r="E2588" t="str">
            <v>IS</v>
          </cell>
          <cell r="F2588">
            <v>7</v>
          </cell>
        </row>
        <row r="2589">
          <cell r="A2589" t="str">
            <v>IS36100200</v>
          </cell>
          <cell r="B2589" t="str">
            <v>Local Timing Adj.-Int Related</v>
          </cell>
          <cell r="C2589">
            <v>40</v>
          </cell>
          <cell r="D2589" t="str">
            <v>Memos</v>
          </cell>
          <cell r="E2589" t="str">
            <v>IS</v>
          </cell>
          <cell r="F2589">
            <v>7</v>
          </cell>
        </row>
        <row r="2590">
          <cell r="A2590" t="str">
            <v>IS36100300</v>
          </cell>
          <cell r="B2590" t="str">
            <v>Local Timing Adj.-Leasing</v>
          </cell>
          <cell r="C2590">
            <v>40</v>
          </cell>
          <cell r="D2590" t="str">
            <v>Memos</v>
          </cell>
          <cell r="E2590" t="str">
            <v>IS</v>
          </cell>
          <cell r="F2590">
            <v>7</v>
          </cell>
        </row>
        <row r="2591">
          <cell r="A2591" t="str">
            <v>IS36100400</v>
          </cell>
          <cell r="B2591" t="str">
            <v>Local Timing Adj.-Venture Cap</v>
          </cell>
          <cell r="C2591">
            <v>40</v>
          </cell>
          <cell r="D2591" t="str">
            <v>Memos</v>
          </cell>
          <cell r="E2591" t="str">
            <v>IS</v>
          </cell>
          <cell r="F2591">
            <v>7</v>
          </cell>
        </row>
        <row r="2592">
          <cell r="A2592" t="str">
            <v>IS36100500</v>
          </cell>
          <cell r="B2592" t="str">
            <v>Local Timing Adj.-Restructure</v>
          </cell>
          <cell r="C2592">
            <v>40</v>
          </cell>
          <cell r="D2592" t="str">
            <v>Memos</v>
          </cell>
          <cell r="E2592" t="str">
            <v>IS</v>
          </cell>
          <cell r="F2592">
            <v>7</v>
          </cell>
        </row>
        <row r="2593">
          <cell r="A2593" t="str">
            <v>IS36100600</v>
          </cell>
          <cell r="B2593" t="str">
            <v>Local Timing Adj.-Ins Reserves</v>
          </cell>
          <cell r="C2593">
            <v>40</v>
          </cell>
          <cell r="D2593" t="str">
            <v>Memos</v>
          </cell>
          <cell r="E2593" t="str">
            <v>IS</v>
          </cell>
          <cell r="F2593">
            <v>7</v>
          </cell>
        </row>
        <row r="2594">
          <cell r="A2594" t="str">
            <v>IS36100700</v>
          </cell>
          <cell r="B2594" t="str">
            <v>Local Timing Adj.-Fixed Assets</v>
          </cell>
          <cell r="C2594">
            <v>40</v>
          </cell>
          <cell r="D2594" t="str">
            <v>Memos</v>
          </cell>
          <cell r="E2594" t="str">
            <v>IS</v>
          </cell>
          <cell r="F2594">
            <v>7</v>
          </cell>
        </row>
        <row r="2595">
          <cell r="A2595" t="str">
            <v>IS36100800</v>
          </cell>
          <cell r="B2595" t="str">
            <v>Local Timing Adj.-Deferred Comp</v>
          </cell>
          <cell r="C2595">
            <v>40</v>
          </cell>
          <cell r="D2595" t="str">
            <v>Memos</v>
          </cell>
          <cell r="E2595" t="str">
            <v>IS</v>
          </cell>
          <cell r="F2595">
            <v>7</v>
          </cell>
        </row>
        <row r="2596">
          <cell r="A2596" t="str">
            <v>IS36100900</v>
          </cell>
          <cell r="B2596" t="str">
            <v>Local Timing Adj.-Fees</v>
          </cell>
          <cell r="C2596">
            <v>40</v>
          </cell>
          <cell r="D2596" t="str">
            <v>Memos</v>
          </cell>
          <cell r="E2596" t="str">
            <v>IS</v>
          </cell>
          <cell r="F2596">
            <v>7</v>
          </cell>
        </row>
        <row r="2597">
          <cell r="A2597" t="str">
            <v>IS36101000</v>
          </cell>
          <cell r="B2597" t="str">
            <v>Local Timing Adj.-Amort Intang</v>
          </cell>
          <cell r="C2597">
            <v>40</v>
          </cell>
          <cell r="D2597" t="str">
            <v>Memos</v>
          </cell>
          <cell r="E2597" t="str">
            <v>IS</v>
          </cell>
          <cell r="F2597">
            <v>7</v>
          </cell>
        </row>
        <row r="2598">
          <cell r="A2598" t="str">
            <v>IS36101100</v>
          </cell>
          <cell r="B2598" t="str">
            <v>Local Timing Adj.-Other</v>
          </cell>
          <cell r="C2598">
            <v>40</v>
          </cell>
          <cell r="D2598" t="str">
            <v>Memos</v>
          </cell>
          <cell r="E2598" t="str">
            <v>IS</v>
          </cell>
          <cell r="F2598">
            <v>7</v>
          </cell>
        </row>
        <row r="2599">
          <cell r="A2599" t="str">
            <v>IS36101200</v>
          </cell>
          <cell r="B2599" t="str">
            <v>Local Timing Adj.-Net Op Loss</v>
          </cell>
          <cell r="C2599">
            <v>40</v>
          </cell>
          <cell r="D2599" t="str">
            <v>Memos</v>
          </cell>
          <cell r="E2599" t="str">
            <v>IS</v>
          </cell>
          <cell r="F2599">
            <v>7</v>
          </cell>
        </row>
        <row r="2600">
          <cell r="A2600" t="str">
            <v>IS37101000</v>
          </cell>
          <cell r="B2600" t="str">
            <v>Local Taxable Income</v>
          </cell>
          <cell r="C2600">
            <v>40</v>
          </cell>
          <cell r="D2600" t="str">
            <v>Memos</v>
          </cell>
          <cell r="E2600" t="str">
            <v>IS</v>
          </cell>
          <cell r="F2600">
            <v>7</v>
          </cell>
        </row>
        <row r="2601">
          <cell r="A2601" t="str">
            <v>IS39800000</v>
          </cell>
          <cell r="B2601" t="str">
            <v>Total Monthly Memo. R Section</v>
          </cell>
          <cell r="C2601">
            <v>70</v>
          </cell>
          <cell r="D2601" t="str">
            <v>Memos</v>
          </cell>
          <cell r="E2601" t="str">
            <v>IS</v>
          </cell>
          <cell r="F2601">
            <v>7</v>
          </cell>
        </row>
        <row r="2602">
          <cell r="A2602" t="str">
            <v>IS48100000</v>
          </cell>
          <cell r="B2602" t="str">
            <v>Current Month Exchange Rate</v>
          </cell>
          <cell r="C2602">
            <v>70</v>
          </cell>
          <cell r="D2602" t="str">
            <v>Memos</v>
          </cell>
          <cell r="E2602" t="str">
            <v>IS</v>
          </cell>
          <cell r="F2602">
            <v>7</v>
          </cell>
        </row>
        <row r="2603">
          <cell r="A2603" t="str">
            <v>IS48200000</v>
          </cell>
          <cell r="B2603" t="str">
            <v>Net Income In Local Currency</v>
          </cell>
          <cell r="C2603">
            <v>70</v>
          </cell>
          <cell r="D2603" t="str">
            <v>Memos</v>
          </cell>
          <cell r="E2603" t="str">
            <v>IS</v>
          </cell>
          <cell r="F2603">
            <v>7</v>
          </cell>
        </row>
        <row r="2604">
          <cell r="A2604" t="str">
            <v>IS48300000</v>
          </cell>
          <cell r="B2604" t="str">
            <v>Curr Mnth Loc Net Income Bchs</v>
          </cell>
          <cell r="C2604">
            <v>70</v>
          </cell>
          <cell r="D2604" t="str">
            <v>Memos</v>
          </cell>
          <cell r="E2604" t="str">
            <v>IS</v>
          </cell>
          <cell r="F2604">
            <v>7</v>
          </cell>
        </row>
        <row r="2605">
          <cell r="A2605" t="str">
            <v>IS50000010</v>
          </cell>
          <cell r="B2605" t="str">
            <v>MemoUndividProfitsNonleadSplits</v>
          </cell>
          <cell r="C2605">
            <v>70</v>
          </cell>
          <cell r="D2605" t="str">
            <v>Memos</v>
          </cell>
          <cell r="E2605" t="str">
            <v>IS</v>
          </cell>
          <cell r="F2605">
            <v>7</v>
          </cell>
        </row>
        <row r="2606">
          <cell r="A2606" t="str">
            <v>IS50000020</v>
          </cell>
          <cell r="B2606" t="str">
            <v>USDefFgnTaxCr LocFgnTaxPaidCurnt</v>
          </cell>
          <cell r="C2606">
            <v>70</v>
          </cell>
          <cell r="D2606" t="str">
            <v>Memos</v>
          </cell>
          <cell r="E2606" t="str">
            <v>IS</v>
          </cell>
          <cell r="F2606">
            <v>7</v>
          </cell>
        </row>
        <row r="2607">
          <cell r="A2607" t="str">
            <v>IS50000030</v>
          </cell>
          <cell r="B2607" t="str">
            <v>USDefFgnTaxCr LocFgnTaxPaidDefer</v>
          </cell>
          <cell r="C2607">
            <v>70</v>
          </cell>
          <cell r="D2607" t="str">
            <v>Memos</v>
          </cell>
          <cell r="E2607" t="str">
            <v>IS</v>
          </cell>
          <cell r="F2607">
            <v>7</v>
          </cell>
        </row>
        <row r="2608">
          <cell r="A2608" t="str">
            <v>IS50000040</v>
          </cell>
          <cell r="B2608" t="str">
            <v>UndisPrevTaxed Inc</v>
          </cell>
          <cell r="C2608">
            <v>70</v>
          </cell>
          <cell r="D2608" t="str">
            <v>Memos</v>
          </cell>
          <cell r="E2608" t="str">
            <v>IS</v>
          </cell>
          <cell r="F2608">
            <v>7</v>
          </cell>
        </row>
        <row r="2609">
          <cell r="A2609" t="str">
            <v>IS50000050</v>
          </cell>
          <cell r="B2609" t="str">
            <v>U/I Tax Liability Non Cred Taxes</v>
          </cell>
          <cell r="C2609">
            <v>70</v>
          </cell>
          <cell r="D2609" t="str">
            <v>Memos</v>
          </cell>
          <cell r="E2609" t="str">
            <v>IS</v>
          </cell>
          <cell r="F2609">
            <v>7</v>
          </cell>
        </row>
        <row r="2610">
          <cell r="A2610" t="str">
            <v>IS50000060</v>
          </cell>
          <cell r="B2610" t="str">
            <v>Add/(Sub) Net Inc.-Dom U/I Tax</v>
          </cell>
          <cell r="C2610">
            <v>70</v>
          </cell>
          <cell r="D2610" t="str">
            <v>Memos</v>
          </cell>
          <cell r="E2610" t="str">
            <v>IS</v>
          </cell>
          <cell r="F2610">
            <v>7</v>
          </cell>
        </row>
        <row r="2611">
          <cell r="A2611" t="str">
            <v>IS50000090</v>
          </cell>
          <cell r="B2611" t="str">
            <v>Adj Ni For A/L Tran Of 2Tr</v>
          </cell>
          <cell r="C2611">
            <v>70</v>
          </cell>
          <cell r="D2611" t="str">
            <v>Memos</v>
          </cell>
          <cell r="E2611" t="str">
            <v>IS</v>
          </cell>
          <cell r="F2611">
            <v>7</v>
          </cell>
        </row>
        <row r="2612">
          <cell r="A2612" t="str">
            <v>IS50000100</v>
          </cell>
          <cell r="B2612" t="str">
            <v>U/I Tax Liab Tax Of Unconsol Sub</v>
          </cell>
          <cell r="C2612">
            <v>70</v>
          </cell>
          <cell r="D2612" t="str">
            <v>Memos</v>
          </cell>
          <cell r="E2612" t="str">
            <v>IS</v>
          </cell>
          <cell r="F2612">
            <v>7</v>
          </cell>
        </row>
        <row r="2613">
          <cell r="A2613" t="str">
            <v>IS50000110</v>
          </cell>
          <cell r="B2613" t="str">
            <v>Oth Add/Ded Fr Calc Dom UITax</v>
          </cell>
          <cell r="C2613">
            <v>70</v>
          </cell>
          <cell r="D2613" t="str">
            <v>Memos</v>
          </cell>
          <cell r="E2613" t="str">
            <v>IS</v>
          </cell>
          <cell r="F2613">
            <v>7</v>
          </cell>
        </row>
        <row r="2614">
          <cell r="A2614" t="str">
            <v>IS50000120</v>
          </cell>
          <cell r="B2614" t="str">
            <v>Voluntary Perm Earngs Retention</v>
          </cell>
          <cell r="C2614">
            <v>70</v>
          </cell>
          <cell r="D2614" t="str">
            <v>Memos</v>
          </cell>
          <cell r="E2614" t="str">
            <v>IS</v>
          </cell>
          <cell r="F2614">
            <v>7</v>
          </cell>
        </row>
        <row r="2615">
          <cell r="A2615" t="str">
            <v>IS50000130</v>
          </cell>
          <cell r="B2615" t="str">
            <v>Oth Add/Ded Fr Net Inc</v>
          </cell>
          <cell r="C2615">
            <v>70</v>
          </cell>
          <cell r="D2615" t="str">
            <v>Memos</v>
          </cell>
          <cell r="E2615" t="str">
            <v>IS</v>
          </cell>
          <cell r="F2615">
            <v>7</v>
          </cell>
        </row>
        <row r="2616">
          <cell r="A2616" t="str">
            <v>IS50000140</v>
          </cell>
          <cell r="B2616" t="str">
            <v>Oth Adds &amp; Deds Fr Cal Forgn WHT</v>
          </cell>
          <cell r="C2616">
            <v>70</v>
          </cell>
          <cell r="D2616" t="str">
            <v>Memos</v>
          </cell>
          <cell r="E2616" t="str">
            <v>IS</v>
          </cell>
          <cell r="F2616">
            <v>7</v>
          </cell>
        </row>
        <row r="2617">
          <cell r="A2617" t="str">
            <v>IS50000150</v>
          </cell>
          <cell r="B2617" t="str">
            <v>Adj Dom Ui</v>
          </cell>
          <cell r="C2617">
            <v>70</v>
          </cell>
          <cell r="D2617" t="str">
            <v>Memos</v>
          </cell>
          <cell r="E2617" t="str">
            <v>IS</v>
          </cell>
          <cell r="F2617">
            <v>7</v>
          </cell>
        </row>
        <row r="2618">
          <cell r="A2618" t="str">
            <v>IS50000160</v>
          </cell>
          <cell r="B2618" t="str">
            <v>Oth Adds/Deds Fr Calcul'd WHT</v>
          </cell>
          <cell r="C2618">
            <v>70</v>
          </cell>
          <cell r="D2618" t="str">
            <v>Memos</v>
          </cell>
          <cell r="E2618" t="str">
            <v>IS</v>
          </cell>
          <cell r="F2618">
            <v>7</v>
          </cell>
        </row>
        <row r="2619">
          <cell r="A2619" t="str">
            <v>IS50000170</v>
          </cell>
          <cell r="B2619" t="str">
            <v>Memo Up - Silent Partner</v>
          </cell>
          <cell r="C2619">
            <v>70</v>
          </cell>
          <cell r="D2619" t="str">
            <v>Memos</v>
          </cell>
          <cell r="E2619" t="str">
            <v>IS</v>
          </cell>
          <cell r="F2619">
            <v>7</v>
          </cell>
        </row>
        <row r="2620">
          <cell r="A2620" t="str">
            <v>IS50000180</v>
          </cell>
          <cell r="B2620" t="str">
            <v>OTH ADD DED CALC DOM U/I TX TP</v>
          </cell>
          <cell r="C2620">
            <v>70</v>
          </cell>
          <cell r="D2620" t="str">
            <v>Memos</v>
          </cell>
          <cell r="E2620" t="str">
            <v>IS</v>
          </cell>
          <cell r="F2620">
            <v>7</v>
          </cell>
        </row>
        <row r="2621">
          <cell r="A2621" t="str">
            <v>IS50000200</v>
          </cell>
          <cell r="B2621" t="str">
            <v>PrYr Pre87 AbvLn Dom U/I Tx Rsv</v>
          </cell>
          <cell r="C2621">
            <v>70</v>
          </cell>
          <cell r="D2621" t="str">
            <v>Memos</v>
          </cell>
          <cell r="E2621" t="str">
            <v>IS</v>
          </cell>
          <cell r="F2621">
            <v>7</v>
          </cell>
        </row>
        <row r="2622">
          <cell r="A2622" t="str">
            <v>IS50000210</v>
          </cell>
          <cell r="B2622" t="str">
            <v>Uitax Liab Cur Yr Dom Accrual</v>
          </cell>
          <cell r="C2622">
            <v>70</v>
          </cell>
          <cell r="D2622" t="str">
            <v>Memos</v>
          </cell>
          <cell r="E2622" t="str">
            <v>IS</v>
          </cell>
          <cell r="F2622">
            <v>7</v>
          </cell>
        </row>
        <row r="2623">
          <cell r="A2623" t="str">
            <v>IS50000220</v>
          </cell>
          <cell r="B2623" t="str">
            <v>UnacCurYrAbLnTrnUnacDomU/ITaxRes</v>
          </cell>
          <cell r="C2623">
            <v>70</v>
          </cell>
          <cell r="D2623" t="str">
            <v>Memos</v>
          </cell>
          <cell r="E2623" t="str">
            <v>IS</v>
          </cell>
          <cell r="F2623">
            <v>7</v>
          </cell>
        </row>
        <row r="2624">
          <cell r="A2624" t="str">
            <v>IS50000240</v>
          </cell>
          <cell r="B2624" t="str">
            <v>UnacCurYrBlLnTrnUnacDomU/ITaxRes</v>
          </cell>
          <cell r="C2624">
            <v>70</v>
          </cell>
          <cell r="D2624" t="str">
            <v>Memos</v>
          </cell>
          <cell r="E2624" t="str">
            <v>IS</v>
          </cell>
          <cell r="F2624">
            <v>7</v>
          </cell>
        </row>
        <row r="2625">
          <cell r="A2625" t="str">
            <v>IS50000270</v>
          </cell>
          <cell r="B2625" t="str">
            <v>Current Year Domestic Transfers</v>
          </cell>
          <cell r="C2625">
            <v>70</v>
          </cell>
          <cell r="D2625" t="str">
            <v>Memos</v>
          </cell>
          <cell r="E2625" t="str">
            <v>IS</v>
          </cell>
          <cell r="F2625">
            <v>7</v>
          </cell>
        </row>
        <row r="2626">
          <cell r="A2626" t="str">
            <v>IS50000280</v>
          </cell>
          <cell r="B2626" t="str">
            <v>PrYr Pre87 BelLn Dom U/I Tx Rsv</v>
          </cell>
          <cell r="C2626">
            <v>70</v>
          </cell>
          <cell r="D2626" t="str">
            <v>Memos</v>
          </cell>
          <cell r="E2626" t="str">
            <v>IS</v>
          </cell>
          <cell r="F2626">
            <v>7</v>
          </cell>
        </row>
        <row r="2627">
          <cell r="A2627" t="str">
            <v>IS50000300</v>
          </cell>
          <cell r="B2627" t="str">
            <v>PrYr Above-Line Fgn W/H Reserves</v>
          </cell>
          <cell r="C2627">
            <v>70</v>
          </cell>
          <cell r="D2627" t="str">
            <v>Memos</v>
          </cell>
          <cell r="E2627" t="str">
            <v>IS</v>
          </cell>
          <cell r="F2627">
            <v>7</v>
          </cell>
        </row>
        <row r="2628">
          <cell r="A2628" t="str">
            <v>IS50000310</v>
          </cell>
          <cell r="B2628" t="str">
            <v>Current Year Foreign W/H Tax Ac</v>
          </cell>
          <cell r="C2628">
            <v>70</v>
          </cell>
          <cell r="D2628" t="str">
            <v>Memos</v>
          </cell>
          <cell r="E2628" t="str">
            <v>IS</v>
          </cell>
          <cell r="F2628">
            <v>7</v>
          </cell>
        </row>
        <row r="2629">
          <cell r="A2629" t="str">
            <v>IS50000320</v>
          </cell>
          <cell r="B2629" t="str">
            <v>Cur Yr Abv Lin Trans Fgn W/H Res</v>
          </cell>
          <cell r="C2629">
            <v>70</v>
          </cell>
          <cell r="D2629" t="str">
            <v>Memos</v>
          </cell>
          <cell r="E2629" t="str">
            <v>IS</v>
          </cell>
          <cell r="F2629">
            <v>7</v>
          </cell>
        </row>
        <row r="2630">
          <cell r="A2630" t="str">
            <v>IS50000340</v>
          </cell>
          <cell r="B2630" t="str">
            <v>Cur Yr Bel Lin Trans Fgn W/H Res</v>
          </cell>
          <cell r="C2630">
            <v>70</v>
          </cell>
          <cell r="D2630" t="str">
            <v>Memos</v>
          </cell>
          <cell r="E2630" t="str">
            <v>IS</v>
          </cell>
          <cell r="F2630">
            <v>7</v>
          </cell>
        </row>
        <row r="2631">
          <cell r="A2631" t="str">
            <v>IS50000350</v>
          </cell>
          <cell r="B2631" t="str">
            <v>Cur Year Above Line Tax on Hedge</v>
          </cell>
          <cell r="C2631">
            <v>70</v>
          </cell>
          <cell r="D2631" t="str">
            <v>Memos</v>
          </cell>
          <cell r="E2631" t="str">
            <v>IS</v>
          </cell>
          <cell r="F2631">
            <v>7</v>
          </cell>
        </row>
        <row r="2632">
          <cell r="A2632" t="str">
            <v>IS50000360</v>
          </cell>
          <cell r="B2632" t="str">
            <v>Cur Year Below Line Tax on Hedge</v>
          </cell>
          <cell r="C2632">
            <v>70</v>
          </cell>
          <cell r="D2632" t="str">
            <v>Memos</v>
          </cell>
          <cell r="E2632" t="str">
            <v>IS</v>
          </cell>
          <cell r="F2632">
            <v>7</v>
          </cell>
        </row>
        <row r="2633">
          <cell r="A2633" t="str">
            <v>IS50000370</v>
          </cell>
          <cell r="B2633" t="str">
            <v>Current Year Foreign Transfers</v>
          </cell>
          <cell r="C2633">
            <v>70</v>
          </cell>
          <cell r="D2633" t="str">
            <v>Memos</v>
          </cell>
          <cell r="E2633" t="str">
            <v>IS</v>
          </cell>
          <cell r="F2633">
            <v>7</v>
          </cell>
        </row>
        <row r="2634">
          <cell r="A2634" t="str">
            <v>IS50000380</v>
          </cell>
          <cell r="B2634" t="str">
            <v>PrYr Below-Line Fgn W/H Reserves</v>
          </cell>
          <cell r="C2634">
            <v>70</v>
          </cell>
          <cell r="D2634" t="str">
            <v>Memos</v>
          </cell>
          <cell r="E2634" t="str">
            <v>IS</v>
          </cell>
          <cell r="F2634">
            <v>7</v>
          </cell>
        </row>
        <row r="2635">
          <cell r="A2635" t="str">
            <v>IS50000400</v>
          </cell>
          <cell r="B2635" t="str">
            <v>PrYrNYStateLocAbv-LineU/ITaxRes</v>
          </cell>
          <cell r="C2635">
            <v>70</v>
          </cell>
          <cell r="D2635" t="str">
            <v>Memos</v>
          </cell>
          <cell r="E2635" t="str">
            <v>IS</v>
          </cell>
          <cell r="F2635">
            <v>7</v>
          </cell>
        </row>
        <row r="2636">
          <cell r="A2636" t="str">
            <v>IS50000410</v>
          </cell>
          <cell r="B2636" t="str">
            <v>Cur.Yr.NYS/Local U/I Taxes Accr</v>
          </cell>
          <cell r="C2636">
            <v>70</v>
          </cell>
          <cell r="D2636" t="str">
            <v>Memos</v>
          </cell>
          <cell r="E2636" t="str">
            <v>IS</v>
          </cell>
          <cell r="F2636">
            <v>7</v>
          </cell>
        </row>
        <row r="2637">
          <cell r="A2637" t="str">
            <v>IS50000420</v>
          </cell>
          <cell r="B2637" t="str">
            <v>Cur Year Nys &amp; Local Transfers</v>
          </cell>
          <cell r="C2637">
            <v>70</v>
          </cell>
          <cell r="D2637" t="str">
            <v>Memos</v>
          </cell>
          <cell r="E2637" t="str">
            <v>IS</v>
          </cell>
          <cell r="F2637">
            <v>7</v>
          </cell>
        </row>
        <row r="2638">
          <cell r="A2638" t="str">
            <v>IS50000430</v>
          </cell>
          <cell r="B2638" t="str">
            <v>Curr.Yr.NYS&amp;Lcl Ab-Line Trans UI</v>
          </cell>
          <cell r="C2638">
            <v>70</v>
          </cell>
          <cell r="D2638" t="str">
            <v>Memos</v>
          </cell>
          <cell r="E2638" t="str">
            <v>IS</v>
          </cell>
          <cell r="F2638">
            <v>7</v>
          </cell>
        </row>
        <row r="2639">
          <cell r="A2639" t="str">
            <v>IS50000440</v>
          </cell>
          <cell r="B2639" t="str">
            <v>CurntYr NY State/LoclBelLinTrans</v>
          </cell>
          <cell r="C2639">
            <v>70</v>
          </cell>
          <cell r="D2639" t="str">
            <v>Memos</v>
          </cell>
          <cell r="E2639" t="str">
            <v>IS</v>
          </cell>
          <cell r="F2639">
            <v>7</v>
          </cell>
        </row>
        <row r="2640">
          <cell r="A2640" t="str">
            <v>IS50000450</v>
          </cell>
          <cell r="B2640" t="str">
            <v>PrYrNYStateLocBel-LineU/ITaxRes</v>
          </cell>
          <cell r="C2640">
            <v>70</v>
          </cell>
          <cell r="D2640" t="str">
            <v>Memos</v>
          </cell>
          <cell r="E2640" t="str">
            <v>IS</v>
          </cell>
          <cell r="F2640">
            <v>7</v>
          </cell>
        </row>
        <row r="2641">
          <cell r="A2641" t="str">
            <v>IS50000500</v>
          </cell>
          <cell r="B2641" t="str">
            <v>Tax On Trans Of Cap-PrYr A/L Bal</v>
          </cell>
          <cell r="C2641">
            <v>70</v>
          </cell>
          <cell r="D2641" t="str">
            <v>Memos</v>
          </cell>
          <cell r="E2641" t="str">
            <v>IS</v>
          </cell>
          <cell r="F2641">
            <v>7</v>
          </cell>
        </row>
        <row r="2642">
          <cell r="A2642" t="str">
            <v>IS50000510</v>
          </cell>
          <cell r="B2642" t="str">
            <v>Tax Transl Of Cap-Pr Yr B/L Bal</v>
          </cell>
          <cell r="C2642">
            <v>70</v>
          </cell>
          <cell r="D2642" t="str">
            <v>Memos</v>
          </cell>
          <cell r="E2642" t="str">
            <v>IS</v>
          </cell>
          <cell r="F2642">
            <v>7</v>
          </cell>
        </row>
        <row r="2643">
          <cell r="A2643" t="str">
            <v>IS50000520</v>
          </cell>
          <cell r="B2643" t="str">
            <v>Taxes On Translation Gains/Loss</v>
          </cell>
          <cell r="C2643">
            <v>70</v>
          </cell>
          <cell r="D2643" t="str">
            <v>Memos</v>
          </cell>
          <cell r="E2643" t="str">
            <v>IS</v>
          </cell>
          <cell r="F2643">
            <v>7</v>
          </cell>
        </row>
        <row r="2644">
          <cell r="A2644" t="str">
            <v>IS50000530</v>
          </cell>
          <cell r="B2644" t="str">
            <v>Tax On Trans Of Cap-Cur Yr B/L</v>
          </cell>
          <cell r="C2644">
            <v>70</v>
          </cell>
          <cell r="D2644" t="str">
            <v>Memos</v>
          </cell>
          <cell r="E2644" t="str">
            <v>IS</v>
          </cell>
          <cell r="F2644">
            <v>7</v>
          </cell>
        </row>
        <row r="2645">
          <cell r="A2645" t="str">
            <v>IS50000540</v>
          </cell>
          <cell r="B2645" t="str">
            <v>Tax On Trans Of Cap-Cur Yr-Trans</v>
          </cell>
          <cell r="C2645">
            <v>70</v>
          </cell>
          <cell r="D2645" t="str">
            <v>Memos</v>
          </cell>
          <cell r="E2645" t="str">
            <v>IS</v>
          </cell>
          <cell r="F2645">
            <v>7</v>
          </cell>
        </row>
        <row r="2646">
          <cell r="A2646" t="str">
            <v>IS50000550</v>
          </cell>
          <cell r="B2646" t="str">
            <v>CYAbLNYStateLocalTaxTransCap</v>
          </cell>
          <cell r="C2646">
            <v>70</v>
          </cell>
          <cell r="D2646" t="str">
            <v>Memos</v>
          </cell>
          <cell r="E2646" t="str">
            <v>IS</v>
          </cell>
          <cell r="F2646">
            <v>7</v>
          </cell>
        </row>
        <row r="2647">
          <cell r="A2647" t="str">
            <v>IS50000560</v>
          </cell>
          <cell r="B2647" t="str">
            <v>CYBeLNYStateLocalTaxTransCap</v>
          </cell>
          <cell r="C2647">
            <v>70</v>
          </cell>
          <cell r="D2647" t="str">
            <v>Memos</v>
          </cell>
          <cell r="E2647" t="str">
            <v>IS</v>
          </cell>
          <cell r="F2647">
            <v>7</v>
          </cell>
        </row>
        <row r="2648">
          <cell r="A2648" t="str">
            <v>IS50000570</v>
          </cell>
          <cell r="B2648" t="str">
            <v>CurntYrBLineTaxTransCapTrans</v>
          </cell>
          <cell r="C2648">
            <v>70</v>
          </cell>
          <cell r="D2648" t="str">
            <v>Memos</v>
          </cell>
          <cell r="E2648" t="str">
            <v>IS</v>
          </cell>
          <cell r="F2648">
            <v>7</v>
          </cell>
        </row>
        <row r="2649">
          <cell r="A2649" t="str">
            <v>IS50000600</v>
          </cell>
          <cell r="B2649" t="str">
            <v>PrYr AbvLn Dom U/I Tax Reserves</v>
          </cell>
          <cell r="C2649">
            <v>70</v>
          </cell>
          <cell r="D2649" t="str">
            <v>Memos</v>
          </cell>
          <cell r="E2649" t="str">
            <v>IS</v>
          </cell>
          <cell r="F2649">
            <v>7</v>
          </cell>
        </row>
        <row r="2650">
          <cell r="A2650" t="str">
            <v>IS50000610</v>
          </cell>
          <cell r="B2650" t="str">
            <v>Curr Yr Dom U/I Accrual On Inc</v>
          </cell>
          <cell r="C2650">
            <v>70</v>
          </cell>
          <cell r="D2650" t="str">
            <v>Memos</v>
          </cell>
          <cell r="E2650" t="str">
            <v>IS</v>
          </cell>
          <cell r="F2650">
            <v>7</v>
          </cell>
        </row>
        <row r="2651">
          <cell r="A2651" t="str">
            <v>IS50000620</v>
          </cell>
          <cell r="B2651" t="str">
            <v>CYALTransDomU/I&amp;FAS115TaxRes</v>
          </cell>
          <cell r="C2651">
            <v>70</v>
          </cell>
          <cell r="D2651" t="str">
            <v>Memos</v>
          </cell>
          <cell r="E2651" t="str">
            <v>IS</v>
          </cell>
          <cell r="F2651">
            <v>7</v>
          </cell>
        </row>
        <row r="2652">
          <cell r="A2652" t="str">
            <v>IS50000640</v>
          </cell>
          <cell r="B2652" t="str">
            <v>CYBLTransDomU/I&amp;FAS115TaxRes</v>
          </cell>
          <cell r="C2652">
            <v>70</v>
          </cell>
          <cell r="D2652" t="str">
            <v>Memos</v>
          </cell>
          <cell r="E2652" t="str">
            <v>IS</v>
          </cell>
          <cell r="F2652">
            <v>7</v>
          </cell>
        </row>
        <row r="2653">
          <cell r="A2653" t="str">
            <v>IS50000650</v>
          </cell>
          <cell r="B2653" t="str">
            <v>CYrAbvLineDomU/ITaxon Hedge</v>
          </cell>
          <cell r="C2653">
            <v>70</v>
          </cell>
          <cell r="D2653" t="str">
            <v>Memos</v>
          </cell>
          <cell r="E2653" t="str">
            <v>IS</v>
          </cell>
          <cell r="F2653">
            <v>7</v>
          </cell>
        </row>
        <row r="2654">
          <cell r="A2654" t="str">
            <v>IS50000660</v>
          </cell>
          <cell r="B2654" t="str">
            <v>CYrBelLineDomU/ITaxon Hedge</v>
          </cell>
          <cell r="C2654">
            <v>70</v>
          </cell>
          <cell r="D2654" t="str">
            <v>Memos</v>
          </cell>
          <cell r="E2654" t="str">
            <v>IS</v>
          </cell>
          <cell r="F2654">
            <v>7</v>
          </cell>
        </row>
        <row r="2655">
          <cell r="A2655" t="str">
            <v>IS50000670</v>
          </cell>
          <cell r="B2655" t="str">
            <v>Current Year Domestic Transfers</v>
          </cell>
          <cell r="C2655">
            <v>70</v>
          </cell>
          <cell r="D2655" t="str">
            <v>Memos</v>
          </cell>
          <cell r="E2655" t="str">
            <v>IS</v>
          </cell>
          <cell r="F2655">
            <v>7</v>
          </cell>
        </row>
        <row r="2656">
          <cell r="A2656" t="str">
            <v>IS50000680</v>
          </cell>
          <cell r="B2656" t="str">
            <v>PrYr BelLn Dom U/I Tax Reserves</v>
          </cell>
          <cell r="C2656">
            <v>70</v>
          </cell>
          <cell r="D2656" t="str">
            <v>Memos</v>
          </cell>
          <cell r="E2656" t="str">
            <v>IS</v>
          </cell>
          <cell r="F2656">
            <v>7</v>
          </cell>
        </row>
        <row r="2657">
          <cell r="A2657" t="str">
            <v>IS50000700</v>
          </cell>
          <cell r="B2657" t="str">
            <v>Pst 86 Fgn Abv Lin Resv Prior Yr</v>
          </cell>
          <cell r="C2657">
            <v>70</v>
          </cell>
          <cell r="D2657" t="str">
            <v>Memos</v>
          </cell>
          <cell r="E2657" t="str">
            <v>IS</v>
          </cell>
          <cell r="F2657">
            <v>7</v>
          </cell>
        </row>
        <row r="2658">
          <cell r="A2658" t="str">
            <v>IS50000780</v>
          </cell>
          <cell r="B2658" t="str">
            <v>Pst 86 Frgn Bel Lin Resv Pr Yr</v>
          </cell>
          <cell r="C2658">
            <v>70</v>
          </cell>
          <cell r="D2658" t="str">
            <v>Memos</v>
          </cell>
          <cell r="E2658" t="str">
            <v>IS</v>
          </cell>
          <cell r="F2658">
            <v>7</v>
          </cell>
        </row>
        <row r="2659">
          <cell r="A2659" t="str">
            <v>IS50000800</v>
          </cell>
          <cell r="B2659" t="str">
            <v>PYPost86NYStateLocalALU/ITaxRes</v>
          </cell>
          <cell r="C2659">
            <v>70</v>
          </cell>
          <cell r="D2659" t="str">
            <v>Memos</v>
          </cell>
          <cell r="E2659" t="str">
            <v>IS</v>
          </cell>
          <cell r="F2659">
            <v>7</v>
          </cell>
        </row>
        <row r="2660">
          <cell r="A2660" t="str">
            <v>IS50000850</v>
          </cell>
          <cell r="B2660" t="str">
            <v>PYPost86NYStateLocalBLU/ITaxRes</v>
          </cell>
          <cell r="C2660">
            <v>70</v>
          </cell>
          <cell r="D2660" t="str">
            <v>Memos</v>
          </cell>
          <cell r="E2660" t="str">
            <v>IS</v>
          </cell>
          <cell r="F2660">
            <v>7</v>
          </cell>
        </row>
        <row r="2661">
          <cell r="A2661" t="str">
            <v>IS50000900</v>
          </cell>
          <cell r="B2661" t="str">
            <v>Pst 86 Abv Lin Tx Trnsl Cap PrYr</v>
          </cell>
          <cell r="C2661">
            <v>70</v>
          </cell>
          <cell r="D2661" t="str">
            <v>Memos</v>
          </cell>
          <cell r="E2661" t="str">
            <v>IS</v>
          </cell>
          <cell r="F2661">
            <v>7</v>
          </cell>
        </row>
        <row r="2662">
          <cell r="A2662" t="str">
            <v>IS50000910</v>
          </cell>
          <cell r="B2662" t="str">
            <v>Pst 86 Bel Lin Tx Trns Cap PrYr</v>
          </cell>
          <cell r="C2662">
            <v>70</v>
          </cell>
          <cell r="D2662" t="str">
            <v>Memos</v>
          </cell>
          <cell r="E2662" t="str">
            <v>IS</v>
          </cell>
          <cell r="F2662">
            <v>7</v>
          </cell>
        </row>
        <row r="2663">
          <cell r="A2663" t="str">
            <v>IS50000920</v>
          </cell>
          <cell r="B2663" t="str">
            <v>PYAbLNYStateLocalTaxTransCap</v>
          </cell>
          <cell r="C2663">
            <v>70</v>
          </cell>
          <cell r="D2663" t="str">
            <v>Memos</v>
          </cell>
          <cell r="E2663" t="str">
            <v>IS</v>
          </cell>
          <cell r="F2663">
            <v>7</v>
          </cell>
        </row>
        <row r="2664">
          <cell r="A2664" t="str">
            <v>IS50000930</v>
          </cell>
          <cell r="B2664" t="str">
            <v>PYBeLNYStateLocalTaxTransCap</v>
          </cell>
          <cell r="C2664">
            <v>70</v>
          </cell>
          <cell r="D2664" t="str">
            <v>Memos</v>
          </cell>
          <cell r="E2664" t="str">
            <v>IS</v>
          </cell>
          <cell r="F2664">
            <v>7</v>
          </cell>
        </row>
        <row r="2665">
          <cell r="A2665" t="str">
            <v>IS50000990</v>
          </cell>
          <cell r="B2665" t="str">
            <v>DAU Tax Adj. Offset</v>
          </cell>
          <cell r="C2665">
            <v>70</v>
          </cell>
          <cell r="D2665" t="str">
            <v>Memos</v>
          </cell>
          <cell r="E2665" t="str">
            <v>IS</v>
          </cell>
          <cell r="F2665">
            <v>7</v>
          </cell>
        </row>
        <row r="2666">
          <cell r="A2666" t="str">
            <v>IS50001000</v>
          </cell>
          <cell r="B2666" t="str">
            <v>Above Ln Dom UI Tax Offset</v>
          </cell>
          <cell r="C2666">
            <v>70</v>
          </cell>
          <cell r="D2666" t="str">
            <v>Memos</v>
          </cell>
          <cell r="E2666" t="str">
            <v>IS</v>
          </cell>
          <cell r="F2666">
            <v>7</v>
          </cell>
        </row>
        <row r="2667">
          <cell r="A2667" t="str">
            <v>IS50001010</v>
          </cell>
          <cell r="B2667" t="str">
            <v>Above Ln S&amp;L UI Tx Offset</v>
          </cell>
          <cell r="C2667">
            <v>70</v>
          </cell>
          <cell r="D2667" t="str">
            <v>Memos</v>
          </cell>
          <cell r="E2667" t="str">
            <v>IS</v>
          </cell>
          <cell r="F2667">
            <v>7</v>
          </cell>
        </row>
        <row r="2668">
          <cell r="A2668" t="str">
            <v>IS50001020</v>
          </cell>
          <cell r="B2668" t="str">
            <v>Below Ln UI Tx Offset</v>
          </cell>
          <cell r="C2668">
            <v>70</v>
          </cell>
          <cell r="D2668" t="str">
            <v>Memos</v>
          </cell>
          <cell r="E2668" t="str">
            <v>IS</v>
          </cell>
          <cell r="F2668">
            <v>7</v>
          </cell>
        </row>
        <row r="2669">
          <cell r="A2669" t="str">
            <v>IS50001410</v>
          </cell>
          <cell r="B2669" t="str">
            <v>CYr Non-NYS &amp; Lcl UI Tax Accr</v>
          </cell>
          <cell r="C2669">
            <v>70</v>
          </cell>
          <cell r="D2669" t="str">
            <v>Memos</v>
          </cell>
          <cell r="E2669" t="str">
            <v>IS</v>
          </cell>
          <cell r="F2669">
            <v>7</v>
          </cell>
        </row>
        <row r="2670">
          <cell r="A2670" t="str">
            <v>IS50001420</v>
          </cell>
          <cell r="B2670" t="str">
            <v>CYr Non-NYS &amp; Local Transfers</v>
          </cell>
          <cell r="C2670">
            <v>70</v>
          </cell>
          <cell r="D2670" t="str">
            <v>Memos</v>
          </cell>
          <cell r="E2670" t="str">
            <v>IS</v>
          </cell>
          <cell r="F2670">
            <v>7</v>
          </cell>
        </row>
        <row r="2671">
          <cell r="A2671" t="str">
            <v>IS50001430</v>
          </cell>
          <cell r="B2671" t="str">
            <v>CYr Non-NYS &amp; Local Abv-Ln Trans</v>
          </cell>
          <cell r="C2671">
            <v>70</v>
          </cell>
          <cell r="D2671" t="str">
            <v>Memos</v>
          </cell>
          <cell r="E2671" t="str">
            <v>IS</v>
          </cell>
          <cell r="F2671">
            <v>7</v>
          </cell>
        </row>
        <row r="2672">
          <cell r="A2672" t="str">
            <v>IS50001440</v>
          </cell>
          <cell r="B2672" t="str">
            <v>CYr Non-NYS Lcl Bel-Ln Trans UI</v>
          </cell>
          <cell r="C2672">
            <v>70</v>
          </cell>
          <cell r="D2672" t="str">
            <v>Memos</v>
          </cell>
          <cell r="E2672" t="str">
            <v>IS</v>
          </cell>
          <cell r="F2672">
            <v>7</v>
          </cell>
        </row>
        <row r="2673">
          <cell r="A2673" t="str">
            <v>IS50001550</v>
          </cell>
          <cell r="B2673" t="str">
            <v>CYr Abv-Ln Non-NYS &amp; Local Tax</v>
          </cell>
          <cell r="C2673">
            <v>70</v>
          </cell>
          <cell r="D2673" t="str">
            <v>Memos</v>
          </cell>
          <cell r="E2673" t="str">
            <v>IS</v>
          </cell>
          <cell r="F2673">
            <v>7</v>
          </cell>
        </row>
        <row r="2674">
          <cell r="A2674" t="str">
            <v>IS50001560</v>
          </cell>
          <cell r="B2674" t="str">
            <v>CYr Bel-Ln Non-NYS &amp; Lcl Tax</v>
          </cell>
          <cell r="C2674">
            <v>70</v>
          </cell>
          <cell r="D2674" t="str">
            <v>Memos</v>
          </cell>
          <cell r="E2674" t="str">
            <v>IS</v>
          </cell>
          <cell r="F2674">
            <v>7</v>
          </cell>
        </row>
        <row r="2675">
          <cell r="A2675" t="str">
            <v>IS50001800</v>
          </cell>
          <cell r="B2675" t="str">
            <v>PYr AbvLn Non-NYSL UI Tx Rsv</v>
          </cell>
          <cell r="C2675">
            <v>70</v>
          </cell>
          <cell r="D2675" t="str">
            <v>Memos</v>
          </cell>
          <cell r="E2675" t="str">
            <v>IS</v>
          </cell>
          <cell r="F2675">
            <v>7</v>
          </cell>
        </row>
        <row r="2676">
          <cell r="A2676" t="str">
            <v>IS50001850</v>
          </cell>
          <cell r="B2676" t="str">
            <v>PYr BelLn Non-NYSL UI Tx Rsv</v>
          </cell>
          <cell r="C2676">
            <v>70</v>
          </cell>
          <cell r="D2676" t="str">
            <v>Memos</v>
          </cell>
          <cell r="E2676" t="str">
            <v>IS</v>
          </cell>
          <cell r="F2676">
            <v>7</v>
          </cell>
        </row>
        <row r="2677">
          <cell r="A2677" t="str">
            <v>IS50001920</v>
          </cell>
          <cell r="B2677" t="str">
            <v>PYr AbvLn Non-NYSLTx Trans Cap</v>
          </cell>
          <cell r="C2677">
            <v>70</v>
          </cell>
          <cell r="D2677" t="str">
            <v>Memos</v>
          </cell>
          <cell r="E2677" t="str">
            <v>IS</v>
          </cell>
          <cell r="F2677">
            <v>7</v>
          </cell>
        </row>
        <row r="2678">
          <cell r="A2678" t="str">
            <v>IS50001930</v>
          </cell>
          <cell r="B2678" t="str">
            <v>PYr BelLn Non-NYSLTx Trans Cap</v>
          </cell>
          <cell r="C2678">
            <v>70</v>
          </cell>
          <cell r="D2678" t="str">
            <v>Memos</v>
          </cell>
          <cell r="E2678" t="str">
            <v>IS</v>
          </cell>
          <cell r="F2678">
            <v>7</v>
          </cell>
        </row>
        <row r="2679">
          <cell r="A2679" t="str">
            <v>IS50009990</v>
          </cell>
          <cell r="B2679" t="str">
            <v>Total Domestic UI Tax Reserves</v>
          </cell>
          <cell r="C2679">
            <v>70</v>
          </cell>
          <cell r="D2679" t="str">
            <v>Memos</v>
          </cell>
          <cell r="E2679" t="str">
            <v>IS</v>
          </cell>
          <cell r="F2679">
            <v>7</v>
          </cell>
        </row>
        <row r="2680">
          <cell r="A2680" t="str">
            <v>IS55000240</v>
          </cell>
          <cell r="B2680" t="str">
            <v>US Def Tx On FAS115 Mk To Mkt</v>
          </cell>
          <cell r="C2680">
            <v>70</v>
          </cell>
          <cell r="D2680" t="str">
            <v>Memos</v>
          </cell>
          <cell r="E2680" t="str">
            <v>IS</v>
          </cell>
          <cell r="F2680">
            <v>7</v>
          </cell>
        </row>
        <row r="2681">
          <cell r="A2681" t="str">
            <v>IS55000300</v>
          </cell>
          <cell r="B2681" t="str">
            <v>Prior Year Foreign Tax-Acc-MTM</v>
          </cell>
          <cell r="C2681">
            <v>70</v>
          </cell>
          <cell r="D2681" t="str">
            <v>Memos</v>
          </cell>
          <cell r="E2681" t="str">
            <v>IS</v>
          </cell>
          <cell r="F2681">
            <v>7</v>
          </cell>
        </row>
        <row r="2682">
          <cell r="A2682" t="str">
            <v>IS55000310</v>
          </cell>
          <cell r="B2682" t="str">
            <v>Foreign Tax Account On MTM Act</v>
          </cell>
          <cell r="C2682">
            <v>70</v>
          </cell>
          <cell r="D2682" t="str">
            <v>Memos</v>
          </cell>
          <cell r="E2682" t="str">
            <v>IS</v>
          </cell>
          <cell r="F2682">
            <v>7</v>
          </cell>
        </row>
        <row r="2683">
          <cell r="A2683" t="str">
            <v>IS55000400</v>
          </cell>
          <cell r="B2683" t="str">
            <v>Prior Year NY S&amp;L MTM Ui Res</v>
          </cell>
          <cell r="C2683">
            <v>70</v>
          </cell>
          <cell r="D2683" t="str">
            <v>Memos</v>
          </cell>
          <cell r="E2683" t="str">
            <v>IS</v>
          </cell>
          <cell r="F2683">
            <v>7</v>
          </cell>
        </row>
        <row r="2684">
          <cell r="A2684" t="str">
            <v>IS55000410</v>
          </cell>
          <cell r="B2684" t="str">
            <v>CurYr S&amp;L FAS115 UI TxAccMTM G/L</v>
          </cell>
          <cell r="C2684">
            <v>70</v>
          </cell>
          <cell r="D2684" t="str">
            <v>Memos</v>
          </cell>
          <cell r="E2684" t="str">
            <v>IS</v>
          </cell>
          <cell r="F2684">
            <v>7</v>
          </cell>
        </row>
        <row r="2685">
          <cell r="A2685" t="str">
            <v>IS55000430</v>
          </cell>
          <cell r="B2685" t="str">
            <v>CYNYSt/LcALTrnFAS115</v>
          </cell>
          <cell r="C2685">
            <v>70</v>
          </cell>
          <cell r="D2685" t="str">
            <v>Memos</v>
          </cell>
          <cell r="E2685" t="str">
            <v>IS</v>
          </cell>
          <cell r="F2685">
            <v>7</v>
          </cell>
        </row>
        <row r="2686">
          <cell r="A2686" t="str">
            <v>IS55000440</v>
          </cell>
          <cell r="B2686" t="str">
            <v>CYNYSt/LcBLTrnFAS115</v>
          </cell>
          <cell r="C2686">
            <v>70</v>
          </cell>
          <cell r="D2686" t="str">
            <v>Memos</v>
          </cell>
          <cell r="E2686" t="str">
            <v>IS</v>
          </cell>
          <cell r="F2686">
            <v>7</v>
          </cell>
        </row>
        <row r="2687">
          <cell r="A2687" t="str">
            <v>IS55000600</v>
          </cell>
          <cell r="B2687" t="str">
            <v>PYAbvLnDomFAS115UITxRsv</v>
          </cell>
          <cell r="C2687">
            <v>70</v>
          </cell>
          <cell r="D2687" t="str">
            <v>Memos</v>
          </cell>
          <cell r="E2687" t="str">
            <v>IS</v>
          </cell>
          <cell r="F2687">
            <v>7</v>
          </cell>
        </row>
        <row r="2688">
          <cell r="A2688" t="str">
            <v>IS55000610</v>
          </cell>
          <cell r="B2688" t="str">
            <v>CYDomFAS115UIITxMTMG/L</v>
          </cell>
          <cell r="C2688">
            <v>70</v>
          </cell>
          <cell r="D2688" t="str">
            <v>Memos</v>
          </cell>
          <cell r="E2688" t="str">
            <v>IS</v>
          </cell>
          <cell r="F2688">
            <v>7</v>
          </cell>
        </row>
        <row r="2689">
          <cell r="A2689" t="str">
            <v>IS55000620</v>
          </cell>
          <cell r="B2689" t="str">
            <v>AboveLine Transl On FAS115 DomUI</v>
          </cell>
          <cell r="C2689">
            <v>70</v>
          </cell>
          <cell r="D2689" t="str">
            <v>Memos</v>
          </cell>
          <cell r="E2689" t="str">
            <v>IS</v>
          </cell>
          <cell r="F2689">
            <v>7</v>
          </cell>
        </row>
        <row r="2690">
          <cell r="A2690" t="str">
            <v>IS55000630</v>
          </cell>
          <cell r="B2690" t="str">
            <v>Cur Yr Tx On Abv Line Trans O</v>
          </cell>
          <cell r="C2690">
            <v>70</v>
          </cell>
          <cell r="D2690" t="str">
            <v>Memos</v>
          </cell>
          <cell r="E2690" t="str">
            <v>IS</v>
          </cell>
          <cell r="F2690">
            <v>7</v>
          </cell>
        </row>
        <row r="2691">
          <cell r="A2691" t="str">
            <v>IS55000640</v>
          </cell>
          <cell r="B2691" t="str">
            <v>CYrBelLnTransDomFAS115 UI Tx</v>
          </cell>
          <cell r="C2691">
            <v>70</v>
          </cell>
          <cell r="D2691" t="str">
            <v>Memos</v>
          </cell>
          <cell r="E2691" t="str">
            <v>IS</v>
          </cell>
          <cell r="F2691">
            <v>7</v>
          </cell>
        </row>
        <row r="2692">
          <cell r="A2692" t="str">
            <v>IS55000680</v>
          </cell>
          <cell r="B2692" t="str">
            <v>Pr Yr Below Line Dom MTM Tax R</v>
          </cell>
          <cell r="C2692">
            <v>70</v>
          </cell>
          <cell r="D2692" t="str">
            <v>Memos</v>
          </cell>
          <cell r="E2692" t="str">
            <v>IS</v>
          </cell>
          <cell r="F2692">
            <v>7</v>
          </cell>
        </row>
        <row r="2693">
          <cell r="A2693" t="str">
            <v>IS56000300</v>
          </cell>
          <cell r="B2693" t="str">
            <v>Pr Yr Cash Fl Hdg FAS133 FgnUI</v>
          </cell>
          <cell r="C2693">
            <v>70</v>
          </cell>
          <cell r="D2693" t="str">
            <v>Memos</v>
          </cell>
          <cell r="E2693" t="str">
            <v>IS</v>
          </cell>
          <cell r="F2693">
            <v>7</v>
          </cell>
        </row>
        <row r="2694">
          <cell r="A2694" t="str">
            <v>IS56000310</v>
          </cell>
          <cell r="B2694" t="str">
            <v>FAS133-CF Hg Foreign UI Tx Acc</v>
          </cell>
          <cell r="C2694">
            <v>70</v>
          </cell>
          <cell r="D2694" t="str">
            <v>Memos</v>
          </cell>
          <cell r="E2694" t="str">
            <v>IS</v>
          </cell>
          <cell r="F2694">
            <v>7</v>
          </cell>
        </row>
        <row r="2695">
          <cell r="A2695" t="str">
            <v>IS56000400</v>
          </cell>
          <cell r="B2695" t="str">
            <v>PrYr Cash Fl Hdg FAS133 SL U/I</v>
          </cell>
          <cell r="C2695">
            <v>70</v>
          </cell>
          <cell r="D2695" t="str">
            <v>Memos</v>
          </cell>
          <cell r="E2695" t="str">
            <v>IS</v>
          </cell>
          <cell r="F2695">
            <v>7</v>
          </cell>
        </row>
        <row r="2696">
          <cell r="A2696" t="str">
            <v>IS56000600</v>
          </cell>
          <cell r="B2696" t="str">
            <v>PrYr FAS133 U/I Tax Acc</v>
          </cell>
          <cell r="C2696">
            <v>70</v>
          </cell>
          <cell r="D2696" t="str">
            <v>Memos</v>
          </cell>
          <cell r="E2696" t="str">
            <v>IS</v>
          </cell>
          <cell r="F2696">
            <v>7</v>
          </cell>
        </row>
        <row r="2697">
          <cell r="A2697" t="str">
            <v>IS56000610</v>
          </cell>
          <cell r="B2697" t="str">
            <v>FAS 133 UI Tax Accrual</v>
          </cell>
          <cell r="C2697">
            <v>70</v>
          </cell>
          <cell r="D2697" t="str">
            <v>Memos</v>
          </cell>
          <cell r="E2697" t="str">
            <v>IS</v>
          </cell>
          <cell r="F2697">
            <v>7</v>
          </cell>
        </row>
        <row r="2698">
          <cell r="A2698" t="str">
            <v>IS57000400</v>
          </cell>
          <cell r="B2698" t="str">
            <v>PrYr Cap Hdg FAS133 SL U/I Tx</v>
          </cell>
          <cell r="C2698">
            <v>70</v>
          </cell>
          <cell r="D2698" t="str">
            <v>Memos</v>
          </cell>
          <cell r="E2698" t="str">
            <v>IS</v>
          </cell>
          <cell r="F2698">
            <v>7</v>
          </cell>
        </row>
        <row r="2699">
          <cell r="A2699" t="str">
            <v>IS57000600</v>
          </cell>
          <cell r="B2699" t="str">
            <v>PrYr Cap Hdg FAS133 U/I Tx Acc</v>
          </cell>
          <cell r="C2699">
            <v>70</v>
          </cell>
          <cell r="D2699" t="str">
            <v>Memos</v>
          </cell>
          <cell r="E2699" t="str">
            <v>IS</v>
          </cell>
          <cell r="F2699">
            <v>7</v>
          </cell>
        </row>
        <row r="2700">
          <cell r="A2700" t="str">
            <v>IS58000400</v>
          </cell>
          <cell r="B2700" t="str">
            <v>PrYr SL U/I Tx-Options</v>
          </cell>
          <cell r="C2700">
            <v>70</v>
          </cell>
          <cell r="D2700" t="str">
            <v>Memos</v>
          </cell>
          <cell r="E2700" t="str">
            <v>IS</v>
          </cell>
          <cell r="F2700">
            <v>7</v>
          </cell>
        </row>
        <row r="2701">
          <cell r="A2701" t="str">
            <v>IS58000600</v>
          </cell>
          <cell r="B2701" t="str">
            <v>PrYr Options U/I Tax Acc</v>
          </cell>
          <cell r="C2701">
            <v>70</v>
          </cell>
          <cell r="D2701" t="str">
            <v>Memos</v>
          </cell>
          <cell r="E2701" t="str">
            <v>IS</v>
          </cell>
          <cell r="F2701">
            <v>7</v>
          </cell>
        </row>
        <row r="2702">
          <cell r="A2702" t="str">
            <v>IS58000610</v>
          </cell>
          <cell r="B2702" t="str">
            <v>UI Tax Accrual On- Options</v>
          </cell>
          <cell r="C2702">
            <v>70</v>
          </cell>
          <cell r="D2702" t="str">
            <v>Memos</v>
          </cell>
          <cell r="E2702" t="str">
            <v>IS</v>
          </cell>
          <cell r="F2702">
            <v>7</v>
          </cell>
        </row>
        <row r="2703">
          <cell r="A2703" t="str">
            <v>IS59000400</v>
          </cell>
          <cell r="B2703" t="str">
            <v>PRIOR YEAR AML SL UI TAX ACC</v>
          </cell>
          <cell r="C2703">
            <v>70</v>
          </cell>
          <cell r="D2703" t="str">
            <v>Memos</v>
          </cell>
          <cell r="E2703" t="str">
            <v>IS</v>
          </cell>
          <cell r="F2703">
            <v>7</v>
          </cell>
        </row>
        <row r="2704">
          <cell r="A2704" t="str">
            <v>IS59000410</v>
          </cell>
          <cell r="B2704" t="str">
            <v>UI SL TAX ACCRUAL ON AML</v>
          </cell>
          <cell r="C2704">
            <v>70</v>
          </cell>
          <cell r="D2704" t="str">
            <v>Memos</v>
          </cell>
          <cell r="E2704" t="str">
            <v>IS</v>
          </cell>
          <cell r="F2704">
            <v>7</v>
          </cell>
        </row>
        <row r="2705">
          <cell r="A2705" t="str">
            <v>IS59000600</v>
          </cell>
          <cell r="B2705" t="str">
            <v>PRIOR YEAR AML UI TAX ACC</v>
          </cell>
          <cell r="C2705">
            <v>70</v>
          </cell>
          <cell r="D2705" t="str">
            <v>Memos</v>
          </cell>
          <cell r="E2705" t="str">
            <v>IS</v>
          </cell>
          <cell r="F2705">
            <v>7</v>
          </cell>
        </row>
        <row r="2706">
          <cell r="A2706" t="str">
            <v>IS59000610</v>
          </cell>
          <cell r="B2706" t="str">
            <v>UI TAX ACCRUAL ON AML</v>
          </cell>
          <cell r="C2706">
            <v>70</v>
          </cell>
          <cell r="D2706" t="str">
            <v>Memos</v>
          </cell>
          <cell r="E2706" t="str">
            <v>IS</v>
          </cell>
          <cell r="F2706">
            <v>7</v>
          </cell>
        </row>
        <row r="2707">
          <cell r="A2707" t="str">
            <v>IS60000010</v>
          </cell>
          <cell r="B2707" t="str">
            <v>Foreign Reserves-UI Tax Reserves</v>
          </cell>
          <cell r="C2707">
            <v>70</v>
          </cell>
          <cell r="D2707" t="str">
            <v>Memos</v>
          </cell>
          <cell r="E2707" t="str">
            <v>IS</v>
          </cell>
          <cell r="F2707">
            <v>7</v>
          </cell>
        </row>
        <row r="2708">
          <cell r="A2708" t="str">
            <v>IS60000020</v>
          </cell>
          <cell r="B2708" t="str">
            <v>State &amp; Local - UI Tax Reserves</v>
          </cell>
          <cell r="C2708">
            <v>70</v>
          </cell>
          <cell r="D2708" t="str">
            <v>Memos</v>
          </cell>
          <cell r="E2708" t="str">
            <v>IS</v>
          </cell>
          <cell r="F2708">
            <v>7</v>
          </cell>
        </row>
        <row r="2709">
          <cell r="A2709" t="str">
            <v>IS60000030</v>
          </cell>
          <cell r="B2709" t="str">
            <v>Domestic Reserves-UI Tx Reserves</v>
          </cell>
          <cell r="C2709">
            <v>70</v>
          </cell>
          <cell r="D2709" t="str">
            <v>Memos</v>
          </cell>
          <cell r="E2709" t="str">
            <v>IS</v>
          </cell>
          <cell r="F2709">
            <v>7</v>
          </cell>
        </row>
        <row r="2710">
          <cell r="A2710" t="str">
            <v>IS60000040</v>
          </cell>
          <cell r="B2710" t="str">
            <v>Domestic Reserve Prior Years</v>
          </cell>
          <cell r="C2710">
            <v>70</v>
          </cell>
          <cell r="D2710" t="str">
            <v>Memos</v>
          </cell>
          <cell r="E2710" t="str">
            <v>IS</v>
          </cell>
          <cell r="F2710">
            <v>7</v>
          </cell>
        </row>
        <row r="2711">
          <cell r="A2711" t="str">
            <v>IS60000310</v>
          </cell>
          <cell r="B2711" t="str">
            <v>Provision For Taxes</v>
          </cell>
          <cell r="C2711">
            <v>70</v>
          </cell>
          <cell r="D2711" t="str">
            <v>Memos</v>
          </cell>
          <cell r="E2711" t="str">
            <v>IS</v>
          </cell>
          <cell r="F2711">
            <v>7</v>
          </cell>
        </row>
        <row r="2712">
          <cell r="A2712" t="str">
            <v>IS60000320</v>
          </cell>
          <cell r="B2712" t="str">
            <v>Abv-Line Trans-UI Tax Reserves</v>
          </cell>
          <cell r="C2712">
            <v>70</v>
          </cell>
          <cell r="D2712" t="str">
            <v>Memos</v>
          </cell>
          <cell r="E2712" t="str">
            <v>IS</v>
          </cell>
          <cell r="F2712">
            <v>7</v>
          </cell>
        </row>
        <row r="2713">
          <cell r="A2713" t="str">
            <v>IS60000340</v>
          </cell>
          <cell r="B2713" t="str">
            <v>Below Line Trans U/I Tax Reserv</v>
          </cell>
          <cell r="C2713">
            <v>70</v>
          </cell>
          <cell r="D2713" t="str">
            <v>Memos</v>
          </cell>
          <cell r="E2713" t="str">
            <v>IS</v>
          </cell>
          <cell r="F2713">
            <v>7</v>
          </cell>
        </row>
        <row r="2714">
          <cell r="A2714" t="str">
            <v>IS60000610</v>
          </cell>
          <cell r="B2714" t="str">
            <v>Effective Tax Rate Accrual</v>
          </cell>
          <cell r="C2714">
            <v>70</v>
          </cell>
          <cell r="D2714" t="str">
            <v>Memos</v>
          </cell>
          <cell r="E2714" t="str">
            <v>IS</v>
          </cell>
          <cell r="F2714">
            <v>7</v>
          </cell>
        </row>
        <row r="2715">
          <cell r="A2715" t="str">
            <v>IS60000620</v>
          </cell>
          <cell r="B2715" t="str">
            <v>Effective Tax Rate Parent Rollup</v>
          </cell>
          <cell r="C2715">
            <v>70</v>
          </cell>
          <cell r="D2715" t="str">
            <v>Memos</v>
          </cell>
          <cell r="E2715" t="str">
            <v>IS</v>
          </cell>
          <cell r="F2715">
            <v>7</v>
          </cell>
        </row>
        <row r="2716">
          <cell r="A2716" t="str">
            <v>IS61000530</v>
          </cell>
          <cell r="B2716" t="str">
            <v>Tax On TranslofCap-Cur-LowTierSb</v>
          </cell>
          <cell r="C2716">
            <v>70</v>
          </cell>
          <cell r="D2716" t="str">
            <v>Memos</v>
          </cell>
          <cell r="E2716" t="str">
            <v>IS</v>
          </cell>
          <cell r="F2716">
            <v>7</v>
          </cell>
        </row>
        <row r="2717">
          <cell r="A2717" t="str">
            <v>IS61000610</v>
          </cell>
          <cell r="B2717" t="str">
            <v>AccrPost87 Dom AccrOn-LowTierSb</v>
          </cell>
          <cell r="C2717">
            <v>70</v>
          </cell>
          <cell r="D2717" t="str">
            <v>Memos</v>
          </cell>
          <cell r="E2717" t="str">
            <v>IS</v>
          </cell>
          <cell r="F2717">
            <v>7</v>
          </cell>
        </row>
        <row r="2718">
          <cell r="A2718" t="str">
            <v>IS61000640</v>
          </cell>
          <cell r="B2718" t="str">
            <v>CurYr B/L  Trsl-Dom U-LowTierSb</v>
          </cell>
          <cell r="C2718">
            <v>70</v>
          </cell>
          <cell r="D2718" t="str">
            <v>Memos</v>
          </cell>
          <cell r="E2718" t="str">
            <v>IS</v>
          </cell>
          <cell r="F2718">
            <v>7</v>
          </cell>
        </row>
        <row r="2719">
          <cell r="A2719" t="str">
            <v>IS61000920</v>
          </cell>
          <cell r="B2719" t="str">
            <v>PY A/L NYS&amp;LCL TX-LOWER TIER</v>
          </cell>
          <cell r="C2719">
            <v>70</v>
          </cell>
          <cell r="D2719" t="str">
            <v>Memos</v>
          </cell>
          <cell r="E2719" t="str">
            <v>IS</v>
          </cell>
          <cell r="F2719">
            <v>7</v>
          </cell>
        </row>
        <row r="2720">
          <cell r="A2720" t="str">
            <v>IS61000930</v>
          </cell>
          <cell r="B2720" t="str">
            <v>PY B/L NYS&amp;LCL TX-LOWER TIER</v>
          </cell>
          <cell r="C2720">
            <v>70</v>
          </cell>
          <cell r="D2720" t="str">
            <v>Memos</v>
          </cell>
          <cell r="E2720" t="str">
            <v>IS</v>
          </cell>
          <cell r="F2720">
            <v>7</v>
          </cell>
        </row>
        <row r="2721">
          <cell r="A2721" t="str">
            <v>IS69000400</v>
          </cell>
          <cell r="B2721" t="str">
            <v>PRIOR YEAR AML SL UI TAX ACC-LT</v>
          </cell>
          <cell r="C2721">
            <v>70</v>
          </cell>
          <cell r="D2721" t="str">
            <v>Memos</v>
          </cell>
          <cell r="E2721" t="str">
            <v>IS</v>
          </cell>
          <cell r="F2721">
            <v>7</v>
          </cell>
        </row>
        <row r="2722">
          <cell r="A2722" t="str">
            <v>IS69000410</v>
          </cell>
          <cell r="B2722" t="str">
            <v>UI SL TAX ACC ON AML-LT</v>
          </cell>
          <cell r="C2722">
            <v>70</v>
          </cell>
          <cell r="D2722" t="str">
            <v>Memos</v>
          </cell>
          <cell r="E2722" t="str">
            <v>IS</v>
          </cell>
          <cell r="F2722">
            <v>7</v>
          </cell>
        </row>
        <row r="2723">
          <cell r="A2723" t="str">
            <v>IS69000600</v>
          </cell>
          <cell r="B2723" t="str">
            <v>PY AML UI TAX-LOWER TIER</v>
          </cell>
          <cell r="C2723">
            <v>70</v>
          </cell>
          <cell r="D2723" t="str">
            <v>Memos</v>
          </cell>
          <cell r="E2723" t="str">
            <v>IS</v>
          </cell>
          <cell r="F2723">
            <v>7</v>
          </cell>
        </row>
        <row r="2724">
          <cell r="A2724" t="str">
            <v>IS69000610</v>
          </cell>
          <cell r="B2724" t="str">
            <v>UI TAX ACC ON AML-LOWER TIER</v>
          </cell>
          <cell r="C2724">
            <v>70</v>
          </cell>
          <cell r="D2724" t="str">
            <v>Memos</v>
          </cell>
          <cell r="E2724" t="str">
            <v>IS</v>
          </cell>
          <cell r="F2724">
            <v>7</v>
          </cell>
        </row>
        <row r="2725">
          <cell r="A2725" t="str">
            <v>IS71000000</v>
          </cell>
          <cell r="B2725" t="str">
            <v>Minority Ownership Percentage</v>
          </cell>
          <cell r="C2725">
            <v>70</v>
          </cell>
          <cell r="D2725" t="str">
            <v>Memos</v>
          </cell>
          <cell r="E2725" t="str">
            <v>IS</v>
          </cell>
          <cell r="F2725">
            <v>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2001"/>
      <sheetName val="2002"/>
      <sheetName val="COMPARATIVO"/>
    </sheetNames>
    <sheetDataSet>
      <sheetData sheetId="0" refreshError="1">
        <row r="9">
          <cell r="C9" t="str">
            <v xml:space="preserve">      REMUNERACIONES</v>
          </cell>
        </row>
        <row r="10">
          <cell r="B10">
            <v>811001010000</v>
          </cell>
          <cell r="C10" t="str">
            <v>SUELDOS</v>
          </cell>
          <cell r="E10">
            <v>60212.096694750006</v>
          </cell>
        </row>
        <row r="11">
          <cell r="C11" t="str">
            <v>Sueldo Nominal</v>
          </cell>
          <cell r="D11">
            <v>58425.73</v>
          </cell>
        </row>
        <row r="12">
          <cell r="C12" t="str">
            <v>Aumento en Sueldo</v>
          </cell>
          <cell r="D12">
            <v>2921.2865000000002</v>
          </cell>
        </row>
        <row r="13">
          <cell r="C13" t="str">
            <v>Plazas Nuevas</v>
          </cell>
          <cell r="D13">
            <v>0</v>
          </cell>
        </row>
        <row r="14">
          <cell r="C14" t="str">
            <v>Ascensos y nivelaciones</v>
          </cell>
          <cell r="D14">
            <v>0</v>
          </cell>
        </row>
        <row r="15">
          <cell r="C15" t="str">
            <v>Interinato de estudiantes</v>
          </cell>
          <cell r="D15">
            <v>0</v>
          </cell>
        </row>
        <row r="17">
          <cell r="B17">
            <v>811001020000</v>
          </cell>
          <cell r="C17" t="str">
            <v>HORAS EXTRAS</v>
          </cell>
          <cell r="E17">
            <v>434.8</v>
          </cell>
        </row>
        <row r="18">
          <cell r="B18">
            <v>811001020001</v>
          </cell>
          <cell r="C18" t="str">
            <v>SOBRESUELDOS</v>
          </cell>
          <cell r="E18">
            <v>533.35</v>
          </cell>
        </row>
        <row r="19">
          <cell r="C19" t="str">
            <v>SERVICIOS EVENTUALES</v>
          </cell>
          <cell r="D19">
            <v>533.35</v>
          </cell>
        </row>
        <row r="20">
          <cell r="B20">
            <v>811001020002</v>
          </cell>
          <cell r="C20" t="str">
            <v>COMISIONES</v>
          </cell>
          <cell r="E20">
            <v>0</v>
          </cell>
        </row>
        <row r="21">
          <cell r="C21" t="str">
            <v>Oro</v>
          </cell>
          <cell r="D21">
            <v>0</v>
          </cell>
        </row>
        <row r="22">
          <cell r="C22" t="str">
            <v>24 K</v>
          </cell>
          <cell r="D22">
            <v>0</v>
          </cell>
        </row>
        <row r="23">
          <cell r="C23" t="str">
            <v>18K</v>
          </cell>
          <cell r="D23">
            <v>0</v>
          </cell>
        </row>
        <row r="24">
          <cell r="C24" t="str">
            <v>TAPACARD</v>
          </cell>
          <cell r="D24">
            <v>0</v>
          </cell>
        </row>
        <row r="25">
          <cell r="C25" t="str">
            <v>Gestores de cobro</v>
          </cell>
          <cell r="D25">
            <v>0</v>
          </cell>
        </row>
        <row r="27">
          <cell r="C27" t="str">
            <v>PRESTACIONES AL PERSONAL</v>
          </cell>
        </row>
        <row r="28">
          <cell r="B28">
            <v>811002010000</v>
          </cell>
          <cell r="C28" t="str">
            <v>AGUINALDO Y BONIFICACION</v>
          </cell>
          <cell r="E28">
            <v>11152.8875997</v>
          </cell>
        </row>
        <row r="29">
          <cell r="B29">
            <v>811002020000</v>
          </cell>
          <cell r="C29" t="str">
            <v>VACACIONES</v>
          </cell>
          <cell r="E29">
            <v>6134.7016500000009</v>
          </cell>
        </row>
        <row r="30">
          <cell r="B30">
            <v>811002030000</v>
          </cell>
          <cell r="C30" t="str">
            <v>UNIFORMES Y EQUIPOS</v>
          </cell>
          <cell r="E30">
            <v>1135.74874</v>
          </cell>
        </row>
        <row r="31">
          <cell r="C31" t="str">
            <v>Personal auxiliar femenino</v>
          </cell>
          <cell r="D31">
            <v>0</v>
          </cell>
        </row>
        <row r="32">
          <cell r="C32" t="str">
            <v>Camisas personal masculino</v>
          </cell>
          <cell r="D32">
            <v>0</v>
          </cell>
        </row>
        <row r="33">
          <cell r="C33" t="str">
            <v>Personal de Seguridad</v>
          </cell>
          <cell r="D33">
            <v>0</v>
          </cell>
        </row>
        <row r="34">
          <cell r="C34" t="str">
            <v>Personal de Servicio</v>
          </cell>
          <cell r="D34">
            <v>0</v>
          </cell>
        </row>
        <row r="35">
          <cell r="C35" t="str">
            <v>Personal técnico</v>
          </cell>
          <cell r="D35">
            <v>0</v>
          </cell>
        </row>
        <row r="36">
          <cell r="C36" t="str">
            <v>Equipo de Mensajeros</v>
          </cell>
          <cell r="D36">
            <v>0</v>
          </cell>
        </row>
        <row r="37">
          <cell r="C37" t="str">
            <v>Capas, Cascos y Carterones</v>
          </cell>
          <cell r="D37">
            <v>0</v>
          </cell>
        </row>
        <row r="38">
          <cell r="C38" t="str">
            <v>Attaches</v>
          </cell>
          <cell r="D38">
            <v>0</v>
          </cell>
        </row>
        <row r="39">
          <cell r="C39" t="str">
            <v>Otros</v>
          </cell>
          <cell r="D39">
            <v>1135.74874</v>
          </cell>
        </row>
        <row r="40">
          <cell r="B40">
            <v>811002040000</v>
          </cell>
          <cell r="C40" t="str">
            <v>SEGURO SOCIAL</v>
          </cell>
          <cell r="E40">
            <v>4973.2576000000008</v>
          </cell>
        </row>
        <row r="41">
          <cell r="C41" t="str">
            <v>Salud e INSAFORP</v>
          </cell>
          <cell r="D41">
            <v>4973.2576000000008</v>
          </cell>
        </row>
        <row r="42">
          <cell r="C42" t="str">
            <v>Pension I.S.S.S.</v>
          </cell>
          <cell r="D42">
            <v>0</v>
          </cell>
        </row>
        <row r="43">
          <cell r="B43">
            <v>811002090000</v>
          </cell>
          <cell r="C43" t="str">
            <v>A.F.P.</v>
          </cell>
          <cell r="E43">
            <v>4594.2926200000002</v>
          </cell>
        </row>
        <row r="44">
          <cell r="B44">
            <v>811002050000</v>
          </cell>
          <cell r="C44" t="str">
            <v>GASTOS MEDICOS</v>
          </cell>
          <cell r="E44">
            <v>0</v>
          </cell>
        </row>
        <row r="45">
          <cell r="B45">
            <v>811002060000</v>
          </cell>
          <cell r="C45" t="str">
            <v>FONDO DE CAJEROS (AS)</v>
          </cell>
          <cell r="E45">
            <v>0</v>
          </cell>
        </row>
        <row r="46">
          <cell r="B46">
            <v>811002070000</v>
          </cell>
          <cell r="C46" t="str">
            <v>RECREACIONES SOCIALES</v>
          </cell>
          <cell r="E46">
            <v>936.3</v>
          </cell>
        </row>
        <row r="47">
          <cell r="C47" t="str">
            <v>Fiestas Secretarias</v>
          </cell>
          <cell r="D47">
            <v>40.799999999999997</v>
          </cell>
        </row>
        <row r="48">
          <cell r="C48" t="str">
            <v>Fiesta Elección de la Reina</v>
          </cell>
          <cell r="D48">
            <v>175.5</v>
          </cell>
        </row>
        <row r="49">
          <cell r="C49" t="str">
            <v>Fiesta Navideña</v>
          </cell>
          <cell r="D49">
            <v>720</v>
          </cell>
        </row>
        <row r="50">
          <cell r="C50" t="str">
            <v>Otros</v>
          </cell>
          <cell r="D50">
            <v>0</v>
          </cell>
        </row>
        <row r="51">
          <cell r="B51">
            <v>811002070001</v>
          </cell>
          <cell r="C51" t="str">
            <v>RECREACIONES AL PERSONAL</v>
          </cell>
          <cell r="E51">
            <v>0</v>
          </cell>
        </row>
        <row r="52">
          <cell r="C52" t="str">
            <v>Torneo Intramuros</v>
          </cell>
          <cell r="D52">
            <v>0</v>
          </cell>
        </row>
        <row r="53">
          <cell r="C53" t="str">
            <v>Torneo Interbancario</v>
          </cell>
          <cell r="D53">
            <v>0</v>
          </cell>
        </row>
        <row r="54">
          <cell r="C54" t="str">
            <v>Otros</v>
          </cell>
          <cell r="D54">
            <v>0</v>
          </cell>
        </row>
        <row r="55">
          <cell r="B55">
            <v>811002070009</v>
          </cell>
          <cell r="C55" t="str">
            <v>RECREACIONES DIVERSAS</v>
          </cell>
          <cell r="D55" t="str">
            <v xml:space="preserve"> </v>
          </cell>
          <cell r="E55">
            <v>70.199999999999989</v>
          </cell>
        </row>
        <row r="56">
          <cell r="C56" t="str">
            <v>Fiesta para hijos de emp.</v>
          </cell>
          <cell r="D56">
            <v>70.199999999999989</v>
          </cell>
        </row>
        <row r="57">
          <cell r="C57" t="str">
            <v>Otros</v>
          </cell>
          <cell r="D57">
            <v>0</v>
          </cell>
        </row>
        <row r="58">
          <cell r="B58">
            <v>811002080000</v>
          </cell>
          <cell r="C58" t="str">
            <v>OTROS SEGUROS AL PERSONAL</v>
          </cell>
          <cell r="E58">
            <v>0</v>
          </cell>
        </row>
        <row r="59">
          <cell r="C59" t="str">
            <v>Seguros de ejecutivos</v>
          </cell>
        </row>
        <row r="60">
          <cell r="C60" t="str">
            <v>Seguro de Vida  y  Médico Hospitalario</v>
          </cell>
          <cell r="D60">
            <v>0</v>
          </cell>
        </row>
        <row r="61">
          <cell r="C61" t="str">
            <v>Colectivo de Vehículos</v>
          </cell>
          <cell r="D61">
            <v>0</v>
          </cell>
        </row>
        <row r="62">
          <cell r="B62">
            <v>811002990001</v>
          </cell>
          <cell r="C62" t="str">
            <v>AGUA CRISTAL, CAFE Y REFRIGERIOS</v>
          </cell>
          <cell r="E62">
            <v>41.690419999999996</v>
          </cell>
        </row>
        <row r="63">
          <cell r="B63">
            <v>811002990002</v>
          </cell>
          <cell r="C63" t="str">
            <v>MEDICINAS  Y UTILES PARA LA SALUD</v>
          </cell>
          <cell r="E63">
            <v>0</v>
          </cell>
        </row>
        <row r="65">
          <cell r="B65">
            <v>811002990004</v>
          </cell>
          <cell r="C65" t="str">
            <v>PARTICIPACION EN UTILIDADES</v>
          </cell>
          <cell r="E65">
            <v>0</v>
          </cell>
        </row>
        <row r="66">
          <cell r="B66">
            <v>811002990009</v>
          </cell>
          <cell r="C66" t="str">
            <v>PRESTACIONES DIVERSAS</v>
          </cell>
          <cell r="E66">
            <v>0</v>
          </cell>
        </row>
        <row r="67">
          <cell r="C67" t="str">
            <v>Parqueo al Personal</v>
          </cell>
          <cell r="D67">
            <v>0</v>
          </cell>
        </row>
        <row r="68">
          <cell r="C68" t="str">
            <v>Gastos de Sepelio</v>
          </cell>
          <cell r="D68">
            <v>0</v>
          </cell>
        </row>
        <row r="69">
          <cell r="C69" t="str">
            <v>Carnet de Identidad</v>
          </cell>
          <cell r="D69">
            <v>0</v>
          </cell>
        </row>
        <row r="70">
          <cell r="C70" t="str">
            <v>Reunion de Ejecutivos</v>
          </cell>
          <cell r="D70">
            <v>0</v>
          </cell>
        </row>
        <row r="71">
          <cell r="C71" t="str">
            <v>Otros</v>
          </cell>
          <cell r="D71">
            <v>0</v>
          </cell>
        </row>
        <row r="73">
          <cell r="C73" t="str">
            <v>INDEMNIZACIONES</v>
          </cell>
        </row>
        <row r="74">
          <cell r="B74">
            <v>811003010000</v>
          </cell>
          <cell r="C74" t="str">
            <v>INDEMNIZACIONES</v>
          </cell>
          <cell r="E74">
            <v>0</v>
          </cell>
        </row>
        <row r="75">
          <cell r="B75">
            <v>811003020000</v>
          </cell>
          <cell r="C75" t="str">
            <v>INCAPACIDADES</v>
          </cell>
          <cell r="E75">
            <v>0</v>
          </cell>
        </row>
        <row r="77">
          <cell r="C77" t="str">
            <v>GASTOS DEL DIRECTORIO</v>
          </cell>
        </row>
        <row r="78">
          <cell r="B78">
            <v>811004010000</v>
          </cell>
          <cell r="C78" t="str">
            <v>DIETAS</v>
          </cell>
          <cell r="E78">
            <v>0</v>
          </cell>
        </row>
        <row r="79">
          <cell r="C79" t="str">
            <v>ATENCIONES Y REPRESENTACIONES</v>
          </cell>
          <cell r="E79">
            <v>0</v>
          </cell>
        </row>
        <row r="80">
          <cell r="C80" t="str">
            <v>OTRAS PRESTACIONES</v>
          </cell>
          <cell r="E80">
            <v>0</v>
          </cell>
        </row>
        <row r="82">
          <cell r="C82" t="str">
            <v>OTROS GASTOS DEL PERSONAL</v>
          </cell>
        </row>
        <row r="83">
          <cell r="B83">
            <v>811005010000</v>
          </cell>
          <cell r="C83" t="str">
            <v>BECAS DE ESTUDIO</v>
          </cell>
          <cell r="E83">
            <v>0</v>
          </cell>
        </row>
        <row r="84">
          <cell r="B84">
            <v>811005010001</v>
          </cell>
          <cell r="C84" t="str">
            <v>CURSOS Y SEMINARIOS LOCALES</v>
          </cell>
          <cell r="E84">
            <v>0</v>
          </cell>
        </row>
        <row r="85">
          <cell r="C85" t="str">
            <v>En el Banco</v>
          </cell>
          <cell r="D85">
            <v>0</v>
          </cell>
        </row>
        <row r="86">
          <cell r="C86" t="str">
            <v>Fuera del Banco</v>
          </cell>
          <cell r="D86">
            <v>0</v>
          </cell>
        </row>
        <row r="87">
          <cell r="B87">
            <v>811005010002</v>
          </cell>
          <cell r="C87" t="str">
            <v>CURSOS Y SEMINARIOS EXTERIOR</v>
          </cell>
          <cell r="E87">
            <v>0</v>
          </cell>
        </row>
        <row r="88">
          <cell r="C88" t="str">
            <v>PRODUCCION AUDIOVISUAL</v>
          </cell>
          <cell r="E88">
            <v>0</v>
          </cell>
        </row>
        <row r="89">
          <cell r="B89">
            <v>811005020000</v>
          </cell>
          <cell r="C89" t="str">
            <v>GASTOS DE VIAJE</v>
          </cell>
          <cell r="E89">
            <v>0</v>
          </cell>
        </row>
        <row r="90">
          <cell r="B90">
            <v>811005030000</v>
          </cell>
          <cell r="C90" t="str">
            <v>COMBUSTIBLE MENSAJEROS</v>
          </cell>
          <cell r="E90">
            <v>0</v>
          </cell>
        </row>
        <row r="91">
          <cell r="C91" t="str">
            <v>Combustible</v>
          </cell>
          <cell r="D91">
            <v>0</v>
          </cell>
        </row>
        <row r="92">
          <cell r="C92" t="str">
            <v>Depreciación</v>
          </cell>
          <cell r="D92">
            <v>0</v>
          </cell>
        </row>
        <row r="93">
          <cell r="B93">
            <v>811005030000</v>
          </cell>
          <cell r="C93" t="str">
            <v>VIATICOS Y TRANSPORTE</v>
          </cell>
          <cell r="E93">
            <v>0</v>
          </cell>
        </row>
        <row r="94">
          <cell r="C94" t="str">
            <v>Viaticos</v>
          </cell>
          <cell r="D94">
            <v>0</v>
          </cell>
        </row>
        <row r="95">
          <cell r="C95" t="str">
            <v>Transporte</v>
          </cell>
          <cell r="D95">
            <v>0</v>
          </cell>
        </row>
        <row r="96">
          <cell r="C96" t="str">
            <v>Pasajes</v>
          </cell>
          <cell r="D96">
            <v>0</v>
          </cell>
        </row>
        <row r="99">
          <cell r="C99" t="str">
            <v>PENSIONES Y JUBILACIONES</v>
          </cell>
        </row>
        <row r="100">
          <cell r="B100">
            <v>811006000000</v>
          </cell>
          <cell r="C100" t="str">
            <v>PENSIONES Y JUBILACIONES</v>
          </cell>
          <cell r="E100">
            <v>0</v>
          </cell>
        </row>
        <row r="102">
          <cell r="C102" t="str">
            <v>CONSUMO DE MATERIALES</v>
          </cell>
        </row>
        <row r="103">
          <cell r="B103">
            <v>812001010000</v>
          </cell>
          <cell r="C103" t="str">
            <v>COMBUSTIBLE PARA VEHICULOS PROPIOS</v>
          </cell>
          <cell r="E103">
            <v>855.99258000000009</v>
          </cell>
        </row>
        <row r="104">
          <cell r="B104">
            <v>812001010001</v>
          </cell>
          <cell r="C104" t="str">
            <v>COMBUSTIBLE PARA PLANTAS DE EMERG.</v>
          </cell>
          <cell r="E104">
            <v>0</v>
          </cell>
        </row>
        <row r="105">
          <cell r="B105">
            <v>812001020000</v>
          </cell>
          <cell r="C105" t="str">
            <v>PAPELERIA Y UTILES</v>
          </cell>
          <cell r="E105">
            <v>1916.83194</v>
          </cell>
        </row>
        <row r="106">
          <cell r="B106">
            <v>812001020001</v>
          </cell>
          <cell r="C106" t="str">
            <v>MATERIALES DE MICROFILM</v>
          </cell>
          <cell r="E106">
            <v>0</v>
          </cell>
        </row>
        <row r="107">
          <cell r="B107">
            <v>812001030000</v>
          </cell>
          <cell r="C107" t="str">
            <v>MATERIALES DE LIMPIEZA</v>
          </cell>
          <cell r="E107">
            <v>0</v>
          </cell>
        </row>
        <row r="109">
          <cell r="C109" t="str">
            <v>REPARAC. Y MTTO. DE ACTIVO FIJO</v>
          </cell>
        </row>
        <row r="110">
          <cell r="B110">
            <v>812002010000</v>
          </cell>
          <cell r="C110" t="str">
            <v>LOCALES PROPIOS (MTTO.)</v>
          </cell>
          <cell r="E110">
            <v>2838.4496800000002</v>
          </cell>
        </row>
        <row r="111">
          <cell r="C111" t="str">
            <v>Edificio Caribe</v>
          </cell>
          <cell r="D111">
            <v>0</v>
          </cell>
        </row>
        <row r="112">
          <cell r="C112" t="str">
            <v>Edificio Centro</v>
          </cell>
          <cell r="D112">
            <v>0</v>
          </cell>
        </row>
        <row r="113">
          <cell r="C113" t="str">
            <v>Edificio Santa Ana</v>
          </cell>
          <cell r="D113">
            <v>0</v>
          </cell>
        </row>
        <row r="114">
          <cell r="C114" t="str">
            <v>Edificio San Miguelito</v>
          </cell>
          <cell r="D114">
            <v>0</v>
          </cell>
        </row>
        <row r="115">
          <cell r="C115" t="str">
            <v>Edificio San Miguel</v>
          </cell>
          <cell r="D115">
            <v>0</v>
          </cell>
        </row>
        <row r="116">
          <cell r="C116" t="str">
            <v>Edificio Ahuachapan</v>
          </cell>
          <cell r="D116">
            <v>0</v>
          </cell>
        </row>
        <row r="117">
          <cell r="C117" t="str">
            <v>Edificio Escalón</v>
          </cell>
          <cell r="D117">
            <v>0</v>
          </cell>
        </row>
        <row r="118">
          <cell r="C118" t="str">
            <v>Edificio Alameda</v>
          </cell>
          <cell r="D118">
            <v>0</v>
          </cell>
        </row>
        <row r="119">
          <cell r="C119" t="str">
            <v>Edificio Suc. Cuscatlán</v>
          </cell>
          <cell r="D119">
            <v>0</v>
          </cell>
        </row>
        <row r="120">
          <cell r="C120" t="str">
            <v>Edificio Santa Tecla</v>
          </cell>
          <cell r="D120">
            <v>0</v>
          </cell>
        </row>
        <row r="121">
          <cell r="C121" t="str">
            <v>Edificio La Esperanza</v>
          </cell>
          <cell r="D121">
            <v>0</v>
          </cell>
        </row>
        <row r="122">
          <cell r="C122" t="str">
            <v>Edificio Suc. Pirámide</v>
          </cell>
          <cell r="D122">
            <v>0</v>
          </cell>
        </row>
        <row r="123">
          <cell r="C123" t="str">
            <v>Edificio Sonsonate</v>
          </cell>
          <cell r="D123">
            <v>0</v>
          </cell>
        </row>
        <row r="124">
          <cell r="C124" t="str">
            <v>Edificio Acajutla</v>
          </cell>
          <cell r="D124">
            <v>0</v>
          </cell>
          <cell r="E124" t="str">
            <v xml:space="preserve"> </v>
          </cell>
        </row>
        <row r="125">
          <cell r="C125" t="str">
            <v>Edificio San Luis</v>
          </cell>
          <cell r="D125">
            <v>0</v>
          </cell>
        </row>
        <row r="126">
          <cell r="C126" t="str">
            <v>Edificio Masferrer</v>
          </cell>
          <cell r="D126">
            <v>0</v>
          </cell>
        </row>
        <row r="127">
          <cell r="C127" t="str">
            <v>Edificio La Unión</v>
          </cell>
          <cell r="D127">
            <v>0</v>
          </cell>
        </row>
        <row r="128">
          <cell r="C128" t="str">
            <v>Edificio Metapán</v>
          </cell>
          <cell r="D128">
            <v>0</v>
          </cell>
        </row>
        <row r="129">
          <cell r="C129" t="str">
            <v>Edificio Santa Elena</v>
          </cell>
          <cell r="D129">
            <v>0</v>
          </cell>
        </row>
        <row r="130">
          <cell r="C130" t="str">
            <v>Edificio Sensuntepeque</v>
          </cell>
          <cell r="D130">
            <v>0</v>
          </cell>
        </row>
        <row r="131">
          <cell r="C131" t="str">
            <v>Minibancos</v>
          </cell>
          <cell r="D131">
            <v>0</v>
          </cell>
        </row>
        <row r="132">
          <cell r="C132" t="str">
            <v>Centro de Recreo</v>
          </cell>
          <cell r="D132">
            <v>0</v>
          </cell>
        </row>
        <row r="133">
          <cell r="C133" t="str">
            <v>Cajero de Oro</v>
          </cell>
          <cell r="D133">
            <v>0</v>
          </cell>
        </row>
        <row r="134">
          <cell r="C134" t="str">
            <v>PISOS TORRE CUSCATLAN</v>
          </cell>
          <cell r="D134">
            <v>0</v>
          </cell>
        </row>
        <row r="135">
          <cell r="C135" t="str">
            <v>PIRAMIDE CUSCATLAN (incluye LINSEPRO)</v>
          </cell>
          <cell r="D135">
            <v>2838.4496800000002</v>
          </cell>
        </row>
        <row r="136">
          <cell r="C136" t="str">
            <v>Otros</v>
          </cell>
          <cell r="D136">
            <v>0</v>
          </cell>
        </row>
        <row r="137">
          <cell r="B137">
            <v>812002020000</v>
          </cell>
          <cell r="C137" t="str">
            <v>MANTENIMIENTO DE EQ. DE COMP.</v>
          </cell>
          <cell r="D137" t="str">
            <v xml:space="preserve"> </v>
          </cell>
          <cell r="E137">
            <v>0</v>
          </cell>
        </row>
        <row r="138">
          <cell r="B138">
            <v>812002030000</v>
          </cell>
          <cell r="C138" t="str">
            <v>MANTENIMIENTO DE VEHICULOS</v>
          </cell>
          <cell r="E138">
            <v>788.11670000000004</v>
          </cell>
        </row>
        <row r="139">
          <cell r="B139">
            <v>812002040000</v>
          </cell>
          <cell r="C139" t="str">
            <v>CONSERVACION DE MOB. Y EQ.</v>
          </cell>
          <cell r="E139">
            <v>1703.0448000000001</v>
          </cell>
        </row>
        <row r="140">
          <cell r="C140" t="str">
            <v>Aire Acondic.</v>
          </cell>
          <cell r="D140">
            <v>0</v>
          </cell>
        </row>
        <row r="141">
          <cell r="C141" t="str">
            <v>U.P.S.</v>
          </cell>
          <cell r="D141">
            <v>0</v>
          </cell>
        </row>
        <row r="142">
          <cell r="C142" t="str">
            <v>Contómetros</v>
          </cell>
          <cell r="D142">
            <v>0</v>
          </cell>
        </row>
        <row r="143">
          <cell r="C143" t="str">
            <v>Máquinas de Escribir</v>
          </cell>
          <cell r="D143">
            <v>0</v>
          </cell>
        </row>
        <row r="144">
          <cell r="C144" t="str">
            <v>Red de Radios</v>
          </cell>
          <cell r="D144">
            <v>0</v>
          </cell>
        </row>
        <row r="145">
          <cell r="C145" t="str">
            <v>Fotocopiadoras</v>
          </cell>
          <cell r="D145">
            <v>0</v>
          </cell>
        </row>
        <row r="146">
          <cell r="C146" t="str">
            <v>Plantas Eléctricas</v>
          </cell>
          <cell r="D146">
            <v>0</v>
          </cell>
        </row>
        <row r="147">
          <cell r="C147" t="str">
            <v>Sillas y sillones</v>
          </cell>
          <cell r="D147">
            <v>0</v>
          </cell>
        </row>
        <row r="148">
          <cell r="C148" t="str">
            <v>Escritorios y mesas</v>
          </cell>
          <cell r="D148">
            <v>0</v>
          </cell>
        </row>
        <row r="149">
          <cell r="C149" t="str">
            <v>Archivos</v>
          </cell>
          <cell r="D149">
            <v>0</v>
          </cell>
        </row>
        <row r="150">
          <cell r="C150" t="str">
            <v>Otros muebles</v>
          </cell>
          <cell r="D150">
            <v>0</v>
          </cell>
        </row>
        <row r="151">
          <cell r="C151" t="str">
            <v>Cajeros de Oro</v>
          </cell>
          <cell r="D151">
            <v>0</v>
          </cell>
        </row>
        <row r="152">
          <cell r="C152" t="str">
            <v>Equipo de Teleproceso</v>
          </cell>
          <cell r="D152">
            <v>0</v>
          </cell>
        </row>
        <row r="153">
          <cell r="C153" t="str">
            <v>Equipo de Computación</v>
          </cell>
          <cell r="D153">
            <v>0</v>
          </cell>
        </row>
        <row r="154">
          <cell r="C154" t="str">
            <v>Equipo de Microfilm</v>
          </cell>
          <cell r="D154">
            <v>0</v>
          </cell>
        </row>
        <row r="155">
          <cell r="C155" t="str">
            <v>Contadoras y visores</v>
          </cell>
          <cell r="D155">
            <v>0</v>
          </cell>
        </row>
        <row r="156">
          <cell r="C156" t="str">
            <v>Rótulos luminosos</v>
          </cell>
          <cell r="D156">
            <v>0</v>
          </cell>
        </row>
        <row r="157">
          <cell r="C157" t="str">
            <v>Otros equipos(fax)</v>
          </cell>
          <cell r="D157">
            <v>0</v>
          </cell>
        </row>
        <row r="158">
          <cell r="C158" t="str">
            <v>Mantenimiento electrico</v>
          </cell>
          <cell r="D158">
            <v>0</v>
          </cell>
        </row>
        <row r="159">
          <cell r="C159" t="str">
            <v>Comb. planta eléctrica</v>
          </cell>
          <cell r="D159">
            <v>0</v>
          </cell>
        </row>
        <row r="160">
          <cell r="C160" t="str">
            <v>Mntto. telefónico</v>
          </cell>
          <cell r="D160">
            <v>0</v>
          </cell>
        </row>
        <row r="161">
          <cell r="C161" t="str">
            <v>Mntto. repetidora</v>
          </cell>
          <cell r="D161">
            <v>0</v>
          </cell>
        </row>
        <row r="162">
          <cell r="C162" t="str">
            <v>Otros</v>
          </cell>
          <cell r="D162">
            <v>1703.0448000000001</v>
          </cell>
        </row>
        <row r="164">
          <cell r="C164" t="str">
            <v>SERVICIOS PUBLICOS E IMPUESTOS</v>
          </cell>
        </row>
        <row r="165">
          <cell r="B165">
            <v>812003010000</v>
          </cell>
          <cell r="C165" t="str">
            <v>LINEAS TELEFONICAS</v>
          </cell>
          <cell r="E165">
            <v>2668.6141000000002</v>
          </cell>
        </row>
        <row r="166">
          <cell r="B166">
            <v>812003010004</v>
          </cell>
          <cell r="C166" t="str">
            <v>CONEXIONES INTERNET</v>
          </cell>
          <cell r="E166">
            <v>0</v>
          </cell>
        </row>
        <row r="167">
          <cell r="B167">
            <v>812003010001</v>
          </cell>
          <cell r="C167" t="str">
            <v>GASTOS DE CORREO</v>
          </cell>
          <cell r="E167">
            <v>59.529460000000007</v>
          </cell>
        </row>
        <row r="168">
          <cell r="C168" t="str">
            <v>Gastos de Correo</v>
          </cell>
          <cell r="D168">
            <v>59.529460000000007</v>
          </cell>
        </row>
        <row r="169">
          <cell r="B169">
            <v>812003010002</v>
          </cell>
          <cell r="C169" t="str">
            <v>GASTOS DE CORREO AL EXTERIOR</v>
          </cell>
          <cell r="E169">
            <v>0</v>
          </cell>
        </row>
        <row r="170">
          <cell r="B170">
            <v>812003020000</v>
          </cell>
          <cell r="C170" t="str">
            <v>ENERGIA ELECTRICA</v>
          </cell>
          <cell r="E170">
            <v>3638.25</v>
          </cell>
        </row>
        <row r="171">
          <cell r="B171">
            <v>812003030000</v>
          </cell>
          <cell r="C171" t="str">
            <v>AGUA POTABLE</v>
          </cell>
          <cell r="E171">
            <v>0</v>
          </cell>
        </row>
        <row r="172">
          <cell r="B172">
            <v>812003040000</v>
          </cell>
          <cell r="C172" t="str">
            <v xml:space="preserve">IMPUESTOS FISCALES </v>
          </cell>
          <cell r="E172">
            <v>0</v>
          </cell>
        </row>
        <row r="173">
          <cell r="B173">
            <v>812003040001</v>
          </cell>
          <cell r="C173" t="str">
            <v>IVA</v>
          </cell>
          <cell r="E173">
            <v>0</v>
          </cell>
        </row>
        <row r="174">
          <cell r="B174">
            <v>812003050000</v>
          </cell>
          <cell r="C174" t="str">
            <v>IMPUESTOS MUNICIPALES</v>
          </cell>
          <cell r="E174">
            <v>0</v>
          </cell>
        </row>
        <row r="175">
          <cell r="C175" t="str">
            <v>Municipales</v>
          </cell>
          <cell r="D175">
            <v>0</v>
          </cell>
        </row>
        <row r="176">
          <cell r="C176" t="str">
            <v>Sorteos</v>
          </cell>
          <cell r="D176">
            <v>0</v>
          </cell>
        </row>
        <row r="177">
          <cell r="C177" t="str">
            <v>Matricula de Vehiculos</v>
          </cell>
          <cell r="D177">
            <v>0</v>
          </cell>
        </row>
        <row r="178">
          <cell r="C178" t="str">
            <v>Empresa</v>
          </cell>
          <cell r="D178">
            <v>0</v>
          </cell>
        </row>
        <row r="179">
          <cell r="C179" t="str">
            <v>Impuestos de Viajes</v>
          </cell>
          <cell r="D179">
            <v>0</v>
          </cell>
        </row>
        <row r="180">
          <cell r="C180" t="str">
            <v>Legales</v>
          </cell>
          <cell r="D180">
            <v>0</v>
          </cell>
        </row>
        <row r="181">
          <cell r="C181" t="str">
            <v>Otros</v>
          </cell>
          <cell r="D181">
            <v>0</v>
          </cell>
        </row>
        <row r="183">
          <cell r="C183" t="str">
            <v>PUBLICIDAD Y PROMOCION</v>
          </cell>
        </row>
        <row r="184">
          <cell r="B184">
            <v>812004010000</v>
          </cell>
          <cell r="C184" t="str">
            <v>TELEVISION</v>
          </cell>
          <cell r="E184">
            <v>0</v>
          </cell>
        </row>
        <row r="185">
          <cell r="B185">
            <v>812004020000</v>
          </cell>
          <cell r="C185" t="str">
            <v>RADIO</v>
          </cell>
          <cell r="E185">
            <v>0</v>
          </cell>
        </row>
        <row r="186">
          <cell r="B186">
            <v>812004030000</v>
          </cell>
          <cell r="C186" t="str">
            <v>PRENSA ESCRITA</v>
          </cell>
          <cell r="E186">
            <v>0</v>
          </cell>
        </row>
        <row r="187">
          <cell r="B187">
            <v>812004040000</v>
          </cell>
          <cell r="C187" t="str">
            <v>OTROS MEDIOS</v>
          </cell>
          <cell r="E187">
            <v>351</v>
          </cell>
        </row>
        <row r="188">
          <cell r="B188">
            <v>812004050000</v>
          </cell>
          <cell r="C188" t="str">
            <v>ARTICULOS PROMOCIONALES</v>
          </cell>
          <cell r="E188">
            <v>0</v>
          </cell>
        </row>
        <row r="189">
          <cell r="B189">
            <v>812004050001</v>
          </cell>
          <cell r="C189" t="str">
            <v>PORTA-LIBRETAS Y OTROS</v>
          </cell>
          <cell r="E189">
            <v>0</v>
          </cell>
        </row>
        <row r="190">
          <cell r="B190">
            <v>812004060000</v>
          </cell>
          <cell r="C190" t="str">
            <v>POR TARJETA DE CREDITO</v>
          </cell>
          <cell r="E190">
            <v>0</v>
          </cell>
        </row>
        <row r="191">
          <cell r="B191">
            <v>812004060001</v>
          </cell>
          <cell r="C191" t="str">
            <v>CUOTA DE REPRESENTACION</v>
          </cell>
          <cell r="E191">
            <v>0</v>
          </cell>
        </row>
        <row r="192">
          <cell r="C192" t="str">
            <v>Cuota a ejecutivos</v>
          </cell>
          <cell r="D192">
            <v>0</v>
          </cell>
        </row>
        <row r="193">
          <cell r="C193" t="str">
            <v>Cuota a promotoras</v>
          </cell>
          <cell r="D193">
            <v>0</v>
          </cell>
        </row>
        <row r="194">
          <cell r="B194">
            <v>812004060002</v>
          </cell>
          <cell r="C194" t="str">
            <v>ATENCIONES AL CLIENTE</v>
          </cell>
          <cell r="E194">
            <v>0</v>
          </cell>
        </row>
        <row r="195">
          <cell r="B195">
            <v>812004060003</v>
          </cell>
          <cell r="C195" t="str">
            <v>CUOTA DE COMBUSTIBLE</v>
          </cell>
          <cell r="E195">
            <v>0</v>
          </cell>
        </row>
        <row r="196">
          <cell r="C196" t="str">
            <v>Combustible ejecutivos</v>
          </cell>
          <cell r="D196">
            <v>0</v>
          </cell>
        </row>
        <row r="197">
          <cell r="C197" t="str">
            <v>Combustible promotoras</v>
          </cell>
          <cell r="D197">
            <v>0</v>
          </cell>
        </row>
        <row r="198">
          <cell r="B198">
            <v>812004060009</v>
          </cell>
          <cell r="C198" t="str">
            <v>OTROS GASTOS DE GEST. DE NEG.</v>
          </cell>
          <cell r="E198">
            <v>1000.32</v>
          </cell>
        </row>
        <row r="199">
          <cell r="C199" t="str">
            <v>Parqueo para clientes</v>
          </cell>
          <cell r="D199">
            <v>0</v>
          </cell>
        </row>
        <row r="200">
          <cell r="C200" t="str">
            <v>Impresión de chequeras</v>
          </cell>
          <cell r="D200">
            <v>0</v>
          </cell>
        </row>
        <row r="201">
          <cell r="C201" t="str">
            <v>Investigación de mercado</v>
          </cell>
          <cell r="D201">
            <v>0</v>
          </cell>
        </row>
        <row r="202">
          <cell r="C202" t="str">
            <v>Otros</v>
          </cell>
          <cell r="D202">
            <v>1000.32</v>
          </cell>
        </row>
        <row r="203">
          <cell r="C203" t="str">
            <v xml:space="preserve">      </v>
          </cell>
        </row>
        <row r="204">
          <cell r="C204" t="str">
            <v>ARRENDAMIENTOS Y MANTENIMIENTOS</v>
          </cell>
        </row>
        <row r="205">
          <cell r="B205">
            <v>812005010000</v>
          </cell>
          <cell r="C205" t="str">
            <v>ALQUILER DE LOCALES</v>
          </cell>
          <cell r="E205">
            <v>0</v>
          </cell>
        </row>
        <row r="206">
          <cell r="C206" t="str">
            <v>Suc. Roosevelt</v>
          </cell>
          <cell r="D206">
            <v>0</v>
          </cell>
        </row>
        <row r="207">
          <cell r="C207" t="str">
            <v>Suc. Plaza Barrios</v>
          </cell>
          <cell r="D207">
            <v>0</v>
          </cell>
        </row>
        <row r="208">
          <cell r="C208" t="str">
            <v>Suc. Chalatenango</v>
          </cell>
          <cell r="D208">
            <v>0</v>
          </cell>
        </row>
        <row r="209">
          <cell r="C209" t="str">
            <v>Suc. Unicentro</v>
          </cell>
          <cell r="D209">
            <v>0</v>
          </cell>
        </row>
        <row r="210">
          <cell r="C210" t="str">
            <v>Suc. San Francisco Gotera</v>
          </cell>
          <cell r="D210">
            <v>0</v>
          </cell>
        </row>
        <row r="211">
          <cell r="C211" t="str">
            <v>Suc. Usulutan</v>
          </cell>
          <cell r="D211">
            <v>0</v>
          </cell>
        </row>
        <row r="212">
          <cell r="C212" t="str">
            <v>Suc. Santa Rosa de Lima</v>
          </cell>
          <cell r="D212">
            <v>0</v>
          </cell>
        </row>
        <row r="213">
          <cell r="C213" t="str">
            <v>Suc. Chalchuapa</v>
          </cell>
          <cell r="D213">
            <v>0</v>
          </cell>
        </row>
        <row r="214">
          <cell r="C214" t="str">
            <v>Parqueo Suc. Centro</v>
          </cell>
          <cell r="D214">
            <v>0</v>
          </cell>
        </row>
        <row r="215">
          <cell r="C215" t="str">
            <v>Parqueo Suc.Santa Tecla</v>
          </cell>
          <cell r="D215">
            <v>0</v>
          </cell>
        </row>
        <row r="216">
          <cell r="C216" t="str">
            <v>Parqueo Suc. La Unión</v>
          </cell>
          <cell r="D216">
            <v>0</v>
          </cell>
        </row>
        <row r="217">
          <cell r="C217" t="str">
            <v>Locales de Minibancos</v>
          </cell>
          <cell r="D217">
            <v>0</v>
          </cell>
        </row>
        <row r="218">
          <cell r="C218" t="str">
            <v>Locales para Cajeros de Oro</v>
          </cell>
          <cell r="D218">
            <v>0</v>
          </cell>
        </row>
        <row r="219">
          <cell r="C219" t="str">
            <v>Otros Locales</v>
          </cell>
          <cell r="D219">
            <v>0</v>
          </cell>
        </row>
        <row r="220">
          <cell r="B220">
            <v>812005020000</v>
          </cell>
          <cell r="C220" t="str">
            <v>ALQUILER DE EQUIPOS</v>
          </cell>
          <cell r="E220">
            <v>0</v>
          </cell>
        </row>
        <row r="221">
          <cell r="C221" t="str">
            <v>Sistemas de Radio</v>
          </cell>
          <cell r="D221">
            <v>0</v>
          </cell>
        </row>
        <row r="222">
          <cell r="C222" t="str">
            <v>Otros Equipos</v>
          </cell>
          <cell r="D222">
            <v>0</v>
          </cell>
        </row>
        <row r="223">
          <cell r="B223">
            <v>812005030000</v>
          </cell>
          <cell r="C223" t="str">
            <v>MANTENIMIENTO DE LOCALES ARRENDADOS</v>
          </cell>
          <cell r="E223">
            <v>0</v>
          </cell>
        </row>
        <row r="224">
          <cell r="C224" t="str">
            <v>Suc. Roosevelt</v>
          </cell>
          <cell r="D224">
            <v>0</v>
          </cell>
        </row>
        <row r="225">
          <cell r="C225" t="str">
            <v>Suc. Plaza Barrios</v>
          </cell>
          <cell r="D225">
            <v>0</v>
          </cell>
        </row>
        <row r="226">
          <cell r="C226" t="str">
            <v>Suc. Chalatenango</v>
          </cell>
          <cell r="D226">
            <v>0</v>
          </cell>
        </row>
        <row r="227">
          <cell r="C227" t="str">
            <v>Suc. Unicentro</v>
          </cell>
          <cell r="D227">
            <v>0</v>
          </cell>
        </row>
        <row r="228">
          <cell r="C228" t="str">
            <v>Suc. San Francisco Gotera</v>
          </cell>
          <cell r="D228">
            <v>0</v>
          </cell>
        </row>
        <row r="229">
          <cell r="C229" t="str">
            <v>Suc. Usulutan</v>
          </cell>
          <cell r="D229">
            <v>0</v>
          </cell>
        </row>
        <row r="230">
          <cell r="C230" t="str">
            <v>Suc. Santa Rosa de Lima</v>
          </cell>
          <cell r="D230">
            <v>0</v>
          </cell>
        </row>
        <row r="231">
          <cell r="C231" t="str">
            <v>Suc. Chalchuapa</v>
          </cell>
          <cell r="D231">
            <v>0</v>
          </cell>
        </row>
        <row r="232">
          <cell r="C232" t="str">
            <v>Parqueo Suc. Centro</v>
          </cell>
          <cell r="D232">
            <v>0</v>
          </cell>
        </row>
        <row r="233">
          <cell r="C233" t="str">
            <v>Parqueo Suc.Santa Tecla</v>
          </cell>
          <cell r="D233">
            <v>0</v>
          </cell>
        </row>
        <row r="234">
          <cell r="C234" t="str">
            <v>Parqueo Suc. La Unión</v>
          </cell>
          <cell r="D234">
            <v>0</v>
          </cell>
        </row>
        <row r="235">
          <cell r="C235" t="str">
            <v>Metrocentro Santa Ana</v>
          </cell>
          <cell r="D235">
            <v>0</v>
          </cell>
        </row>
        <row r="236">
          <cell r="C236" t="str">
            <v>Metrocentro San Miguel</v>
          </cell>
          <cell r="D236">
            <v>0</v>
          </cell>
        </row>
        <row r="237">
          <cell r="C237" t="str">
            <v>Locales de Minibancos</v>
          </cell>
          <cell r="D237">
            <v>0</v>
          </cell>
        </row>
        <row r="238">
          <cell r="C238" t="str">
            <v>Locales para Cajeros de Oro</v>
          </cell>
          <cell r="D238">
            <v>0</v>
          </cell>
        </row>
        <row r="239">
          <cell r="C239" t="str">
            <v>Otros Locales</v>
          </cell>
          <cell r="D239">
            <v>0</v>
          </cell>
        </row>
        <row r="240">
          <cell r="C240" t="str">
            <v>CONSERVACION DE EQUIPO ALQUILADO</v>
          </cell>
          <cell r="E240">
            <v>0</v>
          </cell>
        </row>
        <row r="241">
          <cell r="C241" t="str">
            <v>Sistemas de Radio</v>
          </cell>
          <cell r="D241">
            <v>0</v>
          </cell>
        </row>
        <row r="242">
          <cell r="C242" t="str">
            <v>Otros Equipos</v>
          </cell>
          <cell r="D242">
            <v>0</v>
          </cell>
        </row>
        <row r="244">
          <cell r="C244" t="str">
            <v>SEGUROS SOBRE BIENES</v>
          </cell>
        </row>
        <row r="245">
          <cell r="B245">
            <v>812006010000</v>
          </cell>
          <cell r="C245" t="str">
            <v>SEGUROS ACTIVO FIJO</v>
          </cell>
          <cell r="E245">
            <v>3493.77</v>
          </cell>
        </row>
        <row r="246">
          <cell r="C246" t="str">
            <v>Veh¡culos</v>
          </cell>
          <cell r="D246">
            <v>0</v>
          </cell>
        </row>
        <row r="247">
          <cell r="C247" t="str">
            <v>Contra robo</v>
          </cell>
          <cell r="D247">
            <v>0</v>
          </cell>
        </row>
        <row r="248">
          <cell r="C248" t="str">
            <v>Incendio y daños</v>
          </cell>
          <cell r="D248">
            <v>0</v>
          </cell>
        </row>
        <row r="249">
          <cell r="C249" t="str">
            <v>Fidelidad</v>
          </cell>
          <cell r="D249">
            <v>0</v>
          </cell>
        </row>
        <row r="250">
          <cell r="C250" t="str">
            <v>Otros</v>
          </cell>
          <cell r="D250">
            <v>3493.77</v>
          </cell>
        </row>
        <row r="251">
          <cell r="B251">
            <v>812006020000</v>
          </cell>
          <cell r="C251" t="str">
            <v>SEGUROS RIESGOS BANCARIOS</v>
          </cell>
          <cell r="D251" t="str">
            <v xml:space="preserve"> </v>
          </cell>
          <cell r="E251">
            <v>0</v>
          </cell>
        </row>
        <row r="253">
          <cell r="C253" t="str">
            <v>HONORARIOS PROFESIONALES</v>
          </cell>
        </row>
        <row r="254">
          <cell r="B254">
            <v>812007010000</v>
          </cell>
          <cell r="C254" t="str">
            <v>HONORARIOS AUDITORIA</v>
          </cell>
          <cell r="E254">
            <v>0</v>
          </cell>
        </row>
        <row r="255">
          <cell r="B255">
            <v>812007020000</v>
          </cell>
          <cell r="C255" t="str">
            <v>HONORARIOS ABOGADOS</v>
          </cell>
          <cell r="E255">
            <v>0</v>
          </cell>
        </row>
        <row r="256">
          <cell r="B256">
            <v>812007020001</v>
          </cell>
          <cell r="C256" t="str">
            <v>HONORARIOS ASESOR LEGAL</v>
          </cell>
          <cell r="E256">
            <v>0</v>
          </cell>
        </row>
        <row r="257">
          <cell r="B257">
            <v>812007030000</v>
          </cell>
          <cell r="C257" t="str">
            <v>HONORARIOS CONSULTORES</v>
          </cell>
          <cell r="E257">
            <v>0</v>
          </cell>
        </row>
        <row r="258">
          <cell r="B258">
            <v>812007030001</v>
          </cell>
          <cell r="C258" t="str">
            <v>PERITAJES</v>
          </cell>
          <cell r="E258">
            <v>0</v>
          </cell>
        </row>
        <row r="260">
          <cell r="C260" t="str">
            <v>SUPERINTENDENCIA DEL SISTEMA FINANCIERO</v>
          </cell>
        </row>
        <row r="261">
          <cell r="B261">
            <v>812008010000</v>
          </cell>
          <cell r="C261" t="str">
            <v xml:space="preserve">CONTRIBUCIONES  A  SUPERINTENDENCIA </v>
          </cell>
          <cell r="E261">
            <v>0</v>
          </cell>
        </row>
        <row r="262">
          <cell r="B262">
            <v>812008020000</v>
          </cell>
          <cell r="C262" t="str">
            <v>MULTAS</v>
          </cell>
          <cell r="E262">
            <v>0</v>
          </cell>
        </row>
        <row r="264">
          <cell r="C264" t="str">
            <v>SERVICIOS DE ADMINISTRACION</v>
          </cell>
        </row>
        <row r="265">
          <cell r="C265" t="str">
            <v>Servicios de Administración de Cartera</v>
          </cell>
          <cell r="E265">
            <v>0</v>
          </cell>
        </row>
        <row r="266">
          <cell r="C266" t="str">
            <v xml:space="preserve"> </v>
          </cell>
        </row>
        <row r="267">
          <cell r="C267" t="str">
            <v>OTROS</v>
          </cell>
          <cell r="D267" t="str">
            <v xml:space="preserve"> </v>
          </cell>
        </row>
        <row r="268">
          <cell r="B268">
            <v>812099010000</v>
          </cell>
          <cell r="C268" t="str">
            <v>SEGURIDAD</v>
          </cell>
          <cell r="E268">
            <v>0</v>
          </cell>
        </row>
        <row r="269">
          <cell r="B269">
            <v>812099020000</v>
          </cell>
          <cell r="C269" t="str">
            <v>SUSCRIPCIONES</v>
          </cell>
          <cell r="E269">
            <v>131.79216</v>
          </cell>
        </row>
        <row r="270">
          <cell r="B270">
            <v>812099030000</v>
          </cell>
          <cell r="C270" t="str">
            <v>CONTRIBUCIONES</v>
          </cell>
          <cell r="E270">
            <v>0</v>
          </cell>
        </row>
        <row r="271">
          <cell r="C271" t="str">
            <v>ASOB</v>
          </cell>
          <cell r="D271">
            <v>0</v>
          </cell>
        </row>
        <row r="272">
          <cell r="C272" t="str">
            <v>ABANSA</v>
          </cell>
          <cell r="D272">
            <v>0</v>
          </cell>
        </row>
        <row r="273">
          <cell r="C273" t="str">
            <v>FUSATE</v>
          </cell>
          <cell r="D273">
            <v>0</v>
          </cell>
        </row>
        <row r="274">
          <cell r="C274" t="str">
            <v>ANAES</v>
          </cell>
          <cell r="D274">
            <v>0</v>
          </cell>
        </row>
        <row r="275">
          <cell r="C275" t="str">
            <v>ANEP</v>
          </cell>
          <cell r="D275">
            <v>0</v>
          </cell>
        </row>
        <row r="276">
          <cell r="C276" t="str">
            <v>ASI</v>
          </cell>
          <cell r="D276">
            <v>0</v>
          </cell>
        </row>
        <row r="277">
          <cell r="C277" t="str">
            <v>FUNDASALVA</v>
          </cell>
          <cell r="D277">
            <v>0</v>
          </cell>
        </row>
        <row r="278">
          <cell r="C278" t="str">
            <v>AGAPE</v>
          </cell>
          <cell r="D278">
            <v>0</v>
          </cell>
        </row>
        <row r="279">
          <cell r="C279" t="str">
            <v>Camara de Comercio e Industria de El Salvador</v>
          </cell>
          <cell r="D279">
            <v>0</v>
          </cell>
        </row>
        <row r="280">
          <cell r="C280" t="str">
            <v>Asoc. Nacional Pro-Infancia</v>
          </cell>
          <cell r="D280">
            <v>0</v>
          </cell>
        </row>
        <row r="281">
          <cell r="C281" t="str">
            <v>Fundación Hermano Pedro</v>
          </cell>
          <cell r="D281">
            <v>0</v>
          </cell>
        </row>
        <row r="282">
          <cell r="C282" t="str">
            <v>Inst. Obrero Técnico Empresarial Don Bosco</v>
          </cell>
          <cell r="D282">
            <v>0</v>
          </cell>
        </row>
        <row r="283">
          <cell r="C283" t="str">
            <v>Hospital de Niños</v>
          </cell>
          <cell r="D283">
            <v>0</v>
          </cell>
        </row>
        <row r="284">
          <cell r="C284" t="str">
            <v>Federación Salv. de Futbol</v>
          </cell>
          <cell r="D284">
            <v>0</v>
          </cell>
        </row>
        <row r="285">
          <cell r="C285" t="str">
            <v>Cruz Roja Salvadoreña</v>
          </cell>
          <cell r="D285">
            <v>0</v>
          </cell>
        </row>
        <row r="286">
          <cell r="C286" t="str">
            <v>Otras Instituciones Benéficas</v>
          </cell>
          <cell r="D286">
            <v>0</v>
          </cell>
        </row>
        <row r="287">
          <cell r="C287" t="str">
            <v>Otras Instituciones Sociales</v>
          </cell>
          <cell r="D287">
            <v>0</v>
          </cell>
        </row>
        <row r="288">
          <cell r="C288" t="str">
            <v>Otras Instituciones Culturales</v>
          </cell>
          <cell r="D288">
            <v>0</v>
          </cell>
        </row>
        <row r="289">
          <cell r="C289" t="str">
            <v>Otras Instituciones</v>
          </cell>
          <cell r="D289">
            <v>0</v>
          </cell>
        </row>
        <row r="290">
          <cell r="C290" t="str">
            <v>Apertura de cuentas</v>
          </cell>
          <cell r="D290">
            <v>0</v>
          </cell>
        </row>
        <row r="291">
          <cell r="B291">
            <v>812099040000</v>
          </cell>
          <cell r="C291" t="str">
            <v>PUBLICACIONES Y CONVOCATORIAS</v>
          </cell>
          <cell r="E291">
            <v>0</v>
          </cell>
        </row>
        <row r="292">
          <cell r="B292">
            <v>812099990000</v>
          </cell>
          <cell r="C292" t="str">
            <v>OTROS GASTOS</v>
          </cell>
          <cell r="E292">
            <v>4621.9681399999999</v>
          </cell>
        </row>
        <row r="293">
          <cell r="C293" t="str">
            <v>Plantas ornamentales</v>
          </cell>
          <cell r="D293">
            <v>0</v>
          </cell>
        </row>
        <row r="294">
          <cell r="C294" t="str">
            <v>Teleonda Musical</v>
          </cell>
          <cell r="D294">
            <v>0</v>
          </cell>
        </row>
        <row r="295">
          <cell r="C295" t="str">
            <v>Otros</v>
          </cell>
          <cell r="D295">
            <v>4621.9681399999999</v>
          </cell>
        </row>
        <row r="296">
          <cell r="B296">
            <v>812099990001</v>
          </cell>
          <cell r="C296" t="str">
            <v>OTROS GASTOS NO DEDUCIBLES</v>
          </cell>
          <cell r="E296">
            <v>8.7528000000000006</v>
          </cell>
        </row>
        <row r="297">
          <cell r="B297">
            <v>812099990002</v>
          </cell>
          <cell r="C297" t="str">
            <v>OTROS GASTOS P/VTA.ACT. EXTRAORDINARIOS</v>
          </cell>
          <cell r="E297">
            <v>0</v>
          </cell>
        </row>
        <row r="298">
          <cell r="B298">
            <v>812099990003</v>
          </cell>
          <cell r="C298" t="str">
            <v>COMPRAS VARIAS SUPERMERCADOS</v>
          </cell>
          <cell r="E298">
            <v>0</v>
          </cell>
        </row>
        <row r="299">
          <cell r="B299">
            <v>812099990006</v>
          </cell>
          <cell r="C299" t="str">
            <v>MANTENIMIENTO DE BIENES EMBARGADOS</v>
          </cell>
          <cell r="E299">
            <v>0</v>
          </cell>
        </row>
        <row r="301">
          <cell r="C301" t="str">
            <v>DEPRECIACIONES</v>
          </cell>
        </row>
        <row r="302">
          <cell r="B302">
            <v>813001010000</v>
          </cell>
          <cell r="C302" t="str">
            <v>DEP. DE MOBILIARIO Y EQUIPO</v>
          </cell>
          <cell r="E302">
            <v>12384.97</v>
          </cell>
        </row>
        <row r="303">
          <cell r="C303" t="str">
            <v>Depreciación de Mobiliario y Equipo</v>
          </cell>
          <cell r="D303">
            <v>12384.97</v>
          </cell>
        </row>
        <row r="304">
          <cell r="C304" t="str">
            <v>Revaluo de Mobiliario y Equipo</v>
          </cell>
          <cell r="D304">
            <v>0</v>
          </cell>
        </row>
        <row r="305">
          <cell r="B305">
            <v>813001020000</v>
          </cell>
          <cell r="C305" t="str">
            <v>DEP. DE INMUEBLES</v>
          </cell>
          <cell r="E305">
            <v>8054.5</v>
          </cell>
        </row>
        <row r="306">
          <cell r="C306" t="str">
            <v>Depreciación de Inmuebles</v>
          </cell>
          <cell r="D306">
            <v>8054.5</v>
          </cell>
        </row>
        <row r="307">
          <cell r="C307" t="str">
            <v>Revaluo de Inmuebles</v>
          </cell>
          <cell r="D307">
            <v>0</v>
          </cell>
        </row>
        <row r="309">
          <cell r="C309" t="str">
            <v>AMORTIZACIONES</v>
          </cell>
        </row>
        <row r="310">
          <cell r="B310">
            <v>813002010000</v>
          </cell>
          <cell r="C310" t="str">
            <v>REMODELACIONES DE LOCALES ARRENDADOS</v>
          </cell>
          <cell r="E310">
            <v>0</v>
          </cell>
        </row>
        <row r="311">
          <cell r="C311" t="str">
            <v>Suc. Roosevelt</v>
          </cell>
          <cell r="D311">
            <v>0</v>
          </cell>
        </row>
        <row r="312">
          <cell r="C312" t="str">
            <v>Suc. Plaza Barrios</v>
          </cell>
          <cell r="D312">
            <v>0</v>
          </cell>
        </row>
        <row r="313">
          <cell r="C313" t="str">
            <v>Suc. Chalatenango</v>
          </cell>
          <cell r="D313">
            <v>0</v>
          </cell>
        </row>
        <row r="314">
          <cell r="C314" t="str">
            <v>Suc. Unicentro</v>
          </cell>
          <cell r="D314">
            <v>0</v>
          </cell>
        </row>
        <row r="315">
          <cell r="C315" t="str">
            <v>Suc. San Francisco Gotera</v>
          </cell>
          <cell r="D315">
            <v>0</v>
          </cell>
        </row>
        <row r="316">
          <cell r="C316" t="str">
            <v>Suc. Usulutan</v>
          </cell>
          <cell r="D316">
            <v>0</v>
          </cell>
        </row>
        <row r="317">
          <cell r="C317" t="str">
            <v>Suc. Santa Rosa de Lima</v>
          </cell>
          <cell r="D317">
            <v>0</v>
          </cell>
        </row>
        <row r="318">
          <cell r="C318" t="str">
            <v>Suc. Chalchuapa</v>
          </cell>
          <cell r="D318">
            <v>0</v>
          </cell>
        </row>
        <row r="319">
          <cell r="C319" t="str">
            <v>Parqueo Suc. Centro</v>
          </cell>
          <cell r="D319">
            <v>0</v>
          </cell>
        </row>
        <row r="320">
          <cell r="C320" t="str">
            <v>Parqueo Suc.Santa Tecla</v>
          </cell>
          <cell r="D320">
            <v>0</v>
          </cell>
        </row>
        <row r="321">
          <cell r="C321" t="str">
            <v>Parqueo Suc. La Unión</v>
          </cell>
          <cell r="D321">
            <v>0</v>
          </cell>
        </row>
        <row r="322">
          <cell r="C322" t="str">
            <v>Locales de Minibancos</v>
          </cell>
          <cell r="D322">
            <v>0</v>
          </cell>
        </row>
        <row r="323">
          <cell r="C323" t="str">
            <v>Locales para Cajeros de Oro</v>
          </cell>
          <cell r="D323">
            <v>0</v>
          </cell>
        </row>
        <row r="324">
          <cell r="C324" t="str">
            <v>Otros Locales</v>
          </cell>
          <cell r="D324">
            <v>0</v>
          </cell>
        </row>
        <row r="325">
          <cell r="B325">
            <v>813002020000</v>
          </cell>
          <cell r="C325" t="str">
            <v>REMODELACION DE LOCALES PROPIOS</v>
          </cell>
          <cell r="E325">
            <v>16500</v>
          </cell>
        </row>
        <row r="326">
          <cell r="C326" t="str">
            <v>Edificio Caribe</v>
          </cell>
          <cell r="D326">
            <v>0</v>
          </cell>
        </row>
        <row r="327">
          <cell r="C327" t="str">
            <v>Edificio Centro</v>
          </cell>
          <cell r="D327">
            <v>0</v>
          </cell>
        </row>
        <row r="328">
          <cell r="C328" t="str">
            <v>Edificio Santa Ana</v>
          </cell>
          <cell r="D328">
            <v>0</v>
          </cell>
        </row>
        <row r="329">
          <cell r="C329" t="str">
            <v>Edificio San Miguelito</v>
          </cell>
          <cell r="D329">
            <v>0</v>
          </cell>
        </row>
        <row r="330">
          <cell r="C330" t="str">
            <v>Edificio San Miguel</v>
          </cell>
          <cell r="D330">
            <v>0</v>
          </cell>
        </row>
        <row r="331">
          <cell r="C331" t="str">
            <v>Edificio Ahuachapan</v>
          </cell>
          <cell r="D331">
            <v>0</v>
          </cell>
        </row>
        <row r="332">
          <cell r="C332" t="str">
            <v>Edificio Escalón</v>
          </cell>
          <cell r="D332">
            <v>0</v>
          </cell>
        </row>
        <row r="333">
          <cell r="C333" t="str">
            <v>Edificio Alameda</v>
          </cell>
          <cell r="D333">
            <v>0</v>
          </cell>
        </row>
        <row r="334">
          <cell r="C334" t="str">
            <v>Edificio Suc. Cuscatlán</v>
          </cell>
          <cell r="D334">
            <v>0</v>
          </cell>
        </row>
        <row r="335">
          <cell r="C335" t="str">
            <v>Edificio Santa Tecla</v>
          </cell>
          <cell r="D335">
            <v>0</v>
          </cell>
        </row>
        <row r="336">
          <cell r="C336" t="str">
            <v>Edificio La Esperanza</v>
          </cell>
          <cell r="D336">
            <v>0</v>
          </cell>
        </row>
        <row r="337">
          <cell r="C337" t="str">
            <v>Edificio Suc. Pirámide</v>
          </cell>
          <cell r="D337">
            <v>0</v>
          </cell>
        </row>
        <row r="338">
          <cell r="C338" t="str">
            <v>Edificio Sonsonate</v>
          </cell>
          <cell r="D338">
            <v>0</v>
          </cell>
        </row>
        <row r="339">
          <cell r="C339" t="str">
            <v>Edificio Acajutla</v>
          </cell>
          <cell r="D339">
            <v>0</v>
          </cell>
        </row>
        <row r="340">
          <cell r="C340" t="str">
            <v>Edificio San Luis</v>
          </cell>
          <cell r="D340">
            <v>0</v>
          </cell>
        </row>
        <row r="341">
          <cell r="C341" t="str">
            <v>Edificio Masferrer</v>
          </cell>
          <cell r="D341">
            <v>0</v>
          </cell>
        </row>
        <row r="342">
          <cell r="C342" t="str">
            <v>Edificio La Unión</v>
          </cell>
          <cell r="D342">
            <v>0</v>
          </cell>
        </row>
        <row r="343">
          <cell r="C343" t="str">
            <v>Edificio Metapán</v>
          </cell>
          <cell r="D343">
            <v>0</v>
          </cell>
        </row>
        <row r="344">
          <cell r="C344" t="str">
            <v>Edificio Santa Elena</v>
          </cell>
          <cell r="D344">
            <v>0</v>
          </cell>
        </row>
        <row r="345">
          <cell r="C345" t="str">
            <v>Edificio Sensuntepeque</v>
          </cell>
          <cell r="D345">
            <v>0</v>
          </cell>
        </row>
        <row r="346">
          <cell r="C346" t="str">
            <v>Minibancos</v>
          </cell>
          <cell r="D346">
            <v>0</v>
          </cell>
        </row>
        <row r="347">
          <cell r="C347" t="str">
            <v>Centro de Recreo</v>
          </cell>
          <cell r="D347">
            <v>0</v>
          </cell>
        </row>
        <row r="348">
          <cell r="C348" t="str">
            <v>Cajero de Oro</v>
          </cell>
          <cell r="D348">
            <v>0</v>
          </cell>
        </row>
        <row r="349">
          <cell r="C349" t="str">
            <v>PISOS TORRE CUSCATLAN</v>
          </cell>
          <cell r="D349">
            <v>0</v>
          </cell>
        </row>
        <row r="350">
          <cell r="C350" t="str">
            <v>PIRAMIDE CUSCATLAN</v>
          </cell>
          <cell r="D350">
            <v>16500</v>
          </cell>
        </row>
        <row r="351">
          <cell r="C351" t="str">
            <v>Otros</v>
          </cell>
          <cell r="D351">
            <v>0</v>
          </cell>
        </row>
        <row r="352">
          <cell r="B352">
            <v>813002040000</v>
          </cell>
          <cell r="C352" t="str">
            <v>PROGRAMAS COMPUTACIONALES</v>
          </cell>
          <cell r="E352">
            <v>5008.8100000000004</v>
          </cell>
        </row>
        <row r="354">
          <cell r="C354" t="str">
            <v xml:space="preserve">        T O T A L   G E N E R A L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detalle"/>
      <sheetName val="Resúmen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abSelected="1" view="pageLayout" topLeftCell="A37" zoomScaleNormal="100" workbookViewId="0">
      <selection activeCell="A47" sqref="A47:XFD51"/>
    </sheetView>
  </sheetViews>
  <sheetFormatPr baseColWidth="10" defaultColWidth="9.140625" defaultRowHeight="15"/>
  <cols>
    <col min="1" max="1" width="46.28515625" customWidth="1"/>
    <col min="2" max="2" width="16.140625" customWidth="1"/>
    <col min="3" max="3" width="17.28515625" customWidth="1"/>
    <col min="4" max="4" width="11.5703125" customWidth="1"/>
    <col min="5" max="5" width="10.42578125" bestFit="1" customWidth="1"/>
  </cols>
  <sheetData>
    <row r="1" spans="1:5" ht="15.75">
      <c r="A1" s="6" t="s">
        <v>49</v>
      </c>
      <c r="B1" s="7"/>
      <c r="C1" s="8"/>
    </row>
    <row r="2" spans="1:5" ht="15.75">
      <c r="A2" s="6" t="s">
        <v>438</v>
      </c>
      <c r="B2" s="7"/>
      <c r="C2" s="8"/>
    </row>
    <row r="3" spans="1:5" ht="15.75">
      <c r="A3" s="6" t="s">
        <v>0</v>
      </c>
      <c r="B3" s="7"/>
      <c r="C3" s="8"/>
    </row>
    <row r="4" spans="1:5">
      <c r="A4" s="1"/>
      <c r="B4" s="3">
        <v>2021</v>
      </c>
      <c r="C4" s="3">
        <v>2020</v>
      </c>
    </row>
    <row r="5" spans="1:5">
      <c r="A5" s="1" t="s">
        <v>2</v>
      </c>
      <c r="B5" s="15">
        <v>967.2</v>
      </c>
      <c r="C5" s="15">
        <v>3615</v>
      </c>
      <c r="D5" s="16"/>
      <c r="E5" s="16"/>
    </row>
    <row r="6" spans="1:5" hidden="1">
      <c r="A6" s="1" t="s">
        <v>3</v>
      </c>
      <c r="B6" s="17"/>
      <c r="C6" s="17"/>
      <c r="D6" s="16"/>
      <c r="E6" s="16"/>
    </row>
    <row r="7" spans="1:5" hidden="1">
      <c r="A7" s="1" t="s">
        <v>4</v>
      </c>
      <c r="B7" s="17"/>
      <c r="C7" s="18"/>
      <c r="D7" s="16"/>
      <c r="E7" s="16"/>
    </row>
    <row r="8" spans="1:5" hidden="1">
      <c r="A8" s="1" t="s">
        <v>5</v>
      </c>
      <c r="B8" s="17"/>
      <c r="C8" s="18"/>
      <c r="D8" s="16"/>
      <c r="E8" s="16"/>
    </row>
    <row r="9" spans="1:5" hidden="1">
      <c r="A9" s="1" t="s">
        <v>6</v>
      </c>
      <c r="B9" s="17"/>
      <c r="C9" s="18"/>
      <c r="D9" s="16"/>
      <c r="E9" s="16"/>
    </row>
    <row r="10" spans="1:5">
      <c r="A10" s="1" t="s">
        <v>7</v>
      </c>
      <c r="B10" s="18">
        <v>383163.5</v>
      </c>
      <c r="C10" s="18">
        <v>142743.5</v>
      </c>
      <c r="D10" s="16"/>
      <c r="E10" s="16"/>
    </row>
    <row r="11" spans="1:5">
      <c r="A11" s="1" t="s">
        <v>41</v>
      </c>
      <c r="B11" s="19">
        <v>0</v>
      </c>
      <c r="C11" s="19">
        <v>0.1</v>
      </c>
      <c r="D11" s="16"/>
      <c r="E11" s="16"/>
    </row>
    <row r="12" spans="1:5" ht="15.75" thickBot="1">
      <c r="A12" s="1" t="s">
        <v>8</v>
      </c>
      <c r="B12" s="18">
        <v>21.9</v>
      </c>
      <c r="C12" s="18">
        <v>20.399999999999999</v>
      </c>
      <c r="D12" s="16"/>
      <c r="E12" s="16"/>
    </row>
    <row r="13" spans="1:5" hidden="1">
      <c r="A13" s="1" t="s">
        <v>9</v>
      </c>
      <c r="B13" s="17"/>
      <c r="C13" s="18"/>
      <c r="D13" s="16"/>
      <c r="E13" s="16"/>
    </row>
    <row r="14" spans="1:5" hidden="1">
      <c r="A14" s="1" t="s">
        <v>10</v>
      </c>
      <c r="B14" s="17"/>
      <c r="C14" s="17"/>
      <c r="D14" s="16"/>
      <c r="E14" s="16"/>
    </row>
    <row r="15" spans="1:5" ht="15.75" hidden="1" thickBot="1">
      <c r="A15" s="9" t="s">
        <v>11</v>
      </c>
      <c r="B15" s="20"/>
      <c r="C15" s="21"/>
      <c r="D15" s="16"/>
      <c r="E15" s="16"/>
    </row>
    <row r="16" spans="1:5" ht="15.75" thickBot="1">
      <c r="A16" s="11" t="s">
        <v>12</v>
      </c>
      <c r="B16" s="23">
        <f>SUM(B5:B12)</f>
        <v>384152.60000000003</v>
      </c>
      <c r="C16" s="23">
        <f>SUM(C5:C12)</f>
        <v>146379</v>
      </c>
      <c r="D16" s="16"/>
      <c r="E16" s="16"/>
    </row>
    <row r="17" spans="1:5" hidden="1">
      <c r="A17" s="10" t="s">
        <v>13</v>
      </c>
      <c r="B17" s="24"/>
      <c r="C17" s="25"/>
      <c r="D17" s="16"/>
      <c r="E17" s="16"/>
    </row>
    <row r="18" spans="1:5" hidden="1">
      <c r="A18" s="1" t="s">
        <v>38</v>
      </c>
      <c r="B18" s="17"/>
      <c r="C18" s="18"/>
      <c r="D18" s="16"/>
      <c r="E18" s="16"/>
    </row>
    <row r="19" spans="1:5" hidden="1">
      <c r="A19" s="1" t="s">
        <v>14</v>
      </c>
      <c r="B19" s="17"/>
      <c r="C19" s="18"/>
      <c r="D19" s="16"/>
      <c r="E19" s="16"/>
    </row>
    <row r="20" spans="1:5" hidden="1">
      <c r="A20" s="1" t="s">
        <v>3</v>
      </c>
      <c r="B20" s="17"/>
      <c r="C20" s="18"/>
      <c r="D20" s="16"/>
      <c r="E20" s="16"/>
    </row>
    <row r="21" spans="1:5" hidden="1">
      <c r="A21" s="1" t="s">
        <v>15</v>
      </c>
      <c r="B21" s="17"/>
      <c r="C21" s="18"/>
      <c r="D21" s="16"/>
      <c r="E21" s="16"/>
    </row>
    <row r="22" spans="1:5" hidden="1">
      <c r="A22" s="1" t="s">
        <v>8</v>
      </c>
      <c r="B22" s="17"/>
      <c r="C22" s="18"/>
      <c r="D22" s="16"/>
      <c r="E22" s="16"/>
    </row>
    <row r="23" spans="1:5" ht="15.75" thickBot="1">
      <c r="A23" s="1" t="s">
        <v>16</v>
      </c>
      <c r="B23" s="18">
        <v>13646.3</v>
      </c>
      <c r="C23" s="18">
        <v>102</v>
      </c>
      <c r="D23" s="16"/>
      <c r="E23" s="16"/>
    </row>
    <row r="24" spans="1:5" hidden="1">
      <c r="A24" s="9" t="s">
        <v>17</v>
      </c>
      <c r="B24" s="20"/>
      <c r="C24" s="21"/>
      <c r="D24" s="16"/>
      <c r="E24" s="16"/>
    </row>
    <row r="25" spans="1:5" ht="15.75" thickBot="1">
      <c r="A25" s="11" t="s">
        <v>18</v>
      </c>
      <c r="B25" s="23">
        <f>SUM(B23:B24)</f>
        <v>13646.3</v>
      </c>
      <c r="C25" s="23">
        <f>SUM(C23:C24)</f>
        <v>102</v>
      </c>
      <c r="D25" s="16"/>
      <c r="E25" s="16"/>
    </row>
    <row r="26" spans="1:5">
      <c r="A26" s="10" t="s">
        <v>19</v>
      </c>
      <c r="B26" s="25">
        <v>211077.6</v>
      </c>
      <c r="C26" s="25">
        <v>98000</v>
      </c>
      <c r="D26" s="16"/>
      <c r="E26" s="16"/>
    </row>
    <row r="27" spans="1:5" hidden="1">
      <c r="A27" s="1" t="s">
        <v>20</v>
      </c>
      <c r="B27" s="17"/>
      <c r="C27" s="17"/>
      <c r="D27" s="16"/>
      <c r="E27" s="16"/>
    </row>
    <row r="28" spans="1:5">
      <c r="A28" s="1" t="s">
        <v>21</v>
      </c>
      <c r="B28" s="18">
        <v>149928.5</v>
      </c>
      <c r="C28" s="18">
        <v>44391.3</v>
      </c>
      <c r="D28" s="16"/>
      <c r="E28" s="16"/>
    </row>
    <row r="29" spans="1:5" ht="15.75" thickBot="1">
      <c r="A29" s="1" t="s">
        <v>44</v>
      </c>
      <c r="B29" s="18">
        <v>9500.2000000000007</v>
      </c>
      <c r="C29" s="18">
        <v>3885.7</v>
      </c>
      <c r="D29" s="16"/>
      <c r="E29" s="16"/>
    </row>
    <row r="30" spans="1:5" hidden="1">
      <c r="A30" s="9" t="s">
        <v>11</v>
      </c>
      <c r="B30" s="20"/>
      <c r="C30" s="20"/>
      <c r="D30" s="16"/>
      <c r="E30" s="16"/>
    </row>
    <row r="31" spans="1:5" ht="15.75" thickBot="1">
      <c r="A31" s="11" t="s">
        <v>22</v>
      </c>
      <c r="B31" s="23">
        <f>SUM(B26:B30)</f>
        <v>370506.3</v>
      </c>
      <c r="C31" s="23">
        <f>SUM(C26:C30)</f>
        <v>146277</v>
      </c>
      <c r="D31" s="16"/>
      <c r="E31" s="16"/>
    </row>
    <row r="32" spans="1:5" ht="15.75" thickBot="1">
      <c r="A32" s="11" t="s">
        <v>23</v>
      </c>
      <c r="B32" s="23">
        <f>B25+B31</f>
        <v>384152.6</v>
      </c>
      <c r="C32" s="23">
        <f>C25+C31</f>
        <v>146379</v>
      </c>
      <c r="D32" s="26">
        <f>B32-B16</f>
        <v>0</v>
      </c>
      <c r="E32" s="26">
        <f>C16-C32</f>
        <v>0</v>
      </c>
    </row>
    <row r="33" spans="1:3">
      <c r="A33" s="5" t="s">
        <v>46</v>
      </c>
      <c r="B33" s="5"/>
      <c r="C33" s="5"/>
    </row>
    <row r="34" spans="1:3">
      <c r="A34" s="5"/>
      <c r="B34" s="5"/>
      <c r="C34" s="5"/>
    </row>
    <row r="35" spans="1:3">
      <c r="A35" s="5"/>
      <c r="B35" s="5"/>
      <c r="C35" s="5"/>
    </row>
    <row r="36" spans="1:3">
      <c r="A36" s="5"/>
      <c r="B36" s="5"/>
      <c r="C36" s="5"/>
    </row>
    <row r="37" spans="1:3">
      <c r="A37" s="5"/>
      <c r="B37" s="5"/>
      <c r="C37" s="5"/>
    </row>
    <row r="38" spans="1:3">
      <c r="A38" s="5"/>
      <c r="B38" s="5"/>
      <c r="C38" s="5"/>
    </row>
    <row r="39" spans="1:3">
      <c r="A39" s="5" t="s">
        <v>47</v>
      </c>
      <c r="B39" s="5"/>
      <c r="C39" s="5"/>
    </row>
    <row r="40" spans="1:3">
      <c r="A40" s="5" t="s">
        <v>48</v>
      </c>
      <c r="B40" s="5"/>
      <c r="C40" s="5"/>
    </row>
    <row r="41" spans="1:3">
      <c r="A41" s="5"/>
      <c r="B41" s="5"/>
      <c r="C41" s="5"/>
    </row>
    <row r="42" spans="1:3">
      <c r="A42" s="5"/>
      <c r="B42" s="5"/>
      <c r="C42" s="5"/>
    </row>
    <row r="43" spans="1:3">
      <c r="A43" s="5"/>
      <c r="B43" s="5"/>
      <c r="C43" s="5"/>
    </row>
    <row r="44" spans="1:3">
      <c r="A44" s="5"/>
      <c r="B44" s="5"/>
      <c r="C44" s="5"/>
    </row>
    <row r="45" spans="1:3">
      <c r="A45" s="5" t="s">
        <v>50</v>
      </c>
      <c r="B45" s="5"/>
      <c r="C45" s="5"/>
    </row>
    <row r="46" spans="1:3">
      <c r="A46" s="5" t="s">
        <v>51</v>
      </c>
      <c r="B46" s="5"/>
      <c r="C46" s="5"/>
    </row>
    <row r="47" spans="1:3">
      <c r="A47" s="5"/>
      <c r="B47" s="5"/>
      <c r="C47" s="5"/>
    </row>
    <row r="48" spans="1:3">
      <c r="A48" s="5"/>
      <c r="B48" s="5"/>
      <c r="C48" s="5"/>
    </row>
    <row r="49" spans="1:3">
      <c r="A49" s="5"/>
      <c r="B49" s="5"/>
      <c r="C49" s="5"/>
    </row>
    <row r="50" spans="1:3">
      <c r="A50" s="5"/>
      <c r="B50" s="5"/>
      <c r="C50" s="5"/>
    </row>
    <row r="51" spans="1:3">
      <c r="A51" s="5"/>
      <c r="B51" s="5"/>
      <c r="C51" s="5"/>
    </row>
    <row r="52" spans="1:3">
      <c r="A52" s="5"/>
      <c r="B52" s="5"/>
      <c r="C52" s="5"/>
    </row>
    <row r="53" spans="1:3">
      <c r="A53" s="5"/>
      <c r="B53" s="5"/>
      <c r="C53" s="5"/>
    </row>
    <row r="54" spans="1:3">
      <c r="A54" s="5"/>
      <c r="B54" s="5"/>
      <c r="C54" s="5"/>
    </row>
    <row r="55" spans="1:3">
      <c r="A55" s="5"/>
      <c r="B55" s="5"/>
      <c r="C55" s="5"/>
    </row>
    <row r="56" spans="1:3">
      <c r="A56" s="5"/>
      <c r="B56" s="5"/>
      <c r="C56" s="5"/>
    </row>
    <row r="57" spans="1:3">
      <c r="A57" s="5"/>
      <c r="B57" s="5"/>
      <c r="C57" s="5"/>
    </row>
    <row r="58" spans="1:3">
      <c r="A58" s="5"/>
      <c r="B58" s="5"/>
      <c r="C58" s="5"/>
    </row>
    <row r="59" spans="1:3">
      <c r="A59" s="5"/>
      <c r="B59" s="5"/>
      <c r="C59" s="5"/>
    </row>
    <row r="60" spans="1:3">
      <c r="A60" s="5"/>
      <c r="B60" s="5"/>
      <c r="C60" s="5"/>
    </row>
    <row r="61" spans="1:3">
      <c r="A61" s="5"/>
      <c r="B61" s="5"/>
      <c r="C61" s="5"/>
    </row>
    <row r="62" spans="1:3">
      <c r="A62" s="5"/>
      <c r="B62" s="5"/>
      <c r="C62" s="5"/>
    </row>
    <row r="63" spans="1:3">
      <c r="A63" s="5"/>
      <c r="B63" s="5"/>
      <c r="C63" s="5"/>
    </row>
    <row r="64" spans="1:3">
      <c r="A64" s="5"/>
      <c r="B64" s="5"/>
      <c r="C64" s="5"/>
    </row>
    <row r="65" spans="1:3">
      <c r="A65" s="5"/>
      <c r="B65" s="5"/>
      <c r="C65" s="5"/>
    </row>
    <row r="66" spans="1:3">
      <c r="A66" s="5"/>
      <c r="B66" s="5"/>
      <c r="C66" s="5"/>
    </row>
    <row r="67" spans="1:3" ht="15.75">
      <c r="A67" s="6" t="s">
        <v>49</v>
      </c>
      <c r="B67" s="7"/>
      <c r="C67" s="8"/>
    </row>
    <row r="68" spans="1:3" ht="15.75">
      <c r="A68" s="77" t="s">
        <v>439</v>
      </c>
      <c r="B68" s="7"/>
      <c r="C68" s="8"/>
    </row>
    <row r="69" spans="1:3" ht="15.75">
      <c r="A69" s="6" t="s">
        <v>0</v>
      </c>
      <c r="B69" s="7"/>
      <c r="C69" s="8"/>
    </row>
    <row r="70" spans="1:3">
      <c r="A70" s="1" t="s">
        <v>1</v>
      </c>
      <c r="B70" s="3">
        <v>2021</v>
      </c>
      <c r="C70" s="3">
        <v>2020</v>
      </c>
    </row>
    <row r="71" spans="1:3" hidden="1">
      <c r="A71" s="1" t="s">
        <v>24</v>
      </c>
      <c r="B71" s="2">
        <v>0</v>
      </c>
      <c r="C71" s="2">
        <v>0</v>
      </c>
    </row>
    <row r="72" spans="1:3" hidden="1">
      <c r="A72" s="1" t="s">
        <v>25</v>
      </c>
      <c r="B72" s="2">
        <v>0</v>
      </c>
      <c r="C72" s="2">
        <v>0</v>
      </c>
    </row>
    <row r="73" spans="1:3" hidden="1">
      <c r="A73" s="1" t="s">
        <v>26</v>
      </c>
      <c r="B73" s="2">
        <v>0</v>
      </c>
      <c r="C73" s="2">
        <v>0</v>
      </c>
    </row>
    <row r="74" spans="1:3">
      <c r="A74" s="1" t="s">
        <v>39</v>
      </c>
      <c r="B74" s="15">
        <v>0.2</v>
      </c>
      <c r="C74" s="15">
        <v>3.8</v>
      </c>
    </row>
    <row r="75" spans="1:3" hidden="1">
      <c r="A75" s="1" t="s">
        <v>27</v>
      </c>
      <c r="B75" s="17"/>
      <c r="C75" s="18"/>
    </row>
    <row r="76" spans="1:3" hidden="1">
      <c r="A76" s="1" t="s">
        <v>28</v>
      </c>
      <c r="B76" s="17"/>
      <c r="C76" s="18"/>
    </row>
    <row r="77" spans="1:3" ht="15.75" thickBot="1">
      <c r="A77" s="1" t="s">
        <v>29</v>
      </c>
      <c r="B77" s="18">
        <v>1</v>
      </c>
      <c r="C77" s="18">
        <v>0.8</v>
      </c>
    </row>
    <row r="78" spans="1:3" ht="15.75" hidden="1" thickBot="1">
      <c r="A78" s="9" t="s">
        <v>30</v>
      </c>
      <c r="B78" s="20"/>
      <c r="C78" s="21"/>
    </row>
    <row r="79" spans="1:3" ht="15.75" thickBot="1">
      <c r="A79" s="11" t="s">
        <v>437</v>
      </c>
      <c r="B79" s="22">
        <f>B74-B77</f>
        <v>-0.8</v>
      </c>
      <c r="C79" s="23">
        <f>C74-C77</f>
        <v>3</v>
      </c>
    </row>
    <row r="80" spans="1:3" hidden="1">
      <c r="A80" s="10" t="s">
        <v>31</v>
      </c>
      <c r="B80" s="24"/>
      <c r="C80" s="25"/>
    </row>
    <row r="81" spans="1:6" ht="15.75" thickBot="1">
      <c r="A81" s="1" t="s">
        <v>32</v>
      </c>
      <c r="B81" s="18">
        <v>167.1</v>
      </c>
      <c r="C81" s="18">
        <v>40.4</v>
      </c>
    </row>
    <row r="82" spans="1:6" hidden="1">
      <c r="A82" s="9" t="s">
        <v>33</v>
      </c>
      <c r="B82" s="20"/>
      <c r="C82" s="21"/>
    </row>
    <row r="83" spans="1:6" ht="15.75" thickBot="1">
      <c r="A83" s="11" t="s">
        <v>45</v>
      </c>
      <c r="B83" s="12">
        <f>B79-B81</f>
        <v>-167.9</v>
      </c>
      <c r="C83" s="13">
        <f>C79-C81</f>
        <v>-37.4</v>
      </c>
    </row>
    <row r="84" spans="1:6">
      <c r="A84" s="10" t="s">
        <v>34</v>
      </c>
      <c r="B84" s="25">
        <v>9668.1</v>
      </c>
      <c r="C84" s="25">
        <v>4082.5</v>
      </c>
    </row>
    <row r="85" spans="1:6" ht="15.75" thickBot="1">
      <c r="A85" s="1" t="s">
        <v>35</v>
      </c>
      <c r="B85" s="4">
        <v>0</v>
      </c>
      <c r="C85" s="4">
        <v>-61.4</v>
      </c>
    </row>
    <row r="86" spans="1:6" hidden="1">
      <c r="A86" s="9" t="s">
        <v>36</v>
      </c>
      <c r="B86" s="20"/>
      <c r="C86" s="20"/>
    </row>
    <row r="87" spans="1:6" ht="15.75" thickBot="1">
      <c r="A87" s="11" t="s">
        <v>42</v>
      </c>
      <c r="B87" s="22">
        <f>SUM(B83:B85)</f>
        <v>9500.2000000000007</v>
      </c>
      <c r="C87" s="23">
        <f>SUM(C83:C86)</f>
        <v>3983.7</v>
      </c>
    </row>
    <row r="88" spans="1:6" hidden="1">
      <c r="A88" s="10" t="s">
        <v>37</v>
      </c>
      <c r="B88" s="24"/>
      <c r="C88" s="24"/>
    </row>
    <row r="89" spans="1:6" ht="15.75" thickBot="1">
      <c r="A89" s="9" t="s">
        <v>40</v>
      </c>
      <c r="B89" s="14">
        <v>0</v>
      </c>
      <c r="C89" s="14">
        <v>-98</v>
      </c>
    </row>
    <row r="90" spans="1:6" ht="15.75" thickBot="1">
      <c r="A90" s="11" t="s">
        <v>43</v>
      </c>
      <c r="B90" s="22">
        <f>SUM(B87:B89)</f>
        <v>9500.2000000000007</v>
      </c>
      <c r="C90" s="23">
        <f>SUM(C87:C89)</f>
        <v>3885.7</v>
      </c>
      <c r="D90" s="26">
        <f>B90-B29</f>
        <v>0</v>
      </c>
      <c r="E90" s="26">
        <f>C90-C29</f>
        <v>0</v>
      </c>
      <c r="F90" s="27"/>
    </row>
    <row r="91" spans="1:6">
      <c r="A91" s="5" t="s">
        <v>46</v>
      </c>
      <c r="B91" s="5"/>
      <c r="C91" s="5"/>
    </row>
    <row r="92" spans="1:6">
      <c r="A92" s="5"/>
      <c r="B92" s="5"/>
      <c r="C92" s="5"/>
    </row>
    <row r="93" spans="1:6">
      <c r="A93" s="5"/>
      <c r="B93" s="5"/>
      <c r="C93" s="5"/>
    </row>
    <row r="94" spans="1:6">
      <c r="A94" s="5"/>
      <c r="B94" s="5"/>
      <c r="C94" s="5"/>
    </row>
    <row r="95" spans="1:6">
      <c r="A95" s="5"/>
      <c r="B95" s="5"/>
      <c r="C95" s="5"/>
    </row>
    <row r="96" spans="1:6">
      <c r="A96" s="5"/>
      <c r="B96" s="5"/>
      <c r="C96" s="5"/>
    </row>
    <row r="97" spans="1:3">
      <c r="A97" s="5" t="s">
        <v>47</v>
      </c>
      <c r="B97" s="5"/>
      <c r="C97" s="5"/>
    </row>
    <row r="98" spans="1:3">
      <c r="A98" s="5" t="s">
        <v>48</v>
      </c>
      <c r="B98" s="5"/>
      <c r="C98" s="5"/>
    </row>
    <row r="99" spans="1:3">
      <c r="A99" s="5"/>
      <c r="B99" s="5"/>
      <c r="C99" s="5"/>
    </row>
    <row r="100" spans="1:3">
      <c r="A100" s="5"/>
      <c r="B100" s="5"/>
      <c r="C100" s="5"/>
    </row>
    <row r="101" spans="1:3">
      <c r="A101" s="5"/>
      <c r="B101" s="5"/>
      <c r="C101" s="5"/>
    </row>
    <row r="102" spans="1:3">
      <c r="A102" s="5"/>
      <c r="B102" s="5"/>
      <c r="C102" s="5"/>
    </row>
    <row r="103" spans="1:3">
      <c r="A103" s="5" t="s">
        <v>50</v>
      </c>
      <c r="B103" s="5"/>
      <c r="C103" s="5"/>
    </row>
    <row r="104" spans="1:3">
      <c r="A104" s="5" t="s">
        <v>51</v>
      </c>
      <c r="B104" s="5"/>
      <c r="C104" s="5"/>
    </row>
  </sheetData>
  <printOptions horizontalCentered="1"/>
  <pageMargins left="1.1811023622047245" right="0" top="1.1811023622047245" bottom="0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5" tint="-0.499984740745262"/>
    <pageSetUpPr fitToPage="1"/>
  </sheetPr>
  <dimension ref="A1:M14508"/>
  <sheetViews>
    <sheetView showGridLines="0" workbookViewId="0">
      <pane ySplit="3" topLeftCell="A193" activePane="bottomLeft" state="frozen"/>
      <selection activeCell="H32" sqref="H32"/>
      <selection pane="bottomLeft" activeCell="D15" sqref="D15"/>
    </sheetView>
  </sheetViews>
  <sheetFormatPr baseColWidth="10" defaultColWidth="8.85546875" defaultRowHeight="12.75"/>
  <cols>
    <col min="1" max="1" width="4.7109375" style="28" customWidth="1"/>
    <col min="2" max="2" width="5.42578125" style="28" customWidth="1"/>
    <col min="3" max="3" width="15.140625" style="75" customWidth="1"/>
    <col min="4" max="4" width="70.7109375" style="75" customWidth="1"/>
    <col min="5" max="5" width="16.5703125" style="75" bestFit="1" customWidth="1"/>
    <col min="6" max="6" width="6.7109375" style="75" customWidth="1"/>
    <col min="7" max="7" width="14.5703125" style="33" customWidth="1"/>
    <col min="8" max="9" width="16.5703125" style="33" bestFit="1" customWidth="1"/>
    <col min="10" max="10" width="16.28515625" style="33" customWidth="1"/>
    <col min="11" max="12" width="16.5703125" style="33" bestFit="1" customWidth="1"/>
    <col min="13" max="13" width="15" style="33" bestFit="1" customWidth="1"/>
    <col min="14" max="258" width="8.85546875" style="33"/>
    <col min="259" max="259" width="20.7109375" style="33" customWidth="1"/>
    <col min="260" max="260" width="70.7109375" style="33" customWidth="1"/>
    <col min="261" max="261" width="16.5703125" style="33" bestFit="1" customWidth="1"/>
    <col min="262" max="262" width="6.7109375" style="33" customWidth="1"/>
    <col min="263" max="263" width="15.42578125" style="33" customWidth="1"/>
    <col min="264" max="264" width="9.7109375" style="33" bestFit="1" customWidth="1"/>
    <col min="265" max="265" width="16.5703125" style="33" bestFit="1" customWidth="1"/>
    <col min="266" max="266" width="16.28515625" style="33" customWidth="1"/>
    <col min="267" max="267" width="15" style="33" bestFit="1" customWidth="1"/>
    <col min="268" max="514" width="8.85546875" style="33"/>
    <col min="515" max="515" width="20.7109375" style="33" customWidth="1"/>
    <col min="516" max="516" width="70.7109375" style="33" customWidth="1"/>
    <col min="517" max="517" width="16.5703125" style="33" bestFit="1" customWidth="1"/>
    <col min="518" max="518" width="6.7109375" style="33" customWidth="1"/>
    <col min="519" max="519" width="15.42578125" style="33" customWidth="1"/>
    <col min="520" max="520" width="9.7109375" style="33" bestFit="1" customWidth="1"/>
    <col min="521" max="521" width="16.5703125" style="33" bestFit="1" customWidth="1"/>
    <col min="522" max="522" width="16.28515625" style="33" customWidth="1"/>
    <col min="523" max="523" width="15" style="33" bestFit="1" customWidth="1"/>
    <col min="524" max="770" width="8.85546875" style="33"/>
    <col min="771" max="771" width="20.7109375" style="33" customWidth="1"/>
    <col min="772" max="772" width="70.7109375" style="33" customWidth="1"/>
    <col min="773" max="773" width="16.5703125" style="33" bestFit="1" customWidth="1"/>
    <col min="774" max="774" width="6.7109375" style="33" customWidth="1"/>
    <col min="775" max="775" width="15.42578125" style="33" customWidth="1"/>
    <col min="776" max="776" width="9.7109375" style="33" bestFit="1" customWidth="1"/>
    <col min="777" max="777" width="16.5703125" style="33" bestFit="1" customWidth="1"/>
    <col min="778" max="778" width="16.28515625" style="33" customWidth="1"/>
    <col min="779" max="779" width="15" style="33" bestFit="1" customWidth="1"/>
    <col min="780" max="1026" width="8.85546875" style="33"/>
    <col min="1027" max="1027" width="20.7109375" style="33" customWidth="1"/>
    <col min="1028" max="1028" width="70.7109375" style="33" customWidth="1"/>
    <col min="1029" max="1029" width="16.5703125" style="33" bestFit="1" customWidth="1"/>
    <col min="1030" max="1030" width="6.7109375" style="33" customWidth="1"/>
    <col min="1031" max="1031" width="15.42578125" style="33" customWidth="1"/>
    <col min="1032" max="1032" width="9.7109375" style="33" bestFit="1" customWidth="1"/>
    <col min="1033" max="1033" width="16.5703125" style="33" bestFit="1" customWidth="1"/>
    <col min="1034" max="1034" width="16.28515625" style="33" customWidth="1"/>
    <col min="1035" max="1035" width="15" style="33" bestFit="1" customWidth="1"/>
    <col min="1036" max="1282" width="8.85546875" style="33"/>
    <col min="1283" max="1283" width="20.7109375" style="33" customWidth="1"/>
    <col min="1284" max="1284" width="70.7109375" style="33" customWidth="1"/>
    <col min="1285" max="1285" width="16.5703125" style="33" bestFit="1" customWidth="1"/>
    <col min="1286" max="1286" width="6.7109375" style="33" customWidth="1"/>
    <col min="1287" max="1287" width="15.42578125" style="33" customWidth="1"/>
    <col min="1288" max="1288" width="9.7109375" style="33" bestFit="1" customWidth="1"/>
    <col min="1289" max="1289" width="16.5703125" style="33" bestFit="1" customWidth="1"/>
    <col min="1290" max="1290" width="16.28515625" style="33" customWidth="1"/>
    <col min="1291" max="1291" width="15" style="33" bestFit="1" customWidth="1"/>
    <col min="1292" max="1538" width="8.85546875" style="33"/>
    <col min="1539" max="1539" width="20.7109375" style="33" customWidth="1"/>
    <col min="1540" max="1540" width="70.7109375" style="33" customWidth="1"/>
    <col min="1541" max="1541" width="16.5703125" style="33" bestFit="1" customWidth="1"/>
    <col min="1542" max="1542" width="6.7109375" style="33" customWidth="1"/>
    <col min="1543" max="1543" width="15.42578125" style="33" customWidth="1"/>
    <col min="1544" max="1544" width="9.7109375" style="33" bestFit="1" customWidth="1"/>
    <col min="1545" max="1545" width="16.5703125" style="33" bestFit="1" customWidth="1"/>
    <col min="1546" max="1546" width="16.28515625" style="33" customWidth="1"/>
    <col min="1547" max="1547" width="15" style="33" bestFit="1" customWidth="1"/>
    <col min="1548" max="1794" width="8.85546875" style="33"/>
    <col min="1795" max="1795" width="20.7109375" style="33" customWidth="1"/>
    <col min="1796" max="1796" width="70.7109375" style="33" customWidth="1"/>
    <col min="1797" max="1797" width="16.5703125" style="33" bestFit="1" customWidth="1"/>
    <col min="1798" max="1798" width="6.7109375" style="33" customWidth="1"/>
    <col min="1799" max="1799" width="15.42578125" style="33" customWidth="1"/>
    <col min="1800" max="1800" width="9.7109375" style="33" bestFit="1" customWidth="1"/>
    <col min="1801" max="1801" width="16.5703125" style="33" bestFit="1" customWidth="1"/>
    <col min="1802" max="1802" width="16.28515625" style="33" customWidth="1"/>
    <col min="1803" max="1803" width="15" style="33" bestFit="1" customWidth="1"/>
    <col min="1804" max="2050" width="8.85546875" style="33"/>
    <col min="2051" max="2051" width="20.7109375" style="33" customWidth="1"/>
    <col min="2052" max="2052" width="70.7109375" style="33" customWidth="1"/>
    <col min="2053" max="2053" width="16.5703125" style="33" bestFit="1" customWidth="1"/>
    <col min="2054" max="2054" width="6.7109375" style="33" customWidth="1"/>
    <col min="2055" max="2055" width="15.42578125" style="33" customWidth="1"/>
    <col min="2056" max="2056" width="9.7109375" style="33" bestFit="1" customWidth="1"/>
    <col min="2057" max="2057" width="16.5703125" style="33" bestFit="1" customWidth="1"/>
    <col min="2058" max="2058" width="16.28515625" style="33" customWidth="1"/>
    <col min="2059" max="2059" width="15" style="33" bestFit="1" customWidth="1"/>
    <col min="2060" max="2306" width="8.85546875" style="33"/>
    <col min="2307" max="2307" width="20.7109375" style="33" customWidth="1"/>
    <col min="2308" max="2308" width="70.7109375" style="33" customWidth="1"/>
    <col min="2309" max="2309" width="16.5703125" style="33" bestFit="1" customWidth="1"/>
    <col min="2310" max="2310" width="6.7109375" style="33" customWidth="1"/>
    <col min="2311" max="2311" width="15.42578125" style="33" customWidth="1"/>
    <col min="2312" max="2312" width="9.7109375" style="33" bestFit="1" customWidth="1"/>
    <col min="2313" max="2313" width="16.5703125" style="33" bestFit="1" customWidth="1"/>
    <col min="2314" max="2314" width="16.28515625" style="33" customWidth="1"/>
    <col min="2315" max="2315" width="15" style="33" bestFit="1" customWidth="1"/>
    <col min="2316" max="2562" width="8.85546875" style="33"/>
    <col min="2563" max="2563" width="20.7109375" style="33" customWidth="1"/>
    <col min="2564" max="2564" width="70.7109375" style="33" customWidth="1"/>
    <col min="2565" max="2565" width="16.5703125" style="33" bestFit="1" customWidth="1"/>
    <col min="2566" max="2566" width="6.7109375" style="33" customWidth="1"/>
    <col min="2567" max="2567" width="15.42578125" style="33" customWidth="1"/>
    <col min="2568" max="2568" width="9.7109375" style="33" bestFit="1" customWidth="1"/>
    <col min="2569" max="2569" width="16.5703125" style="33" bestFit="1" customWidth="1"/>
    <col min="2570" max="2570" width="16.28515625" style="33" customWidth="1"/>
    <col min="2571" max="2571" width="15" style="33" bestFit="1" customWidth="1"/>
    <col min="2572" max="2818" width="8.85546875" style="33"/>
    <col min="2819" max="2819" width="20.7109375" style="33" customWidth="1"/>
    <col min="2820" max="2820" width="70.7109375" style="33" customWidth="1"/>
    <col min="2821" max="2821" width="16.5703125" style="33" bestFit="1" customWidth="1"/>
    <col min="2822" max="2822" width="6.7109375" style="33" customWidth="1"/>
    <col min="2823" max="2823" width="15.42578125" style="33" customWidth="1"/>
    <col min="2824" max="2824" width="9.7109375" style="33" bestFit="1" customWidth="1"/>
    <col min="2825" max="2825" width="16.5703125" style="33" bestFit="1" customWidth="1"/>
    <col min="2826" max="2826" width="16.28515625" style="33" customWidth="1"/>
    <col min="2827" max="2827" width="15" style="33" bestFit="1" customWidth="1"/>
    <col min="2828" max="3074" width="8.85546875" style="33"/>
    <col min="3075" max="3075" width="20.7109375" style="33" customWidth="1"/>
    <col min="3076" max="3076" width="70.7109375" style="33" customWidth="1"/>
    <col min="3077" max="3077" width="16.5703125" style="33" bestFit="1" customWidth="1"/>
    <col min="3078" max="3078" width="6.7109375" style="33" customWidth="1"/>
    <col min="3079" max="3079" width="15.42578125" style="33" customWidth="1"/>
    <col min="3080" max="3080" width="9.7109375" style="33" bestFit="1" customWidth="1"/>
    <col min="3081" max="3081" width="16.5703125" style="33" bestFit="1" customWidth="1"/>
    <col min="3082" max="3082" width="16.28515625" style="33" customWidth="1"/>
    <col min="3083" max="3083" width="15" style="33" bestFit="1" customWidth="1"/>
    <col min="3084" max="3330" width="8.85546875" style="33"/>
    <col min="3331" max="3331" width="20.7109375" style="33" customWidth="1"/>
    <col min="3332" max="3332" width="70.7109375" style="33" customWidth="1"/>
    <col min="3333" max="3333" width="16.5703125" style="33" bestFit="1" customWidth="1"/>
    <col min="3334" max="3334" width="6.7109375" style="33" customWidth="1"/>
    <col min="3335" max="3335" width="15.42578125" style="33" customWidth="1"/>
    <col min="3336" max="3336" width="9.7109375" style="33" bestFit="1" customWidth="1"/>
    <col min="3337" max="3337" width="16.5703125" style="33" bestFit="1" customWidth="1"/>
    <col min="3338" max="3338" width="16.28515625" style="33" customWidth="1"/>
    <col min="3339" max="3339" width="15" style="33" bestFit="1" customWidth="1"/>
    <col min="3340" max="3586" width="8.85546875" style="33"/>
    <col min="3587" max="3587" width="20.7109375" style="33" customWidth="1"/>
    <col min="3588" max="3588" width="70.7109375" style="33" customWidth="1"/>
    <col min="3589" max="3589" width="16.5703125" style="33" bestFit="1" customWidth="1"/>
    <col min="3590" max="3590" width="6.7109375" style="33" customWidth="1"/>
    <col min="3591" max="3591" width="15.42578125" style="33" customWidth="1"/>
    <col min="3592" max="3592" width="9.7109375" style="33" bestFit="1" customWidth="1"/>
    <col min="3593" max="3593" width="16.5703125" style="33" bestFit="1" customWidth="1"/>
    <col min="3594" max="3594" width="16.28515625" style="33" customWidth="1"/>
    <col min="3595" max="3595" width="15" style="33" bestFit="1" customWidth="1"/>
    <col min="3596" max="3842" width="8.85546875" style="33"/>
    <col min="3843" max="3843" width="20.7109375" style="33" customWidth="1"/>
    <col min="3844" max="3844" width="70.7109375" style="33" customWidth="1"/>
    <col min="3845" max="3845" width="16.5703125" style="33" bestFit="1" customWidth="1"/>
    <col min="3846" max="3846" width="6.7109375" style="33" customWidth="1"/>
    <col min="3847" max="3847" width="15.42578125" style="33" customWidth="1"/>
    <col min="3848" max="3848" width="9.7109375" style="33" bestFit="1" customWidth="1"/>
    <col min="3849" max="3849" width="16.5703125" style="33" bestFit="1" customWidth="1"/>
    <col min="3850" max="3850" width="16.28515625" style="33" customWidth="1"/>
    <col min="3851" max="3851" width="15" style="33" bestFit="1" customWidth="1"/>
    <col min="3852" max="4098" width="8.85546875" style="33"/>
    <col min="4099" max="4099" width="20.7109375" style="33" customWidth="1"/>
    <col min="4100" max="4100" width="70.7109375" style="33" customWidth="1"/>
    <col min="4101" max="4101" width="16.5703125" style="33" bestFit="1" customWidth="1"/>
    <col min="4102" max="4102" width="6.7109375" style="33" customWidth="1"/>
    <col min="4103" max="4103" width="15.42578125" style="33" customWidth="1"/>
    <col min="4104" max="4104" width="9.7109375" style="33" bestFit="1" customWidth="1"/>
    <col min="4105" max="4105" width="16.5703125" style="33" bestFit="1" customWidth="1"/>
    <col min="4106" max="4106" width="16.28515625" style="33" customWidth="1"/>
    <col min="4107" max="4107" width="15" style="33" bestFit="1" customWidth="1"/>
    <col min="4108" max="4354" width="8.85546875" style="33"/>
    <col min="4355" max="4355" width="20.7109375" style="33" customWidth="1"/>
    <col min="4356" max="4356" width="70.7109375" style="33" customWidth="1"/>
    <col min="4357" max="4357" width="16.5703125" style="33" bestFit="1" customWidth="1"/>
    <col min="4358" max="4358" width="6.7109375" style="33" customWidth="1"/>
    <col min="4359" max="4359" width="15.42578125" style="33" customWidth="1"/>
    <col min="4360" max="4360" width="9.7109375" style="33" bestFit="1" customWidth="1"/>
    <col min="4361" max="4361" width="16.5703125" style="33" bestFit="1" customWidth="1"/>
    <col min="4362" max="4362" width="16.28515625" style="33" customWidth="1"/>
    <col min="4363" max="4363" width="15" style="33" bestFit="1" customWidth="1"/>
    <col min="4364" max="4610" width="8.85546875" style="33"/>
    <col min="4611" max="4611" width="20.7109375" style="33" customWidth="1"/>
    <col min="4612" max="4612" width="70.7109375" style="33" customWidth="1"/>
    <col min="4613" max="4613" width="16.5703125" style="33" bestFit="1" customWidth="1"/>
    <col min="4614" max="4614" width="6.7109375" style="33" customWidth="1"/>
    <col min="4615" max="4615" width="15.42578125" style="33" customWidth="1"/>
    <col min="4616" max="4616" width="9.7109375" style="33" bestFit="1" customWidth="1"/>
    <col min="4617" max="4617" width="16.5703125" style="33" bestFit="1" customWidth="1"/>
    <col min="4618" max="4618" width="16.28515625" style="33" customWidth="1"/>
    <col min="4619" max="4619" width="15" style="33" bestFit="1" customWidth="1"/>
    <col min="4620" max="4866" width="8.85546875" style="33"/>
    <col min="4867" max="4867" width="20.7109375" style="33" customWidth="1"/>
    <col min="4868" max="4868" width="70.7109375" style="33" customWidth="1"/>
    <col min="4869" max="4869" width="16.5703125" style="33" bestFit="1" customWidth="1"/>
    <col min="4870" max="4870" width="6.7109375" style="33" customWidth="1"/>
    <col min="4871" max="4871" width="15.42578125" style="33" customWidth="1"/>
    <col min="4872" max="4872" width="9.7109375" style="33" bestFit="1" customWidth="1"/>
    <col min="4873" max="4873" width="16.5703125" style="33" bestFit="1" customWidth="1"/>
    <col min="4874" max="4874" width="16.28515625" style="33" customWidth="1"/>
    <col min="4875" max="4875" width="15" style="33" bestFit="1" customWidth="1"/>
    <col min="4876" max="5122" width="8.85546875" style="33"/>
    <col min="5123" max="5123" width="20.7109375" style="33" customWidth="1"/>
    <col min="5124" max="5124" width="70.7109375" style="33" customWidth="1"/>
    <col min="5125" max="5125" width="16.5703125" style="33" bestFit="1" customWidth="1"/>
    <col min="5126" max="5126" width="6.7109375" style="33" customWidth="1"/>
    <col min="5127" max="5127" width="15.42578125" style="33" customWidth="1"/>
    <col min="5128" max="5128" width="9.7109375" style="33" bestFit="1" customWidth="1"/>
    <col min="5129" max="5129" width="16.5703125" style="33" bestFit="1" customWidth="1"/>
    <col min="5130" max="5130" width="16.28515625" style="33" customWidth="1"/>
    <col min="5131" max="5131" width="15" style="33" bestFit="1" customWidth="1"/>
    <col min="5132" max="5378" width="8.85546875" style="33"/>
    <col min="5379" max="5379" width="20.7109375" style="33" customWidth="1"/>
    <col min="5380" max="5380" width="70.7109375" style="33" customWidth="1"/>
    <col min="5381" max="5381" width="16.5703125" style="33" bestFit="1" customWidth="1"/>
    <col min="5382" max="5382" width="6.7109375" style="33" customWidth="1"/>
    <col min="5383" max="5383" width="15.42578125" style="33" customWidth="1"/>
    <col min="5384" max="5384" width="9.7109375" style="33" bestFit="1" customWidth="1"/>
    <col min="5385" max="5385" width="16.5703125" style="33" bestFit="1" customWidth="1"/>
    <col min="5386" max="5386" width="16.28515625" style="33" customWidth="1"/>
    <col min="5387" max="5387" width="15" style="33" bestFit="1" customWidth="1"/>
    <col min="5388" max="5634" width="8.85546875" style="33"/>
    <col min="5635" max="5635" width="20.7109375" style="33" customWidth="1"/>
    <col min="5636" max="5636" width="70.7109375" style="33" customWidth="1"/>
    <col min="5637" max="5637" width="16.5703125" style="33" bestFit="1" customWidth="1"/>
    <col min="5638" max="5638" width="6.7109375" style="33" customWidth="1"/>
    <col min="5639" max="5639" width="15.42578125" style="33" customWidth="1"/>
    <col min="5640" max="5640" width="9.7109375" style="33" bestFit="1" customWidth="1"/>
    <col min="5641" max="5641" width="16.5703125" style="33" bestFit="1" customWidth="1"/>
    <col min="5642" max="5642" width="16.28515625" style="33" customWidth="1"/>
    <col min="5643" max="5643" width="15" style="33" bestFit="1" customWidth="1"/>
    <col min="5644" max="5890" width="8.85546875" style="33"/>
    <col min="5891" max="5891" width="20.7109375" style="33" customWidth="1"/>
    <col min="5892" max="5892" width="70.7109375" style="33" customWidth="1"/>
    <col min="5893" max="5893" width="16.5703125" style="33" bestFit="1" customWidth="1"/>
    <col min="5894" max="5894" width="6.7109375" style="33" customWidth="1"/>
    <col min="5895" max="5895" width="15.42578125" style="33" customWidth="1"/>
    <col min="5896" max="5896" width="9.7109375" style="33" bestFit="1" customWidth="1"/>
    <col min="5897" max="5897" width="16.5703125" style="33" bestFit="1" customWidth="1"/>
    <col min="5898" max="5898" width="16.28515625" style="33" customWidth="1"/>
    <col min="5899" max="5899" width="15" style="33" bestFit="1" customWidth="1"/>
    <col min="5900" max="6146" width="8.85546875" style="33"/>
    <col min="6147" max="6147" width="20.7109375" style="33" customWidth="1"/>
    <col min="6148" max="6148" width="70.7109375" style="33" customWidth="1"/>
    <col min="6149" max="6149" width="16.5703125" style="33" bestFit="1" customWidth="1"/>
    <col min="6150" max="6150" width="6.7109375" style="33" customWidth="1"/>
    <col min="6151" max="6151" width="15.42578125" style="33" customWidth="1"/>
    <col min="6152" max="6152" width="9.7109375" style="33" bestFit="1" customWidth="1"/>
    <col min="6153" max="6153" width="16.5703125" style="33" bestFit="1" customWidth="1"/>
    <col min="6154" max="6154" width="16.28515625" style="33" customWidth="1"/>
    <col min="6155" max="6155" width="15" style="33" bestFit="1" customWidth="1"/>
    <col min="6156" max="6402" width="8.85546875" style="33"/>
    <col min="6403" max="6403" width="20.7109375" style="33" customWidth="1"/>
    <col min="6404" max="6404" width="70.7109375" style="33" customWidth="1"/>
    <col min="6405" max="6405" width="16.5703125" style="33" bestFit="1" customWidth="1"/>
    <col min="6406" max="6406" width="6.7109375" style="33" customWidth="1"/>
    <col min="6407" max="6407" width="15.42578125" style="33" customWidth="1"/>
    <col min="6408" max="6408" width="9.7109375" style="33" bestFit="1" customWidth="1"/>
    <col min="6409" max="6409" width="16.5703125" style="33" bestFit="1" customWidth="1"/>
    <col min="6410" max="6410" width="16.28515625" style="33" customWidth="1"/>
    <col min="6411" max="6411" width="15" style="33" bestFit="1" customWidth="1"/>
    <col min="6412" max="6658" width="8.85546875" style="33"/>
    <col min="6659" max="6659" width="20.7109375" style="33" customWidth="1"/>
    <col min="6660" max="6660" width="70.7109375" style="33" customWidth="1"/>
    <col min="6661" max="6661" width="16.5703125" style="33" bestFit="1" customWidth="1"/>
    <col min="6662" max="6662" width="6.7109375" style="33" customWidth="1"/>
    <col min="6663" max="6663" width="15.42578125" style="33" customWidth="1"/>
    <col min="6664" max="6664" width="9.7109375" style="33" bestFit="1" customWidth="1"/>
    <col min="6665" max="6665" width="16.5703125" style="33" bestFit="1" customWidth="1"/>
    <col min="6666" max="6666" width="16.28515625" style="33" customWidth="1"/>
    <col min="6667" max="6667" width="15" style="33" bestFit="1" customWidth="1"/>
    <col min="6668" max="6914" width="8.85546875" style="33"/>
    <col min="6915" max="6915" width="20.7109375" style="33" customWidth="1"/>
    <col min="6916" max="6916" width="70.7109375" style="33" customWidth="1"/>
    <col min="6917" max="6917" width="16.5703125" style="33" bestFit="1" customWidth="1"/>
    <col min="6918" max="6918" width="6.7109375" style="33" customWidth="1"/>
    <col min="6919" max="6919" width="15.42578125" style="33" customWidth="1"/>
    <col min="6920" max="6920" width="9.7109375" style="33" bestFit="1" customWidth="1"/>
    <col min="6921" max="6921" width="16.5703125" style="33" bestFit="1" customWidth="1"/>
    <col min="6922" max="6922" width="16.28515625" style="33" customWidth="1"/>
    <col min="6923" max="6923" width="15" style="33" bestFit="1" customWidth="1"/>
    <col min="6924" max="7170" width="8.85546875" style="33"/>
    <col min="7171" max="7171" width="20.7109375" style="33" customWidth="1"/>
    <col min="7172" max="7172" width="70.7109375" style="33" customWidth="1"/>
    <col min="7173" max="7173" width="16.5703125" style="33" bestFit="1" customWidth="1"/>
    <col min="7174" max="7174" width="6.7109375" style="33" customWidth="1"/>
    <col min="7175" max="7175" width="15.42578125" style="33" customWidth="1"/>
    <col min="7176" max="7176" width="9.7109375" style="33" bestFit="1" customWidth="1"/>
    <col min="7177" max="7177" width="16.5703125" style="33" bestFit="1" customWidth="1"/>
    <col min="7178" max="7178" width="16.28515625" style="33" customWidth="1"/>
    <col min="7179" max="7179" width="15" style="33" bestFit="1" customWidth="1"/>
    <col min="7180" max="7426" width="8.85546875" style="33"/>
    <col min="7427" max="7427" width="20.7109375" style="33" customWidth="1"/>
    <col min="7428" max="7428" width="70.7109375" style="33" customWidth="1"/>
    <col min="7429" max="7429" width="16.5703125" style="33" bestFit="1" customWidth="1"/>
    <col min="7430" max="7430" width="6.7109375" style="33" customWidth="1"/>
    <col min="7431" max="7431" width="15.42578125" style="33" customWidth="1"/>
    <col min="7432" max="7432" width="9.7109375" style="33" bestFit="1" customWidth="1"/>
    <col min="7433" max="7433" width="16.5703125" style="33" bestFit="1" customWidth="1"/>
    <col min="7434" max="7434" width="16.28515625" style="33" customWidth="1"/>
    <col min="7435" max="7435" width="15" style="33" bestFit="1" customWidth="1"/>
    <col min="7436" max="7682" width="8.85546875" style="33"/>
    <col min="7683" max="7683" width="20.7109375" style="33" customWidth="1"/>
    <col min="7684" max="7684" width="70.7109375" style="33" customWidth="1"/>
    <col min="7685" max="7685" width="16.5703125" style="33" bestFit="1" customWidth="1"/>
    <col min="7686" max="7686" width="6.7109375" style="33" customWidth="1"/>
    <col min="7687" max="7687" width="15.42578125" style="33" customWidth="1"/>
    <col min="7688" max="7688" width="9.7109375" style="33" bestFit="1" customWidth="1"/>
    <col min="7689" max="7689" width="16.5703125" style="33" bestFit="1" customWidth="1"/>
    <col min="7690" max="7690" width="16.28515625" style="33" customWidth="1"/>
    <col min="7691" max="7691" width="15" style="33" bestFit="1" customWidth="1"/>
    <col min="7692" max="7938" width="8.85546875" style="33"/>
    <col min="7939" max="7939" width="20.7109375" style="33" customWidth="1"/>
    <col min="7940" max="7940" width="70.7109375" style="33" customWidth="1"/>
    <col min="7941" max="7941" width="16.5703125" style="33" bestFit="1" customWidth="1"/>
    <col min="7942" max="7942" width="6.7109375" style="33" customWidth="1"/>
    <col min="7943" max="7943" width="15.42578125" style="33" customWidth="1"/>
    <col min="7944" max="7944" width="9.7109375" style="33" bestFit="1" customWidth="1"/>
    <col min="7945" max="7945" width="16.5703125" style="33" bestFit="1" customWidth="1"/>
    <col min="7946" max="7946" width="16.28515625" style="33" customWidth="1"/>
    <col min="7947" max="7947" width="15" style="33" bestFit="1" customWidth="1"/>
    <col min="7948" max="8194" width="8.85546875" style="33"/>
    <col min="8195" max="8195" width="20.7109375" style="33" customWidth="1"/>
    <col min="8196" max="8196" width="70.7109375" style="33" customWidth="1"/>
    <col min="8197" max="8197" width="16.5703125" style="33" bestFit="1" customWidth="1"/>
    <col min="8198" max="8198" width="6.7109375" style="33" customWidth="1"/>
    <col min="8199" max="8199" width="15.42578125" style="33" customWidth="1"/>
    <col min="8200" max="8200" width="9.7109375" style="33" bestFit="1" customWidth="1"/>
    <col min="8201" max="8201" width="16.5703125" style="33" bestFit="1" customWidth="1"/>
    <col min="8202" max="8202" width="16.28515625" style="33" customWidth="1"/>
    <col min="8203" max="8203" width="15" style="33" bestFit="1" customWidth="1"/>
    <col min="8204" max="8450" width="8.85546875" style="33"/>
    <col min="8451" max="8451" width="20.7109375" style="33" customWidth="1"/>
    <col min="8452" max="8452" width="70.7109375" style="33" customWidth="1"/>
    <col min="8453" max="8453" width="16.5703125" style="33" bestFit="1" customWidth="1"/>
    <col min="8454" max="8454" width="6.7109375" style="33" customWidth="1"/>
    <col min="8455" max="8455" width="15.42578125" style="33" customWidth="1"/>
    <col min="8456" max="8456" width="9.7109375" style="33" bestFit="1" customWidth="1"/>
    <col min="8457" max="8457" width="16.5703125" style="33" bestFit="1" customWidth="1"/>
    <col min="8458" max="8458" width="16.28515625" style="33" customWidth="1"/>
    <col min="8459" max="8459" width="15" style="33" bestFit="1" customWidth="1"/>
    <col min="8460" max="8706" width="8.85546875" style="33"/>
    <col min="8707" max="8707" width="20.7109375" style="33" customWidth="1"/>
    <col min="8708" max="8708" width="70.7109375" style="33" customWidth="1"/>
    <col min="8709" max="8709" width="16.5703125" style="33" bestFit="1" customWidth="1"/>
    <col min="8710" max="8710" width="6.7109375" style="33" customWidth="1"/>
    <col min="8711" max="8711" width="15.42578125" style="33" customWidth="1"/>
    <col min="8712" max="8712" width="9.7109375" style="33" bestFit="1" customWidth="1"/>
    <col min="8713" max="8713" width="16.5703125" style="33" bestFit="1" customWidth="1"/>
    <col min="8714" max="8714" width="16.28515625" style="33" customWidth="1"/>
    <col min="8715" max="8715" width="15" style="33" bestFit="1" customWidth="1"/>
    <col min="8716" max="8962" width="8.85546875" style="33"/>
    <col min="8963" max="8963" width="20.7109375" style="33" customWidth="1"/>
    <col min="8964" max="8964" width="70.7109375" style="33" customWidth="1"/>
    <col min="8965" max="8965" width="16.5703125" style="33" bestFit="1" customWidth="1"/>
    <col min="8966" max="8966" width="6.7109375" style="33" customWidth="1"/>
    <col min="8967" max="8967" width="15.42578125" style="33" customWidth="1"/>
    <col min="8968" max="8968" width="9.7109375" style="33" bestFit="1" customWidth="1"/>
    <col min="8969" max="8969" width="16.5703125" style="33" bestFit="1" customWidth="1"/>
    <col min="8970" max="8970" width="16.28515625" style="33" customWidth="1"/>
    <col min="8971" max="8971" width="15" style="33" bestFit="1" customWidth="1"/>
    <col min="8972" max="9218" width="8.85546875" style="33"/>
    <col min="9219" max="9219" width="20.7109375" style="33" customWidth="1"/>
    <col min="9220" max="9220" width="70.7109375" style="33" customWidth="1"/>
    <col min="9221" max="9221" width="16.5703125" style="33" bestFit="1" customWidth="1"/>
    <col min="9222" max="9222" width="6.7109375" style="33" customWidth="1"/>
    <col min="9223" max="9223" width="15.42578125" style="33" customWidth="1"/>
    <col min="9224" max="9224" width="9.7109375" style="33" bestFit="1" customWidth="1"/>
    <col min="9225" max="9225" width="16.5703125" style="33" bestFit="1" customWidth="1"/>
    <col min="9226" max="9226" width="16.28515625" style="33" customWidth="1"/>
    <col min="9227" max="9227" width="15" style="33" bestFit="1" customWidth="1"/>
    <col min="9228" max="9474" width="8.85546875" style="33"/>
    <col min="9475" max="9475" width="20.7109375" style="33" customWidth="1"/>
    <col min="9476" max="9476" width="70.7109375" style="33" customWidth="1"/>
    <col min="9477" max="9477" width="16.5703125" style="33" bestFit="1" customWidth="1"/>
    <col min="9478" max="9478" width="6.7109375" style="33" customWidth="1"/>
    <col min="9479" max="9479" width="15.42578125" style="33" customWidth="1"/>
    <col min="9480" max="9480" width="9.7109375" style="33" bestFit="1" customWidth="1"/>
    <col min="9481" max="9481" width="16.5703125" style="33" bestFit="1" customWidth="1"/>
    <col min="9482" max="9482" width="16.28515625" style="33" customWidth="1"/>
    <col min="9483" max="9483" width="15" style="33" bestFit="1" customWidth="1"/>
    <col min="9484" max="9730" width="8.85546875" style="33"/>
    <col min="9731" max="9731" width="20.7109375" style="33" customWidth="1"/>
    <col min="9732" max="9732" width="70.7109375" style="33" customWidth="1"/>
    <col min="9733" max="9733" width="16.5703125" style="33" bestFit="1" customWidth="1"/>
    <col min="9734" max="9734" width="6.7109375" style="33" customWidth="1"/>
    <col min="9735" max="9735" width="15.42578125" style="33" customWidth="1"/>
    <col min="9736" max="9736" width="9.7109375" style="33" bestFit="1" customWidth="1"/>
    <col min="9737" max="9737" width="16.5703125" style="33" bestFit="1" customWidth="1"/>
    <col min="9738" max="9738" width="16.28515625" style="33" customWidth="1"/>
    <col min="9739" max="9739" width="15" style="33" bestFit="1" customWidth="1"/>
    <col min="9740" max="9986" width="8.85546875" style="33"/>
    <col min="9987" max="9987" width="20.7109375" style="33" customWidth="1"/>
    <col min="9988" max="9988" width="70.7109375" style="33" customWidth="1"/>
    <col min="9989" max="9989" width="16.5703125" style="33" bestFit="1" customWidth="1"/>
    <col min="9990" max="9990" width="6.7109375" style="33" customWidth="1"/>
    <col min="9991" max="9991" width="15.42578125" style="33" customWidth="1"/>
    <col min="9992" max="9992" width="9.7109375" style="33" bestFit="1" customWidth="1"/>
    <col min="9993" max="9993" width="16.5703125" style="33" bestFit="1" customWidth="1"/>
    <col min="9994" max="9994" width="16.28515625" style="33" customWidth="1"/>
    <col min="9995" max="9995" width="15" style="33" bestFit="1" customWidth="1"/>
    <col min="9996" max="10242" width="8.85546875" style="33"/>
    <col min="10243" max="10243" width="20.7109375" style="33" customWidth="1"/>
    <col min="10244" max="10244" width="70.7109375" style="33" customWidth="1"/>
    <col min="10245" max="10245" width="16.5703125" style="33" bestFit="1" customWidth="1"/>
    <col min="10246" max="10246" width="6.7109375" style="33" customWidth="1"/>
    <col min="10247" max="10247" width="15.42578125" style="33" customWidth="1"/>
    <col min="10248" max="10248" width="9.7109375" style="33" bestFit="1" customWidth="1"/>
    <col min="10249" max="10249" width="16.5703125" style="33" bestFit="1" customWidth="1"/>
    <col min="10250" max="10250" width="16.28515625" style="33" customWidth="1"/>
    <col min="10251" max="10251" width="15" style="33" bestFit="1" customWidth="1"/>
    <col min="10252" max="10498" width="8.85546875" style="33"/>
    <col min="10499" max="10499" width="20.7109375" style="33" customWidth="1"/>
    <col min="10500" max="10500" width="70.7109375" style="33" customWidth="1"/>
    <col min="10501" max="10501" width="16.5703125" style="33" bestFit="1" customWidth="1"/>
    <col min="10502" max="10502" width="6.7109375" style="33" customWidth="1"/>
    <col min="10503" max="10503" width="15.42578125" style="33" customWidth="1"/>
    <col min="10504" max="10504" width="9.7109375" style="33" bestFit="1" customWidth="1"/>
    <col min="10505" max="10505" width="16.5703125" style="33" bestFit="1" customWidth="1"/>
    <col min="10506" max="10506" width="16.28515625" style="33" customWidth="1"/>
    <col min="10507" max="10507" width="15" style="33" bestFit="1" customWidth="1"/>
    <col min="10508" max="10754" width="8.85546875" style="33"/>
    <col min="10755" max="10755" width="20.7109375" style="33" customWidth="1"/>
    <col min="10756" max="10756" width="70.7109375" style="33" customWidth="1"/>
    <col min="10757" max="10757" width="16.5703125" style="33" bestFit="1" customWidth="1"/>
    <col min="10758" max="10758" width="6.7109375" style="33" customWidth="1"/>
    <col min="10759" max="10759" width="15.42578125" style="33" customWidth="1"/>
    <col min="10760" max="10760" width="9.7109375" style="33" bestFit="1" customWidth="1"/>
    <col min="10761" max="10761" width="16.5703125" style="33" bestFit="1" customWidth="1"/>
    <col min="10762" max="10762" width="16.28515625" style="33" customWidth="1"/>
    <col min="10763" max="10763" width="15" style="33" bestFit="1" customWidth="1"/>
    <col min="10764" max="11010" width="8.85546875" style="33"/>
    <col min="11011" max="11011" width="20.7109375" style="33" customWidth="1"/>
    <col min="11012" max="11012" width="70.7109375" style="33" customWidth="1"/>
    <col min="11013" max="11013" width="16.5703125" style="33" bestFit="1" customWidth="1"/>
    <col min="11014" max="11014" width="6.7109375" style="33" customWidth="1"/>
    <col min="11015" max="11015" width="15.42578125" style="33" customWidth="1"/>
    <col min="11016" max="11016" width="9.7109375" style="33" bestFit="1" customWidth="1"/>
    <col min="11017" max="11017" width="16.5703125" style="33" bestFit="1" customWidth="1"/>
    <col min="11018" max="11018" width="16.28515625" style="33" customWidth="1"/>
    <col min="11019" max="11019" width="15" style="33" bestFit="1" customWidth="1"/>
    <col min="11020" max="11266" width="8.85546875" style="33"/>
    <col min="11267" max="11267" width="20.7109375" style="33" customWidth="1"/>
    <col min="11268" max="11268" width="70.7109375" style="33" customWidth="1"/>
    <col min="11269" max="11269" width="16.5703125" style="33" bestFit="1" customWidth="1"/>
    <col min="11270" max="11270" width="6.7109375" style="33" customWidth="1"/>
    <col min="11271" max="11271" width="15.42578125" style="33" customWidth="1"/>
    <col min="11272" max="11272" width="9.7109375" style="33" bestFit="1" customWidth="1"/>
    <col min="11273" max="11273" width="16.5703125" style="33" bestFit="1" customWidth="1"/>
    <col min="11274" max="11274" width="16.28515625" style="33" customWidth="1"/>
    <col min="11275" max="11275" width="15" style="33" bestFit="1" customWidth="1"/>
    <col min="11276" max="11522" width="8.85546875" style="33"/>
    <col min="11523" max="11523" width="20.7109375" style="33" customWidth="1"/>
    <col min="11524" max="11524" width="70.7109375" style="33" customWidth="1"/>
    <col min="11525" max="11525" width="16.5703125" style="33" bestFit="1" customWidth="1"/>
    <col min="11526" max="11526" width="6.7109375" style="33" customWidth="1"/>
    <col min="11527" max="11527" width="15.42578125" style="33" customWidth="1"/>
    <col min="11528" max="11528" width="9.7109375" style="33" bestFit="1" customWidth="1"/>
    <col min="11529" max="11529" width="16.5703125" style="33" bestFit="1" customWidth="1"/>
    <col min="11530" max="11530" width="16.28515625" style="33" customWidth="1"/>
    <col min="11531" max="11531" width="15" style="33" bestFit="1" customWidth="1"/>
    <col min="11532" max="11778" width="8.85546875" style="33"/>
    <col min="11779" max="11779" width="20.7109375" style="33" customWidth="1"/>
    <col min="11780" max="11780" width="70.7109375" style="33" customWidth="1"/>
    <col min="11781" max="11781" width="16.5703125" style="33" bestFit="1" customWidth="1"/>
    <col min="11782" max="11782" width="6.7109375" style="33" customWidth="1"/>
    <col min="11783" max="11783" width="15.42578125" style="33" customWidth="1"/>
    <col min="11784" max="11784" width="9.7109375" style="33" bestFit="1" customWidth="1"/>
    <col min="11785" max="11785" width="16.5703125" style="33" bestFit="1" customWidth="1"/>
    <col min="11786" max="11786" width="16.28515625" style="33" customWidth="1"/>
    <col min="11787" max="11787" width="15" style="33" bestFit="1" customWidth="1"/>
    <col min="11788" max="12034" width="8.85546875" style="33"/>
    <col min="12035" max="12035" width="20.7109375" style="33" customWidth="1"/>
    <col min="12036" max="12036" width="70.7109375" style="33" customWidth="1"/>
    <col min="12037" max="12037" width="16.5703125" style="33" bestFit="1" customWidth="1"/>
    <col min="12038" max="12038" width="6.7109375" style="33" customWidth="1"/>
    <col min="12039" max="12039" width="15.42578125" style="33" customWidth="1"/>
    <col min="12040" max="12040" width="9.7109375" style="33" bestFit="1" customWidth="1"/>
    <col min="12041" max="12041" width="16.5703125" style="33" bestFit="1" customWidth="1"/>
    <col min="12042" max="12042" width="16.28515625" style="33" customWidth="1"/>
    <col min="12043" max="12043" width="15" style="33" bestFit="1" customWidth="1"/>
    <col min="12044" max="12290" width="8.85546875" style="33"/>
    <col min="12291" max="12291" width="20.7109375" style="33" customWidth="1"/>
    <col min="12292" max="12292" width="70.7109375" style="33" customWidth="1"/>
    <col min="12293" max="12293" width="16.5703125" style="33" bestFit="1" customWidth="1"/>
    <col min="12294" max="12294" width="6.7109375" style="33" customWidth="1"/>
    <col min="12295" max="12295" width="15.42578125" style="33" customWidth="1"/>
    <col min="12296" max="12296" width="9.7109375" style="33" bestFit="1" customWidth="1"/>
    <col min="12297" max="12297" width="16.5703125" style="33" bestFit="1" customWidth="1"/>
    <col min="12298" max="12298" width="16.28515625" style="33" customWidth="1"/>
    <col min="12299" max="12299" width="15" style="33" bestFit="1" customWidth="1"/>
    <col min="12300" max="12546" width="8.85546875" style="33"/>
    <col min="12547" max="12547" width="20.7109375" style="33" customWidth="1"/>
    <col min="12548" max="12548" width="70.7109375" style="33" customWidth="1"/>
    <col min="12549" max="12549" width="16.5703125" style="33" bestFit="1" customWidth="1"/>
    <col min="12550" max="12550" width="6.7109375" style="33" customWidth="1"/>
    <col min="12551" max="12551" width="15.42578125" style="33" customWidth="1"/>
    <col min="12552" max="12552" width="9.7109375" style="33" bestFit="1" customWidth="1"/>
    <col min="12553" max="12553" width="16.5703125" style="33" bestFit="1" customWidth="1"/>
    <col min="12554" max="12554" width="16.28515625" style="33" customWidth="1"/>
    <col min="12555" max="12555" width="15" style="33" bestFit="1" customWidth="1"/>
    <col min="12556" max="12802" width="8.85546875" style="33"/>
    <col min="12803" max="12803" width="20.7109375" style="33" customWidth="1"/>
    <col min="12804" max="12804" width="70.7109375" style="33" customWidth="1"/>
    <col min="12805" max="12805" width="16.5703125" style="33" bestFit="1" customWidth="1"/>
    <col min="12806" max="12806" width="6.7109375" style="33" customWidth="1"/>
    <col min="12807" max="12807" width="15.42578125" style="33" customWidth="1"/>
    <col min="12808" max="12808" width="9.7109375" style="33" bestFit="1" customWidth="1"/>
    <col min="12809" max="12809" width="16.5703125" style="33" bestFit="1" customWidth="1"/>
    <col min="12810" max="12810" width="16.28515625" style="33" customWidth="1"/>
    <col min="12811" max="12811" width="15" style="33" bestFit="1" customWidth="1"/>
    <col min="12812" max="13058" width="8.85546875" style="33"/>
    <col min="13059" max="13059" width="20.7109375" style="33" customWidth="1"/>
    <col min="13060" max="13060" width="70.7109375" style="33" customWidth="1"/>
    <col min="13061" max="13061" width="16.5703125" style="33" bestFit="1" customWidth="1"/>
    <col min="13062" max="13062" width="6.7109375" style="33" customWidth="1"/>
    <col min="13063" max="13063" width="15.42578125" style="33" customWidth="1"/>
    <col min="13064" max="13064" width="9.7109375" style="33" bestFit="1" customWidth="1"/>
    <col min="13065" max="13065" width="16.5703125" style="33" bestFit="1" customWidth="1"/>
    <col min="13066" max="13066" width="16.28515625" style="33" customWidth="1"/>
    <col min="13067" max="13067" width="15" style="33" bestFit="1" customWidth="1"/>
    <col min="13068" max="13314" width="8.85546875" style="33"/>
    <col min="13315" max="13315" width="20.7109375" style="33" customWidth="1"/>
    <col min="13316" max="13316" width="70.7109375" style="33" customWidth="1"/>
    <col min="13317" max="13317" width="16.5703125" style="33" bestFit="1" customWidth="1"/>
    <col min="13318" max="13318" width="6.7109375" style="33" customWidth="1"/>
    <col min="13319" max="13319" width="15.42578125" style="33" customWidth="1"/>
    <col min="13320" max="13320" width="9.7109375" style="33" bestFit="1" customWidth="1"/>
    <col min="13321" max="13321" width="16.5703125" style="33" bestFit="1" customWidth="1"/>
    <col min="13322" max="13322" width="16.28515625" style="33" customWidth="1"/>
    <col min="13323" max="13323" width="15" style="33" bestFit="1" customWidth="1"/>
    <col min="13324" max="13570" width="8.85546875" style="33"/>
    <col min="13571" max="13571" width="20.7109375" style="33" customWidth="1"/>
    <col min="13572" max="13572" width="70.7109375" style="33" customWidth="1"/>
    <col min="13573" max="13573" width="16.5703125" style="33" bestFit="1" customWidth="1"/>
    <col min="13574" max="13574" width="6.7109375" style="33" customWidth="1"/>
    <col min="13575" max="13575" width="15.42578125" style="33" customWidth="1"/>
    <col min="13576" max="13576" width="9.7109375" style="33" bestFit="1" customWidth="1"/>
    <col min="13577" max="13577" width="16.5703125" style="33" bestFit="1" customWidth="1"/>
    <col min="13578" max="13578" width="16.28515625" style="33" customWidth="1"/>
    <col min="13579" max="13579" width="15" style="33" bestFit="1" customWidth="1"/>
    <col min="13580" max="13826" width="8.85546875" style="33"/>
    <col min="13827" max="13827" width="20.7109375" style="33" customWidth="1"/>
    <col min="13828" max="13828" width="70.7109375" style="33" customWidth="1"/>
    <col min="13829" max="13829" width="16.5703125" style="33" bestFit="1" customWidth="1"/>
    <col min="13830" max="13830" width="6.7109375" style="33" customWidth="1"/>
    <col min="13831" max="13831" width="15.42578125" style="33" customWidth="1"/>
    <col min="13832" max="13832" width="9.7109375" style="33" bestFit="1" customWidth="1"/>
    <col min="13833" max="13833" width="16.5703125" style="33" bestFit="1" customWidth="1"/>
    <col min="13834" max="13834" width="16.28515625" style="33" customWidth="1"/>
    <col min="13835" max="13835" width="15" style="33" bestFit="1" customWidth="1"/>
    <col min="13836" max="14082" width="8.85546875" style="33"/>
    <col min="14083" max="14083" width="20.7109375" style="33" customWidth="1"/>
    <col min="14084" max="14084" width="70.7109375" style="33" customWidth="1"/>
    <col min="14085" max="14085" width="16.5703125" style="33" bestFit="1" customWidth="1"/>
    <col min="14086" max="14086" width="6.7109375" style="33" customWidth="1"/>
    <col min="14087" max="14087" width="15.42578125" style="33" customWidth="1"/>
    <col min="14088" max="14088" width="9.7109375" style="33" bestFit="1" customWidth="1"/>
    <col min="14089" max="14089" width="16.5703125" style="33" bestFit="1" customWidth="1"/>
    <col min="14090" max="14090" width="16.28515625" style="33" customWidth="1"/>
    <col min="14091" max="14091" width="15" style="33" bestFit="1" customWidth="1"/>
    <col min="14092" max="14338" width="8.85546875" style="33"/>
    <col min="14339" max="14339" width="20.7109375" style="33" customWidth="1"/>
    <col min="14340" max="14340" width="70.7109375" style="33" customWidth="1"/>
    <col min="14341" max="14341" width="16.5703125" style="33" bestFit="1" customWidth="1"/>
    <col min="14342" max="14342" width="6.7109375" style="33" customWidth="1"/>
    <col min="14343" max="14343" width="15.42578125" style="33" customWidth="1"/>
    <col min="14344" max="14344" width="9.7109375" style="33" bestFit="1" customWidth="1"/>
    <col min="14345" max="14345" width="16.5703125" style="33" bestFit="1" customWidth="1"/>
    <col min="14346" max="14346" width="16.28515625" style="33" customWidth="1"/>
    <col min="14347" max="14347" width="15" style="33" bestFit="1" customWidth="1"/>
    <col min="14348" max="14594" width="8.85546875" style="33"/>
    <col min="14595" max="14595" width="20.7109375" style="33" customWidth="1"/>
    <col min="14596" max="14596" width="70.7109375" style="33" customWidth="1"/>
    <col min="14597" max="14597" width="16.5703125" style="33" bestFit="1" customWidth="1"/>
    <col min="14598" max="14598" width="6.7109375" style="33" customWidth="1"/>
    <col min="14599" max="14599" width="15.42578125" style="33" customWidth="1"/>
    <col min="14600" max="14600" width="9.7109375" style="33" bestFit="1" customWidth="1"/>
    <col min="14601" max="14601" width="16.5703125" style="33" bestFit="1" customWidth="1"/>
    <col min="14602" max="14602" width="16.28515625" style="33" customWidth="1"/>
    <col min="14603" max="14603" width="15" style="33" bestFit="1" customWidth="1"/>
    <col min="14604" max="14850" width="8.85546875" style="33"/>
    <col min="14851" max="14851" width="20.7109375" style="33" customWidth="1"/>
    <col min="14852" max="14852" width="70.7109375" style="33" customWidth="1"/>
    <col min="14853" max="14853" width="16.5703125" style="33" bestFit="1" customWidth="1"/>
    <col min="14854" max="14854" width="6.7109375" style="33" customWidth="1"/>
    <col min="14855" max="14855" width="15.42578125" style="33" customWidth="1"/>
    <col min="14856" max="14856" width="9.7109375" style="33" bestFit="1" customWidth="1"/>
    <col min="14857" max="14857" width="16.5703125" style="33" bestFit="1" customWidth="1"/>
    <col min="14858" max="14858" width="16.28515625" style="33" customWidth="1"/>
    <col min="14859" max="14859" width="15" style="33" bestFit="1" customWidth="1"/>
    <col min="14860" max="15106" width="8.85546875" style="33"/>
    <col min="15107" max="15107" width="20.7109375" style="33" customWidth="1"/>
    <col min="15108" max="15108" width="70.7109375" style="33" customWidth="1"/>
    <col min="15109" max="15109" width="16.5703125" style="33" bestFit="1" customWidth="1"/>
    <col min="15110" max="15110" width="6.7109375" style="33" customWidth="1"/>
    <col min="15111" max="15111" width="15.42578125" style="33" customWidth="1"/>
    <col min="15112" max="15112" width="9.7109375" style="33" bestFit="1" customWidth="1"/>
    <col min="15113" max="15113" width="16.5703125" style="33" bestFit="1" customWidth="1"/>
    <col min="15114" max="15114" width="16.28515625" style="33" customWidth="1"/>
    <col min="15115" max="15115" width="15" style="33" bestFit="1" customWidth="1"/>
    <col min="15116" max="15362" width="8.85546875" style="33"/>
    <col min="15363" max="15363" width="20.7109375" style="33" customWidth="1"/>
    <col min="15364" max="15364" width="70.7109375" style="33" customWidth="1"/>
    <col min="15365" max="15365" width="16.5703125" style="33" bestFit="1" customWidth="1"/>
    <col min="15366" max="15366" width="6.7109375" style="33" customWidth="1"/>
    <col min="15367" max="15367" width="15.42578125" style="33" customWidth="1"/>
    <col min="15368" max="15368" width="9.7109375" style="33" bestFit="1" customWidth="1"/>
    <col min="15369" max="15369" width="16.5703125" style="33" bestFit="1" customWidth="1"/>
    <col min="15370" max="15370" width="16.28515625" style="33" customWidth="1"/>
    <col min="15371" max="15371" width="15" style="33" bestFit="1" customWidth="1"/>
    <col min="15372" max="15618" width="8.85546875" style="33"/>
    <col min="15619" max="15619" width="20.7109375" style="33" customWidth="1"/>
    <col min="15620" max="15620" width="70.7109375" style="33" customWidth="1"/>
    <col min="15621" max="15621" width="16.5703125" style="33" bestFit="1" customWidth="1"/>
    <col min="15622" max="15622" width="6.7109375" style="33" customWidth="1"/>
    <col min="15623" max="15623" width="15.42578125" style="33" customWidth="1"/>
    <col min="15624" max="15624" width="9.7109375" style="33" bestFit="1" customWidth="1"/>
    <col min="15625" max="15625" width="16.5703125" style="33" bestFit="1" customWidth="1"/>
    <col min="15626" max="15626" width="16.28515625" style="33" customWidth="1"/>
    <col min="15627" max="15627" width="15" style="33" bestFit="1" customWidth="1"/>
    <col min="15628" max="15874" width="8.85546875" style="33"/>
    <col min="15875" max="15875" width="20.7109375" style="33" customWidth="1"/>
    <col min="15876" max="15876" width="70.7109375" style="33" customWidth="1"/>
    <col min="15877" max="15877" width="16.5703125" style="33" bestFit="1" customWidth="1"/>
    <col min="15878" max="15878" width="6.7109375" style="33" customWidth="1"/>
    <col min="15879" max="15879" width="15.42578125" style="33" customWidth="1"/>
    <col min="15880" max="15880" width="9.7109375" style="33" bestFit="1" customWidth="1"/>
    <col min="15881" max="15881" width="16.5703125" style="33" bestFit="1" customWidth="1"/>
    <col min="15882" max="15882" width="16.28515625" style="33" customWidth="1"/>
    <col min="15883" max="15883" width="15" style="33" bestFit="1" customWidth="1"/>
    <col min="15884" max="16130" width="8.85546875" style="33"/>
    <col min="16131" max="16131" width="20.7109375" style="33" customWidth="1"/>
    <col min="16132" max="16132" width="70.7109375" style="33" customWidth="1"/>
    <col min="16133" max="16133" width="16.5703125" style="33" bestFit="1" customWidth="1"/>
    <col min="16134" max="16134" width="6.7109375" style="33" customWidth="1"/>
    <col min="16135" max="16135" width="15.42578125" style="33" customWidth="1"/>
    <col min="16136" max="16136" width="9.7109375" style="33" bestFit="1" customWidth="1"/>
    <col min="16137" max="16137" width="16.5703125" style="33" bestFit="1" customWidth="1"/>
    <col min="16138" max="16138" width="16.28515625" style="33" customWidth="1"/>
    <col min="16139" max="16139" width="15" style="33" bestFit="1" customWidth="1"/>
    <col min="16140" max="16384" width="8.85546875" style="33"/>
  </cols>
  <sheetData>
    <row r="1" spans="1:11" ht="15">
      <c r="C1"/>
      <c r="D1" s="29" t="s">
        <v>426</v>
      </c>
      <c r="E1"/>
      <c r="F1"/>
      <c r="G1" s="30" t="s">
        <v>427</v>
      </c>
      <c r="H1" s="31" t="s">
        <v>428</v>
      </c>
      <c r="I1" s="31" t="s">
        <v>429</v>
      </c>
      <c r="J1" s="32" t="s">
        <v>430</v>
      </c>
    </row>
    <row r="2" spans="1:11" ht="15.75" thickBot="1">
      <c r="C2"/>
      <c r="D2" s="34" t="s">
        <v>440</v>
      </c>
      <c r="E2"/>
      <c r="F2"/>
      <c r="G2" s="35">
        <f>-VLOOKUP("6",$C:$E,3,0)-VLOOKUP("7",$C:$E,3,0)-VLOOKUP("8",$C:$E,3,0)</f>
        <v>9500173.4900000002</v>
      </c>
      <c r="H2" s="36">
        <f>VLOOKUP("1",$C:$E,3,0)</f>
        <v>384152611.54000002</v>
      </c>
      <c r="I2" s="36">
        <f>-VLOOKUP("2",$C:$E,3,0)</f>
        <v>13646321.890000001</v>
      </c>
      <c r="J2" s="37">
        <f>-VLOOKUP("3",$C:$E,3,0)+G2</f>
        <v>370506289.65000004</v>
      </c>
      <c r="K2" s="38">
        <f>+H2-I2-J2</f>
        <v>0</v>
      </c>
    </row>
    <row r="3" spans="1:11" ht="15.75" thickTop="1">
      <c r="A3" s="39" t="s">
        <v>431</v>
      </c>
      <c r="B3" s="40" t="s">
        <v>432</v>
      </c>
      <c r="C3" s="40" t="s">
        <v>433</v>
      </c>
      <c r="D3" s="40" t="s">
        <v>434</v>
      </c>
      <c r="E3" s="41" t="s">
        <v>435</v>
      </c>
      <c r="F3"/>
      <c r="G3" s="42">
        <v>0</v>
      </c>
      <c r="H3" s="43">
        <v>0</v>
      </c>
      <c r="I3" s="43">
        <v>0</v>
      </c>
      <c r="J3" s="43">
        <v>0</v>
      </c>
    </row>
    <row r="4" spans="1:11" ht="15">
      <c r="A4" s="44">
        <f>LEN(C4)</f>
        <v>1</v>
      </c>
      <c r="B4" s="45" t="str">
        <f>LEFT(C4,1)</f>
        <v>1</v>
      </c>
      <c r="C4" s="46" t="s">
        <v>52</v>
      </c>
      <c r="D4" s="46" t="s">
        <v>53</v>
      </c>
      <c r="E4" s="47">
        <v>384152611.54000002</v>
      </c>
      <c r="F4" s="48"/>
      <c r="G4" s="49"/>
      <c r="H4" s="50"/>
      <c r="I4" s="51"/>
      <c r="J4" s="52"/>
      <c r="K4" s="51"/>
    </row>
    <row r="5" spans="1:11" ht="15">
      <c r="A5" s="44">
        <f t="shared" ref="A5:A69" si="0">LEN(C5)</f>
        <v>2</v>
      </c>
      <c r="B5" s="45" t="str">
        <f t="shared" ref="B5:B69" si="1">LEFT(C5,1)</f>
        <v>1</v>
      </c>
      <c r="C5" s="46" t="s">
        <v>54</v>
      </c>
      <c r="D5" s="46" t="s">
        <v>55</v>
      </c>
      <c r="E5" s="47">
        <v>967206.19</v>
      </c>
      <c r="F5" s="48"/>
      <c r="G5" s="49"/>
      <c r="H5" s="50"/>
      <c r="I5" s="51"/>
      <c r="J5" s="52"/>
    </row>
    <row r="6" spans="1:11" ht="15">
      <c r="A6" s="44">
        <f t="shared" si="0"/>
        <v>3</v>
      </c>
      <c r="B6" s="45" t="str">
        <f t="shared" si="1"/>
        <v>1</v>
      </c>
      <c r="C6" s="46" t="s">
        <v>56</v>
      </c>
      <c r="D6" s="46" t="s">
        <v>57</v>
      </c>
      <c r="E6" s="47">
        <v>967206.19</v>
      </c>
      <c r="F6" s="48"/>
      <c r="G6" s="49"/>
      <c r="H6" s="50"/>
      <c r="I6" s="51"/>
      <c r="J6" s="52"/>
    </row>
    <row r="7" spans="1:11" ht="15">
      <c r="A7" s="44">
        <f t="shared" si="0"/>
        <v>4</v>
      </c>
      <c r="B7" s="45" t="str">
        <f t="shared" si="1"/>
        <v>1</v>
      </c>
      <c r="C7" s="46" t="s">
        <v>58</v>
      </c>
      <c r="D7" s="46" t="s">
        <v>57</v>
      </c>
      <c r="E7" s="47">
        <v>967206.19</v>
      </c>
      <c r="F7" s="48"/>
      <c r="G7" s="49"/>
      <c r="H7" s="50"/>
      <c r="I7" s="51"/>
      <c r="J7" s="52"/>
    </row>
    <row r="8" spans="1:11" ht="15">
      <c r="A8" s="44">
        <f t="shared" si="0"/>
        <v>6</v>
      </c>
      <c r="B8" s="45" t="str">
        <f t="shared" si="1"/>
        <v>1</v>
      </c>
      <c r="C8" s="46" t="s">
        <v>59</v>
      </c>
      <c r="D8" s="46" t="s">
        <v>60</v>
      </c>
      <c r="E8" s="47">
        <v>0</v>
      </c>
      <c r="F8" s="48"/>
      <c r="G8" s="49"/>
      <c r="H8" s="53"/>
      <c r="I8" s="51"/>
      <c r="J8" s="52"/>
    </row>
    <row r="9" spans="1:11" ht="15">
      <c r="A9" s="44">
        <f t="shared" si="0"/>
        <v>10</v>
      </c>
      <c r="B9" s="45" t="str">
        <f t="shared" si="1"/>
        <v>1</v>
      </c>
      <c r="C9" s="46" t="s">
        <v>61</v>
      </c>
      <c r="D9" s="46" t="s">
        <v>62</v>
      </c>
      <c r="E9" s="47">
        <v>0</v>
      </c>
      <c r="F9" s="48"/>
      <c r="G9" s="49"/>
      <c r="H9" s="50"/>
      <c r="I9" s="51"/>
      <c r="J9" s="52"/>
    </row>
    <row r="10" spans="1:11" ht="15">
      <c r="A10" s="44">
        <f t="shared" si="0"/>
        <v>12</v>
      </c>
      <c r="B10" s="45" t="str">
        <f t="shared" si="1"/>
        <v>1</v>
      </c>
      <c r="C10" s="46" t="s">
        <v>63</v>
      </c>
      <c r="D10" s="46" t="s">
        <v>64</v>
      </c>
      <c r="E10" s="47">
        <v>0</v>
      </c>
      <c r="F10" s="48"/>
      <c r="G10" s="49"/>
      <c r="H10" s="50"/>
      <c r="I10" s="51"/>
      <c r="J10" s="52"/>
    </row>
    <row r="11" spans="1:11" ht="15">
      <c r="A11" s="44">
        <f t="shared" si="0"/>
        <v>6</v>
      </c>
      <c r="B11" s="45" t="str">
        <f t="shared" si="1"/>
        <v>1</v>
      </c>
      <c r="C11" s="46" t="s">
        <v>65</v>
      </c>
      <c r="D11" s="46" t="s">
        <v>66</v>
      </c>
      <c r="E11" s="47">
        <v>967206.19</v>
      </c>
      <c r="F11" s="48"/>
      <c r="G11" s="49"/>
      <c r="H11" s="50"/>
      <c r="I11" s="51"/>
      <c r="J11" s="52"/>
    </row>
    <row r="12" spans="1:11" ht="15">
      <c r="A12" s="44">
        <f t="shared" si="0"/>
        <v>10</v>
      </c>
      <c r="B12" s="45" t="str">
        <f t="shared" si="1"/>
        <v>1</v>
      </c>
      <c r="C12" s="46" t="s">
        <v>67</v>
      </c>
      <c r="D12" s="46" t="s">
        <v>68</v>
      </c>
      <c r="E12" s="47">
        <v>912805.49</v>
      </c>
      <c r="F12" s="48"/>
      <c r="G12" s="49"/>
      <c r="H12" s="54"/>
      <c r="I12" s="27"/>
      <c r="J12" s="54"/>
    </row>
    <row r="13" spans="1:11" ht="15">
      <c r="A13" s="44">
        <f t="shared" si="0"/>
        <v>12</v>
      </c>
      <c r="B13" s="45" t="str">
        <f t="shared" si="1"/>
        <v>1</v>
      </c>
      <c r="C13" s="55" t="s">
        <v>69</v>
      </c>
      <c r="D13" s="55" t="s">
        <v>70</v>
      </c>
      <c r="E13" s="56">
        <v>583651.49</v>
      </c>
      <c r="F13" s="48"/>
      <c r="G13" s="49"/>
      <c r="H13" s="54"/>
      <c r="I13" s="51"/>
      <c r="J13" s="52"/>
    </row>
    <row r="14" spans="1:11" ht="15">
      <c r="A14" s="44">
        <f t="shared" si="0"/>
        <v>12</v>
      </c>
      <c r="B14" s="45" t="str">
        <f t="shared" si="1"/>
        <v>1</v>
      </c>
      <c r="C14" s="55" t="s">
        <v>71</v>
      </c>
      <c r="D14" s="55" t="s">
        <v>72</v>
      </c>
      <c r="E14" s="56">
        <v>0.08</v>
      </c>
      <c r="F14" s="48"/>
      <c r="G14" s="49"/>
      <c r="H14" s="50"/>
      <c r="I14" s="51"/>
      <c r="J14" s="54"/>
    </row>
    <row r="15" spans="1:11" ht="15">
      <c r="A15" s="44">
        <f t="shared" si="0"/>
        <v>12</v>
      </c>
      <c r="B15" s="45" t="str">
        <f t="shared" si="1"/>
        <v>1</v>
      </c>
      <c r="C15" s="55" t="s">
        <v>73</v>
      </c>
      <c r="D15" s="55" t="s">
        <v>74</v>
      </c>
      <c r="E15" s="56">
        <v>9410</v>
      </c>
      <c r="F15" s="48"/>
      <c r="G15" s="49"/>
      <c r="H15" s="50"/>
      <c r="I15" s="51"/>
      <c r="J15" s="52"/>
    </row>
    <row r="16" spans="1:11" ht="15">
      <c r="A16" s="44">
        <f t="shared" si="0"/>
        <v>12</v>
      </c>
      <c r="B16" s="45" t="str">
        <f t="shared" si="1"/>
        <v>1</v>
      </c>
      <c r="C16" s="55" t="s">
        <v>75</v>
      </c>
      <c r="D16" s="55" t="s">
        <v>76</v>
      </c>
      <c r="E16" s="56">
        <v>6148.17</v>
      </c>
      <c r="F16" s="48"/>
      <c r="G16" s="49"/>
      <c r="H16" s="50"/>
      <c r="I16" s="51"/>
      <c r="J16" s="52"/>
    </row>
    <row r="17" spans="1:10" ht="15">
      <c r="A17" s="44">
        <f t="shared" si="0"/>
        <v>12</v>
      </c>
      <c r="B17" s="45" t="str">
        <f t="shared" si="1"/>
        <v>1</v>
      </c>
      <c r="C17" s="55" t="s">
        <v>77</v>
      </c>
      <c r="D17" s="55" t="s">
        <v>78</v>
      </c>
      <c r="E17" s="56">
        <v>25662.27</v>
      </c>
      <c r="F17" s="48"/>
      <c r="G17" s="49"/>
      <c r="H17" s="50"/>
      <c r="I17" s="51"/>
      <c r="J17" s="52"/>
    </row>
    <row r="18" spans="1:10" ht="15">
      <c r="A18" s="44">
        <f t="shared" si="0"/>
        <v>12</v>
      </c>
      <c r="B18" s="45" t="str">
        <f t="shared" si="1"/>
        <v>1</v>
      </c>
      <c r="C18" s="55" t="s">
        <v>79</v>
      </c>
      <c r="D18" s="55" t="s">
        <v>80</v>
      </c>
      <c r="E18" s="56">
        <v>453.72</v>
      </c>
      <c r="F18" s="48"/>
      <c r="G18" s="49"/>
      <c r="H18" s="50"/>
      <c r="I18" s="51"/>
      <c r="J18" s="52"/>
    </row>
    <row r="19" spans="1:10" ht="15">
      <c r="A19" s="44">
        <f t="shared" si="0"/>
        <v>12</v>
      </c>
      <c r="B19" s="45" t="str">
        <f t="shared" si="1"/>
        <v>1</v>
      </c>
      <c r="C19" s="55" t="s">
        <v>81</v>
      </c>
      <c r="D19" s="55" t="s">
        <v>82</v>
      </c>
      <c r="E19" s="56">
        <v>0</v>
      </c>
      <c r="F19" s="48"/>
      <c r="G19" s="49"/>
      <c r="H19" s="50"/>
      <c r="I19" s="51"/>
      <c r="J19" s="52"/>
    </row>
    <row r="20" spans="1:10" ht="15">
      <c r="A20" s="44">
        <f t="shared" si="0"/>
        <v>12</v>
      </c>
      <c r="B20" s="45" t="str">
        <f t="shared" si="1"/>
        <v>1</v>
      </c>
      <c r="C20" s="55" t="s">
        <v>83</v>
      </c>
      <c r="D20" s="55" t="s">
        <v>84</v>
      </c>
      <c r="E20" s="56">
        <v>287479.76</v>
      </c>
      <c r="F20" s="48"/>
      <c r="G20" s="49"/>
      <c r="H20" s="50"/>
      <c r="I20" s="51"/>
      <c r="J20" s="52"/>
    </row>
    <row r="21" spans="1:10" ht="15">
      <c r="A21" s="44">
        <f t="shared" si="0"/>
        <v>10</v>
      </c>
      <c r="B21" s="45" t="str">
        <f t="shared" si="1"/>
        <v>1</v>
      </c>
      <c r="C21" s="55" t="s">
        <v>85</v>
      </c>
      <c r="D21" s="55" t="s">
        <v>86</v>
      </c>
      <c r="E21" s="56">
        <v>54400.7</v>
      </c>
      <c r="F21" s="48"/>
      <c r="G21" s="49"/>
      <c r="H21" s="50"/>
      <c r="I21" s="51"/>
      <c r="J21" s="52"/>
    </row>
    <row r="22" spans="1:10" ht="15">
      <c r="A22" s="44">
        <f t="shared" si="0"/>
        <v>12</v>
      </c>
      <c r="B22" s="45" t="str">
        <f t="shared" si="1"/>
        <v>1</v>
      </c>
      <c r="C22" s="55" t="s">
        <v>87</v>
      </c>
      <c r="D22" s="55" t="s">
        <v>88</v>
      </c>
      <c r="E22" s="56">
        <v>0</v>
      </c>
      <c r="F22" s="48"/>
      <c r="G22" s="49"/>
      <c r="H22" s="50"/>
      <c r="I22" s="51"/>
      <c r="J22" s="52"/>
    </row>
    <row r="23" spans="1:10" ht="15">
      <c r="A23" s="44">
        <f t="shared" si="0"/>
        <v>12</v>
      </c>
      <c r="B23" s="45" t="str">
        <f t="shared" si="1"/>
        <v>1</v>
      </c>
      <c r="C23" s="55" t="s">
        <v>89</v>
      </c>
      <c r="D23" s="55" t="s">
        <v>90</v>
      </c>
      <c r="E23" s="56">
        <v>53350.54</v>
      </c>
      <c r="F23" s="48"/>
      <c r="G23" s="49"/>
      <c r="H23" s="50"/>
      <c r="I23" s="51"/>
      <c r="J23" s="52"/>
    </row>
    <row r="24" spans="1:10" ht="15">
      <c r="A24" s="44">
        <f t="shared" si="0"/>
        <v>12</v>
      </c>
      <c r="B24" s="45" t="str">
        <f t="shared" si="1"/>
        <v>1</v>
      </c>
      <c r="C24" s="46" t="s">
        <v>91</v>
      </c>
      <c r="D24" s="46" t="s">
        <v>92</v>
      </c>
      <c r="E24" s="47">
        <v>1050.1600000000001</v>
      </c>
      <c r="F24" s="48"/>
      <c r="G24" s="49"/>
      <c r="H24" s="50"/>
      <c r="I24" s="51"/>
      <c r="J24" s="52"/>
    </row>
    <row r="25" spans="1:10" ht="15">
      <c r="A25" s="44">
        <f t="shared" si="0"/>
        <v>12</v>
      </c>
      <c r="B25" s="45" t="str">
        <f t="shared" si="1"/>
        <v>1</v>
      </c>
      <c r="C25" s="46" t="s">
        <v>93</v>
      </c>
      <c r="D25" s="46" t="s">
        <v>94</v>
      </c>
      <c r="E25" s="47">
        <v>0</v>
      </c>
      <c r="F25" s="48"/>
      <c r="G25" s="49"/>
      <c r="H25" s="50"/>
      <c r="I25" s="51"/>
      <c r="J25" s="52"/>
    </row>
    <row r="26" spans="1:10" ht="15">
      <c r="A26" s="44">
        <f t="shared" si="0"/>
        <v>10</v>
      </c>
      <c r="B26" s="45" t="str">
        <f t="shared" si="1"/>
        <v>1</v>
      </c>
      <c r="C26" s="46" t="s">
        <v>95</v>
      </c>
      <c r="D26" s="46" t="s">
        <v>96</v>
      </c>
      <c r="E26" s="47">
        <v>0</v>
      </c>
      <c r="F26" s="48"/>
      <c r="G26" s="49"/>
      <c r="H26" s="50"/>
      <c r="I26" s="51"/>
      <c r="J26" s="52"/>
    </row>
    <row r="27" spans="1:10" ht="15">
      <c r="A27" s="44">
        <f t="shared" si="0"/>
        <v>12</v>
      </c>
      <c r="B27" s="45" t="str">
        <f t="shared" si="1"/>
        <v>1</v>
      </c>
      <c r="C27" s="46" t="s">
        <v>97</v>
      </c>
      <c r="D27" s="46" t="s">
        <v>98</v>
      </c>
      <c r="E27" s="47">
        <v>0</v>
      </c>
      <c r="F27" s="48"/>
      <c r="G27" s="49"/>
      <c r="H27" s="50"/>
      <c r="I27" s="51"/>
      <c r="J27" s="52"/>
    </row>
    <row r="28" spans="1:10" ht="15">
      <c r="A28" s="44">
        <f t="shared" si="0"/>
        <v>12</v>
      </c>
      <c r="B28" s="45" t="str">
        <f t="shared" si="1"/>
        <v>1</v>
      </c>
      <c r="C28" s="46" t="s">
        <v>99</v>
      </c>
      <c r="D28" s="46" t="s">
        <v>100</v>
      </c>
      <c r="E28" s="47">
        <v>0</v>
      </c>
      <c r="F28" s="48"/>
      <c r="G28" s="49"/>
      <c r="H28" s="50"/>
      <c r="I28" s="51"/>
      <c r="J28" s="52"/>
    </row>
    <row r="29" spans="1:10" ht="15">
      <c r="A29" s="44">
        <f t="shared" si="0"/>
        <v>12</v>
      </c>
      <c r="B29" s="45" t="str">
        <f t="shared" si="1"/>
        <v>1</v>
      </c>
      <c r="C29" s="46" t="s">
        <v>101</v>
      </c>
      <c r="D29" s="46" t="s">
        <v>102</v>
      </c>
      <c r="E29" s="47">
        <v>0</v>
      </c>
      <c r="F29" s="48"/>
      <c r="G29" s="49"/>
      <c r="H29" s="50"/>
      <c r="I29" s="51"/>
      <c r="J29" s="52"/>
    </row>
    <row r="30" spans="1:10" ht="15">
      <c r="A30" s="44">
        <f t="shared" si="0"/>
        <v>12</v>
      </c>
      <c r="B30" s="45" t="str">
        <f t="shared" si="1"/>
        <v>1</v>
      </c>
      <c r="C30" s="46" t="s">
        <v>103</v>
      </c>
      <c r="D30" s="46" t="s">
        <v>104</v>
      </c>
      <c r="E30" s="47">
        <v>0</v>
      </c>
      <c r="F30" s="48"/>
      <c r="G30" s="49"/>
      <c r="H30" s="50"/>
      <c r="I30" s="51"/>
      <c r="J30" s="52"/>
    </row>
    <row r="31" spans="1:10" ht="15">
      <c r="A31" s="44">
        <f t="shared" si="0"/>
        <v>10</v>
      </c>
      <c r="B31" s="45" t="str">
        <f t="shared" si="1"/>
        <v>1</v>
      </c>
      <c r="C31" s="46" t="s">
        <v>105</v>
      </c>
      <c r="D31" s="46" t="s">
        <v>106</v>
      </c>
      <c r="E31" s="47">
        <v>0</v>
      </c>
      <c r="F31" s="48"/>
      <c r="G31" s="49"/>
      <c r="H31" s="50"/>
      <c r="I31" s="51"/>
      <c r="J31" s="52"/>
    </row>
    <row r="32" spans="1:10" ht="15">
      <c r="A32" s="44">
        <f t="shared" si="0"/>
        <v>12</v>
      </c>
      <c r="B32" s="45" t="str">
        <f t="shared" si="1"/>
        <v>1</v>
      </c>
      <c r="C32" s="46" t="s">
        <v>107</v>
      </c>
      <c r="D32" s="46" t="s">
        <v>108</v>
      </c>
      <c r="E32" s="47">
        <v>0</v>
      </c>
      <c r="F32" s="48"/>
      <c r="G32" s="49"/>
      <c r="H32" s="50"/>
      <c r="I32" s="51"/>
      <c r="J32" s="52"/>
    </row>
    <row r="33" spans="1:10" ht="15">
      <c r="A33" s="44">
        <f t="shared" si="0"/>
        <v>12</v>
      </c>
      <c r="B33" s="45" t="str">
        <f t="shared" si="1"/>
        <v>1</v>
      </c>
      <c r="C33" s="46" t="s">
        <v>109</v>
      </c>
      <c r="D33" s="46" t="s">
        <v>110</v>
      </c>
      <c r="E33" s="47">
        <v>0</v>
      </c>
      <c r="F33" s="48"/>
      <c r="G33" s="49"/>
      <c r="H33" s="50"/>
      <c r="I33" s="51"/>
      <c r="J33" s="52"/>
    </row>
    <row r="34" spans="1:10" ht="15">
      <c r="A34" s="44">
        <f t="shared" si="0"/>
        <v>12</v>
      </c>
      <c r="B34" s="45" t="str">
        <f t="shared" si="1"/>
        <v>1</v>
      </c>
      <c r="C34" s="46" t="s">
        <v>111</v>
      </c>
      <c r="D34" s="46" t="s">
        <v>112</v>
      </c>
      <c r="E34" s="47">
        <v>0</v>
      </c>
      <c r="F34" s="48"/>
      <c r="G34" s="49"/>
      <c r="H34" s="50"/>
      <c r="I34" s="51"/>
      <c r="J34" s="52"/>
    </row>
    <row r="35" spans="1:10" ht="15">
      <c r="A35" s="44">
        <f t="shared" si="0"/>
        <v>2</v>
      </c>
      <c r="B35" s="45" t="str">
        <f t="shared" si="1"/>
        <v>1</v>
      </c>
      <c r="C35" s="46" t="s">
        <v>113</v>
      </c>
      <c r="D35" s="46" t="s">
        <v>114</v>
      </c>
      <c r="E35" s="47">
        <v>383185405.35000002</v>
      </c>
      <c r="F35" s="48"/>
      <c r="G35" s="49"/>
      <c r="H35" s="50"/>
      <c r="I35" s="51"/>
      <c r="J35" s="52"/>
    </row>
    <row r="36" spans="1:10" ht="15">
      <c r="A36" s="44">
        <f t="shared" si="0"/>
        <v>3</v>
      </c>
      <c r="B36" s="45" t="str">
        <f t="shared" si="1"/>
        <v>1</v>
      </c>
      <c r="C36" s="46" t="s">
        <v>115</v>
      </c>
      <c r="D36" s="46" t="s">
        <v>116</v>
      </c>
      <c r="E36" s="47">
        <v>20954.419999999998</v>
      </c>
      <c r="F36" s="48"/>
      <c r="G36" s="49"/>
      <c r="H36" s="50"/>
      <c r="I36" s="51"/>
      <c r="J36" s="52"/>
    </row>
    <row r="37" spans="1:10" ht="15">
      <c r="A37" s="44">
        <f t="shared" si="0"/>
        <v>4</v>
      </c>
      <c r="B37" s="45" t="str">
        <f t="shared" si="1"/>
        <v>1</v>
      </c>
      <c r="C37" s="46" t="s">
        <v>117</v>
      </c>
      <c r="D37" s="46" t="s">
        <v>116</v>
      </c>
      <c r="E37" s="47">
        <v>20954.419999999998</v>
      </c>
      <c r="F37" s="48"/>
      <c r="G37" s="49"/>
      <c r="H37" s="50"/>
      <c r="I37" s="51"/>
      <c r="J37" s="52"/>
    </row>
    <row r="38" spans="1:10" ht="15">
      <c r="A38" s="44">
        <f t="shared" si="0"/>
        <v>6</v>
      </c>
      <c r="B38" s="45" t="str">
        <f t="shared" si="1"/>
        <v>1</v>
      </c>
      <c r="C38" s="46" t="s">
        <v>118</v>
      </c>
      <c r="D38" s="46" t="s">
        <v>119</v>
      </c>
      <c r="E38" s="47">
        <v>20954.419999999998</v>
      </c>
      <c r="F38" s="48"/>
      <c r="G38" s="49"/>
      <c r="H38" s="50"/>
      <c r="I38" s="51"/>
      <c r="J38" s="52"/>
    </row>
    <row r="39" spans="1:10" ht="15">
      <c r="A39" s="44">
        <f t="shared" si="0"/>
        <v>10</v>
      </c>
      <c r="B39" s="45" t="str">
        <f t="shared" si="1"/>
        <v>1</v>
      </c>
      <c r="C39" s="46" t="s">
        <v>120</v>
      </c>
      <c r="D39" s="46" t="s">
        <v>121</v>
      </c>
      <c r="E39" s="47">
        <v>20954.419999999998</v>
      </c>
      <c r="F39" s="48"/>
      <c r="G39" s="49"/>
      <c r="H39" s="50"/>
      <c r="I39" s="51"/>
      <c r="J39" s="52"/>
    </row>
    <row r="40" spans="1:10" ht="15">
      <c r="A40" s="44">
        <f t="shared" si="0"/>
        <v>12</v>
      </c>
      <c r="B40" s="45" t="str">
        <f t="shared" si="1"/>
        <v>1</v>
      </c>
      <c r="C40" s="46" t="s">
        <v>122</v>
      </c>
      <c r="D40" s="46" t="s">
        <v>123</v>
      </c>
      <c r="E40" s="47">
        <v>20954.419999999998</v>
      </c>
      <c r="F40" s="48"/>
      <c r="G40" s="49"/>
      <c r="H40" s="50"/>
      <c r="I40" s="51"/>
      <c r="J40" s="52"/>
    </row>
    <row r="41" spans="1:10" ht="15">
      <c r="A41" s="44">
        <f t="shared" si="0"/>
        <v>10</v>
      </c>
      <c r="B41" s="45" t="str">
        <f t="shared" si="1"/>
        <v>1</v>
      </c>
      <c r="C41" s="46" t="s">
        <v>124</v>
      </c>
      <c r="D41" s="46" t="s">
        <v>125</v>
      </c>
      <c r="E41" s="47">
        <v>0</v>
      </c>
      <c r="F41" s="48"/>
      <c r="G41" s="49"/>
      <c r="H41" s="50"/>
      <c r="I41" s="51"/>
      <c r="J41" s="52"/>
    </row>
    <row r="42" spans="1:10" ht="15">
      <c r="A42" s="44">
        <f t="shared" si="0"/>
        <v>12</v>
      </c>
      <c r="B42" s="45" t="str">
        <f t="shared" si="1"/>
        <v>1</v>
      </c>
      <c r="C42" s="46" t="s">
        <v>126</v>
      </c>
      <c r="D42" s="46" t="s">
        <v>127</v>
      </c>
      <c r="E42" s="47">
        <v>0</v>
      </c>
      <c r="F42" s="48"/>
      <c r="G42" s="49"/>
      <c r="H42" s="50"/>
      <c r="I42" s="51"/>
      <c r="J42" s="52"/>
    </row>
    <row r="43" spans="1:10" ht="15">
      <c r="A43" s="44">
        <f t="shared" si="0"/>
        <v>12</v>
      </c>
      <c r="B43" s="45" t="str">
        <f t="shared" si="1"/>
        <v>1</v>
      </c>
      <c r="C43" s="46" t="s">
        <v>128</v>
      </c>
      <c r="D43" s="46" t="s">
        <v>125</v>
      </c>
      <c r="E43" s="47">
        <v>0</v>
      </c>
      <c r="F43" s="48"/>
      <c r="G43" s="49"/>
      <c r="H43" s="50"/>
      <c r="I43" s="51"/>
      <c r="J43" s="52"/>
    </row>
    <row r="44" spans="1:10" ht="15">
      <c r="A44" s="44">
        <f t="shared" si="0"/>
        <v>3</v>
      </c>
      <c r="B44" s="45" t="str">
        <f t="shared" si="1"/>
        <v>1</v>
      </c>
      <c r="C44" s="46" t="s">
        <v>129</v>
      </c>
      <c r="D44" s="46" t="s">
        <v>130</v>
      </c>
      <c r="E44" s="47">
        <v>997.39</v>
      </c>
      <c r="F44" s="48"/>
      <c r="G44" s="49"/>
      <c r="H44" s="50"/>
      <c r="I44" s="51"/>
      <c r="J44" s="52"/>
    </row>
    <row r="45" spans="1:10" ht="15">
      <c r="A45" s="44">
        <f t="shared" si="0"/>
        <v>4</v>
      </c>
      <c r="B45" s="45" t="str">
        <f t="shared" si="1"/>
        <v>1</v>
      </c>
      <c r="C45" s="46" t="s">
        <v>131</v>
      </c>
      <c r="D45" s="46" t="s">
        <v>130</v>
      </c>
      <c r="E45" s="47">
        <v>997.39</v>
      </c>
      <c r="F45" s="48"/>
      <c r="G45" s="49"/>
      <c r="H45" s="50"/>
      <c r="I45" s="51"/>
      <c r="J45" s="52"/>
    </row>
    <row r="46" spans="1:10" ht="15">
      <c r="A46" s="44">
        <f t="shared" si="0"/>
        <v>6</v>
      </c>
      <c r="B46" s="45" t="str">
        <f t="shared" si="1"/>
        <v>1</v>
      </c>
      <c r="C46" s="46" t="s">
        <v>132</v>
      </c>
      <c r="D46" s="46" t="s">
        <v>133</v>
      </c>
      <c r="E46" s="47">
        <v>997.39</v>
      </c>
      <c r="F46" s="48"/>
      <c r="G46" s="49"/>
      <c r="H46" s="50"/>
      <c r="I46" s="51"/>
      <c r="J46" s="52"/>
    </row>
    <row r="47" spans="1:10" ht="15">
      <c r="A47" s="44">
        <f t="shared" si="0"/>
        <v>10</v>
      </c>
      <c r="B47" s="45" t="str">
        <f t="shared" si="1"/>
        <v>1</v>
      </c>
      <c r="C47" s="46" t="s">
        <v>134</v>
      </c>
      <c r="D47" s="46" t="s">
        <v>135</v>
      </c>
      <c r="E47" s="47">
        <v>997.39</v>
      </c>
      <c r="F47" s="48"/>
      <c r="G47" s="49"/>
      <c r="H47" s="50"/>
      <c r="I47" s="51"/>
      <c r="J47" s="52"/>
    </row>
    <row r="48" spans="1:10" ht="15">
      <c r="A48" s="44">
        <f t="shared" si="0"/>
        <v>12</v>
      </c>
      <c r="B48" s="45" t="str">
        <f t="shared" si="1"/>
        <v>1</v>
      </c>
      <c r="C48" s="46" t="s">
        <v>136</v>
      </c>
      <c r="D48" s="46" t="s">
        <v>137</v>
      </c>
      <c r="E48" s="47">
        <v>997.39</v>
      </c>
      <c r="F48" s="48"/>
      <c r="G48" s="49"/>
      <c r="H48" s="50"/>
      <c r="I48" s="51"/>
      <c r="J48" s="52"/>
    </row>
    <row r="49" spans="1:10" ht="15">
      <c r="A49" s="44">
        <f t="shared" si="0"/>
        <v>6</v>
      </c>
      <c r="B49" s="45" t="str">
        <f t="shared" si="1"/>
        <v>1</v>
      </c>
      <c r="C49" s="46" t="s">
        <v>138</v>
      </c>
      <c r="D49" s="46" t="s">
        <v>139</v>
      </c>
      <c r="E49" s="47">
        <v>0</v>
      </c>
      <c r="F49" s="48"/>
      <c r="G49" s="49"/>
      <c r="H49" s="50"/>
      <c r="I49" s="51"/>
      <c r="J49" s="52"/>
    </row>
    <row r="50" spans="1:10" ht="15">
      <c r="A50" s="44">
        <f t="shared" si="0"/>
        <v>10</v>
      </c>
      <c r="B50" s="45" t="str">
        <f t="shared" si="1"/>
        <v>1</v>
      </c>
      <c r="C50" s="46" t="s">
        <v>140</v>
      </c>
      <c r="D50" s="46" t="s">
        <v>141</v>
      </c>
      <c r="E50" s="47">
        <v>0</v>
      </c>
      <c r="F50" s="48"/>
      <c r="G50" s="49"/>
      <c r="H50" s="50"/>
      <c r="I50" s="51"/>
      <c r="J50" s="52"/>
    </row>
    <row r="51" spans="1:10" ht="15">
      <c r="A51" s="44">
        <f t="shared" si="0"/>
        <v>12</v>
      </c>
      <c r="B51" s="45" t="str">
        <f t="shared" si="1"/>
        <v>1</v>
      </c>
      <c r="C51" s="46" t="s">
        <v>142</v>
      </c>
      <c r="D51" s="46" t="s">
        <v>143</v>
      </c>
      <c r="E51" s="47">
        <v>0</v>
      </c>
      <c r="F51" s="48"/>
      <c r="G51" s="49"/>
      <c r="H51" s="50"/>
      <c r="I51" s="51"/>
      <c r="J51" s="52"/>
    </row>
    <row r="52" spans="1:10" ht="15">
      <c r="A52" s="44">
        <f t="shared" si="0"/>
        <v>10</v>
      </c>
      <c r="B52" s="45" t="str">
        <f t="shared" si="1"/>
        <v>1</v>
      </c>
      <c r="C52" s="46" t="s">
        <v>144</v>
      </c>
      <c r="D52" s="46" t="s">
        <v>145</v>
      </c>
      <c r="E52" s="47">
        <v>0</v>
      </c>
      <c r="F52" s="48"/>
      <c r="G52" s="49"/>
      <c r="H52" s="50"/>
      <c r="I52" s="51"/>
      <c r="J52" s="52"/>
    </row>
    <row r="53" spans="1:10" ht="15">
      <c r="A53" s="44">
        <f t="shared" si="0"/>
        <v>12</v>
      </c>
      <c r="B53" s="45" t="str">
        <f t="shared" si="1"/>
        <v>1</v>
      </c>
      <c r="C53" s="46" t="s">
        <v>146</v>
      </c>
      <c r="D53" s="46" t="s">
        <v>147</v>
      </c>
      <c r="E53" s="47">
        <v>0</v>
      </c>
      <c r="F53" s="48"/>
      <c r="G53" s="49"/>
      <c r="H53" s="50"/>
      <c r="I53" s="51"/>
      <c r="J53" s="52"/>
    </row>
    <row r="54" spans="1:10" ht="15">
      <c r="A54" s="44">
        <f t="shared" si="0"/>
        <v>3</v>
      </c>
      <c r="B54" s="45" t="str">
        <f t="shared" si="1"/>
        <v>1</v>
      </c>
      <c r="C54" s="46" t="s">
        <v>148</v>
      </c>
      <c r="D54" s="46" t="s">
        <v>149</v>
      </c>
      <c r="E54" s="47">
        <v>383163453.54000002</v>
      </c>
      <c r="F54" s="48"/>
      <c r="G54" s="49"/>
      <c r="H54" s="50"/>
      <c r="I54" s="51"/>
      <c r="J54" s="52"/>
    </row>
    <row r="55" spans="1:10" ht="15">
      <c r="A55" s="44">
        <f t="shared" si="0"/>
        <v>4</v>
      </c>
      <c r="B55" s="45" t="str">
        <f t="shared" si="1"/>
        <v>1</v>
      </c>
      <c r="C55" s="46" t="s">
        <v>150</v>
      </c>
      <c r="D55" s="46" t="s">
        <v>149</v>
      </c>
      <c r="E55" s="47">
        <v>383163453.54000002</v>
      </c>
      <c r="F55" s="48"/>
      <c r="G55" s="49"/>
      <c r="H55" s="50"/>
      <c r="I55" s="51"/>
      <c r="J55" s="52"/>
    </row>
    <row r="56" spans="1:10" ht="15">
      <c r="A56" s="44">
        <f t="shared" si="0"/>
        <v>6</v>
      </c>
      <c r="B56" s="45" t="str">
        <f t="shared" si="1"/>
        <v>1</v>
      </c>
      <c r="C56" s="46" t="s">
        <v>151</v>
      </c>
      <c r="D56" s="46" t="s">
        <v>152</v>
      </c>
      <c r="E56" s="47">
        <v>281734626.01999998</v>
      </c>
      <c r="F56" s="48"/>
      <c r="G56" s="49"/>
      <c r="H56" s="50"/>
      <c r="I56" s="51"/>
      <c r="J56" s="52"/>
    </row>
    <row r="57" spans="1:10" ht="15">
      <c r="A57" s="44">
        <f t="shared" si="0"/>
        <v>10</v>
      </c>
      <c r="B57" s="45" t="str">
        <f t="shared" si="1"/>
        <v>1</v>
      </c>
      <c r="C57" s="46" t="s">
        <v>153</v>
      </c>
      <c r="D57" s="46" t="s">
        <v>154</v>
      </c>
      <c r="E57" s="47">
        <v>281734626.01999998</v>
      </c>
      <c r="F57" s="48"/>
      <c r="G57" s="49"/>
      <c r="H57" s="50"/>
      <c r="I57" s="51"/>
      <c r="J57" s="52"/>
    </row>
    <row r="58" spans="1:10" ht="15">
      <c r="A58" s="44">
        <f t="shared" si="0"/>
        <v>12</v>
      </c>
      <c r="B58" s="45" t="str">
        <f t="shared" si="1"/>
        <v>1</v>
      </c>
      <c r="C58" s="46" t="s">
        <v>155</v>
      </c>
      <c r="D58" s="46" t="s">
        <v>156</v>
      </c>
      <c r="E58" s="47">
        <v>240073696.21000001</v>
      </c>
      <c r="F58" s="48"/>
      <c r="G58" s="49"/>
      <c r="H58" s="50"/>
      <c r="I58" s="51"/>
      <c r="J58" s="52"/>
    </row>
    <row r="59" spans="1:10" ht="15">
      <c r="A59" s="44">
        <f t="shared" si="0"/>
        <v>12</v>
      </c>
      <c r="B59" s="45" t="str">
        <f t="shared" si="1"/>
        <v>1</v>
      </c>
      <c r="C59" s="46" t="s">
        <v>157</v>
      </c>
      <c r="D59" s="46" t="s">
        <v>158</v>
      </c>
      <c r="E59" s="47">
        <v>8686257</v>
      </c>
      <c r="F59" s="48"/>
      <c r="G59" s="49"/>
      <c r="H59" s="50"/>
      <c r="I59" s="51"/>
      <c r="J59" s="52"/>
    </row>
    <row r="60" spans="1:10" ht="15">
      <c r="A60" s="44">
        <f t="shared" si="0"/>
        <v>12</v>
      </c>
      <c r="B60" s="45" t="str">
        <f t="shared" si="1"/>
        <v>1</v>
      </c>
      <c r="C60" s="46" t="s">
        <v>159</v>
      </c>
      <c r="D60" s="46" t="s">
        <v>160</v>
      </c>
      <c r="E60" s="47">
        <v>32974672.809999999</v>
      </c>
      <c r="F60" s="48"/>
      <c r="G60" s="49"/>
      <c r="H60" s="50"/>
      <c r="I60" s="51"/>
      <c r="J60" s="52"/>
    </row>
    <row r="61" spans="1:10" ht="15">
      <c r="A61" s="44">
        <f t="shared" si="0"/>
        <v>12</v>
      </c>
      <c r="B61" s="45" t="str">
        <f t="shared" si="1"/>
        <v>1</v>
      </c>
      <c r="C61" s="46" t="s">
        <v>161</v>
      </c>
      <c r="D61" s="46" t="s">
        <v>162</v>
      </c>
      <c r="E61" s="47">
        <v>0</v>
      </c>
      <c r="F61" s="48"/>
      <c r="G61" s="49"/>
      <c r="H61" s="50"/>
      <c r="I61" s="51"/>
      <c r="J61" s="52"/>
    </row>
    <row r="62" spans="1:10" ht="15">
      <c r="A62" s="44">
        <f t="shared" si="0"/>
        <v>12</v>
      </c>
      <c r="B62" s="45" t="str">
        <f t="shared" si="1"/>
        <v>1</v>
      </c>
      <c r="C62" s="46" t="s">
        <v>163</v>
      </c>
      <c r="D62" s="46" t="s">
        <v>164</v>
      </c>
      <c r="E62" s="47">
        <v>0</v>
      </c>
      <c r="F62" s="48"/>
      <c r="G62" s="49"/>
      <c r="H62" s="50"/>
      <c r="I62" s="51"/>
      <c r="J62" s="52"/>
    </row>
    <row r="63" spans="1:10" ht="15">
      <c r="A63" s="44">
        <f t="shared" si="0"/>
        <v>12</v>
      </c>
      <c r="B63" s="45" t="str">
        <f t="shared" si="1"/>
        <v>1</v>
      </c>
      <c r="C63" s="46" t="s">
        <v>165</v>
      </c>
      <c r="D63" s="46" t="s">
        <v>166</v>
      </c>
      <c r="E63" s="47">
        <v>0</v>
      </c>
      <c r="F63" s="48"/>
      <c r="G63" s="49"/>
      <c r="H63" s="50"/>
      <c r="I63" s="51"/>
      <c r="J63" s="52"/>
    </row>
    <row r="64" spans="1:10" ht="15">
      <c r="A64" s="44">
        <f t="shared" si="0"/>
        <v>12</v>
      </c>
      <c r="B64" s="45" t="str">
        <f t="shared" si="1"/>
        <v>1</v>
      </c>
      <c r="C64" s="46" t="s">
        <v>167</v>
      </c>
      <c r="D64" s="46" t="s">
        <v>168</v>
      </c>
      <c r="E64" s="47">
        <v>0</v>
      </c>
      <c r="F64" s="48"/>
      <c r="G64" s="49"/>
      <c r="H64" s="50"/>
      <c r="I64" s="51"/>
      <c r="J64" s="52"/>
    </row>
    <row r="65" spans="1:10" ht="15">
      <c r="A65" s="44">
        <f t="shared" si="0"/>
        <v>12</v>
      </c>
      <c r="B65" s="45" t="str">
        <f t="shared" si="1"/>
        <v>1</v>
      </c>
      <c r="C65" s="46" t="s">
        <v>169</v>
      </c>
      <c r="D65" s="46" t="s">
        <v>170</v>
      </c>
      <c r="E65" s="47">
        <v>0</v>
      </c>
      <c r="F65" s="48"/>
      <c r="G65" s="49"/>
      <c r="H65" s="50"/>
      <c r="I65" s="51"/>
      <c r="J65" s="52"/>
    </row>
    <row r="66" spans="1:10" ht="15">
      <c r="A66" s="44">
        <f t="shared" si="0"/>
        <v>6</v>
      </c>
      <c r="B66" s="45" t="str">
        <f t="shared" si="1"/>
        <v>1</v>
      </c>
      <c r="C66" s="46" t="s">
        <v>171</v>
      </c>
      <c r="D66" s="46" t="s">
        <v>172</v>
      </c>
      <c r="E66" s="47">
        <v>101428827.52</v>
      </c>
      <c r="F66" s="48"/>
      <c r="G66" s="49"/>
      <c r="H66" s="50"/>
      <c r="I66" s="51"/>
      <c r="J66" s="52"/>
    </row>
    <row r="67" spans="1:10" ht="15">
      <c r="A67" s="44">
        <f t="shared" si="0"/>
        <v>10</v>
      </c>
      <c r="B67" s="45" t="str">
        <f t="shared" si="1"/>
        <v>1</v>
      </c>
      <c r="C67" s="46" t="s">
        <v>173</v>
      </c>
      <c r="D67" s="46" t="s">
        <v>174</v>
      </c>
      <c r="E67" s="47">
        <v>101428827.52</v>
      </c>
      <c r="F67" s="48"/>
      <c r="G67" s="49"/>
      <c r="H67" s="50"/>
      <c r="I67" s="51"/>
      <c r="J67" s="52"/>
    </row>
    <row r="68" spans="1:10" ht="15">
      <c r="A68" s="44">
        <f t="shared" si="0"/>
        <v>12</v>
      </c>
      <c r="B68" s="45" t="str">
        <f t="shared" si="1"/>
        <v>1</v>
      </c>
      <c r="C68" s="46" t="s">
        <v>175</v>
      </c>
      <c r="D68" s="46" t="s">
        <v>162</v>
      </c>
      <c r="E68" s="47">
        <v>73471599.310000002</v>
      </c>
      <c r="F68" s="48"/>
      <c r="G68" s="49"/>
      <c r="H68" s="50"/>
      <c r="I68" s="51"/>
      <c r="J68" s="52"/>
    </row>
    <row r="69" spans="1:10" ht="15">
      <c r="A69" s="44">
        <f t="shared" si="0"/>
        <v>12</v>
      </c>
      <c r="B69" s="45" t="str">
        <f t="shared" si="1"/>
        <v>1</v>
      </c>
      <c r="C69" s="46" t="s">
        <v>176</v>
      </c>
      <c r="D69" s="46" t="s">
        <v>177</v>
      </c>
      <c r="E69" s="47">
        <v>-1577838.64</v>
      </c>
      <c r="F69" s="48"/>
      <c r="G69" s="49"/>
      <c r="H69" s="50"/>
      <c r="I69" s="51"/>
      <c r="J69" s="52"/>
    </row>
    <row r="70" spans="1:10" ht="15">
      <c r="A70" s="44">
        <f t="shared" ref="A70:A133" si="2">LEN(C70)</f>
        <v>12</v>
      </c>
      <c r="B70" s="45" t="str">
        <f t="shared" ref="B70:B133" si="3">LEFT(C70,1)</f>
        <v>1</v>
      </c>
      <c r="C70" s="46" t="s">
        <v>178</v>
      </c>
      <c r="D70" s="46" t="s">
        <v>179</v>
      </c>
      <c r="E70" s="47">
        <v>29535066.850000001</v>
      </c>
      <c r="F70" s="48"/>
      <c r="G70" s="49"/>
      <c r="H70" s="50"/>
      <c r="I70" s="51"/>
      <c r="J70" s="52"/>
    </row>
    <row r="71" spans="1:10" ht="15">
      <c r="A71" s="44">
        <f t="shared" si="2"/>
        <v>1</v>
      </c>
      <c r="B71" s="45" t="str">
        <f t="shared" si="3"/>
        <v>2</v>
      </c>
      <c r="C71" s="46" t="s">
        <v>180</v>
      </c>
      <c r="D71" s="46" t="s">
        <v>181</v>
      </c>
      <c r="E71" s="47">
        <v>-13646321.890000001</v>
      </c>
      <c r="F71" s="48"/>
      <c r="G71" s="49"/>
      <c r="H71" s="50"/>
      <c r="I71" s="51"/>
      <c r="J71" s="52"/>
    </row>
    <row r="72" spans="1:10" ht="15">
      <c r="A72" s="44">
        <f t="shared" si="2"/>
        <v>2</v>
      </c>
      <c r="B72" s="45" t="str">
        <f t="shared" si="3"/>
        <v>2</v>
      </c>
      <c r="C72" s="46" t="s">
        <v>182</v>
      </c>
      <c r="D72" s="46" t="s">
        <v>183</v>
      </c>
      <c r="E72" s="47">
        <v>-13646321.890000001</v>
      </c>
      <c r="F72" s="48"/>
      <c r="G72" s="49"/>
      <c r="H72" s="50"/>
      <c r="I72" s="51"/>
      <c r="J72" s="52"/>
    </row>
    <row r="73" spans="1:10" ht="15">
      <c r="A73" s="44">
        <f t="shared" si="2"/>
        <v>3</v>
      </c>
      <c r="B73" s="45" t="str">
        <f t="shared" si="3"/>
        <v>2</v>
      </c>
      <c r="C73" s="46" t="s">
        <v>184</v>
      </c>
      <c r="D73" s="46" t="s">
        <v>185</v>
      </c>
      <c r="E73" s="47">
        <v>-13646321.890000001</v>
      </c>
      <c r="F73" s="48"/>
      <c r="G73" s="49"/>
      <c r="H73" s="50"/>
      <c r="I73" s="51"/>
      <c r="J73" s="52"/>
    </row>
    <row r="74" spans="1:10" ht="15">
      <c r="A74" s="44">
        <f t="shared" si="2"/>
        <v>4</v>
      </c>
      <c r="B74" s="45" t="str">
        <f t="shared" si="3"/>
        <v>2</v>
      </c>
      <c r="C74" s="46" t="s">
        <v>186</v>
      </c>
      <c r="D74" s="46" t="s">
        <v>185</v>
      </c>
      <c r="E74" s="47">
        <v>-13646321.890000001</v>
      </c>
      <c r="F74" s="48"/>
      <c r="G74" s="49"/>
      <c r="H74" s="50"/>
      <c r="I74" s="51"/>
      <c r="J74" s="52"/>
    </row>
    <row r="75" spans="1:10" ht="15">
      <c r="A75" s="44">
        <f t="shared" si="2"/>
        <v>6</v>
      </c>
      <c r="B75" s="45" t="str">
        <f t="shared" si="3"/>
        <v>2</v>
      </c>
      <c r="C75" s="46" t="s">
        <v>187</v>
      </c>
      <c r="D75" s="46" t="s">
        <v>188</v>
      </c>
      <c r="E75" s="47">
        <v>-13500045.67</v>
      </c>
      <c r="F75" s="48"/>
      <c r="G75" s="49"/>
      <c r="H75" s="50"/>
      <c r="I75" s="51"/>
      <c r="J75" s="52"/>
    </row>
    <row r="76" spans="1:10" ht="15">
      <c r="A76" s="44">
        <f t="shared" si="2"/>
        <v>10</v>
      </c>
      <c r="B76" s="45" t="str">
        <f t="shared" si="3"/>
        <v>2</v>
      </c>
      <c r="C76" s="46" t="s">
        <v>189</v>
      </c>
      <c r="D76" s="46" t="s">
        <v>190</v>
      </c>
      <c r="E76" s="47">
        <v>-13500045.67</v>
      </c>
      <c r="F76" s="48"/>
      <c r="G76" s="49"/>
      <c r="H76" s="50"/>
      <c r="I76" s="51"/>
      <c r="J76" s="52"/>
    </row>
    <row r="77" spans="1:10" ht="15">
      <c r="A77" s="44">
        <f t="shared" si="2"/>
        <v>12</v>
      </c>
      <c r="B77" s="45" t="str">
        <f t="shared" si="3"/>
        <v>2</v>
      </c>
      <c r="C77" s="46" t="s">
        <v>191</v>
      </c>
      <c r="D77" s="46" t="s">
        <v>192</v>
      </c>
      <c r="E77" s="47">
        <v>-13500000.67</v>
      </c>
      <c r="F77" s="48"/>
      <c r="G77" s="49"/>
      <c r="H77" s="50"/>
      <c r="I77" s="51"/>
      <c r="J77" s="52"/>
    </row>
    <row r="78" spans="1:10" ht="15">
      <c r="A78" s="44">
        <f t="shared" si="2"/>
        <v>12</v>
      </c>
      <c r="B78" s="45" t="str">
        <f t="shared" si="3"/>
        <v>2</v>
      </c>
      <c r="C78" s="46" t="s">
        <v>193</v>
      </c>
      <c r="D78" s="46" t="s">
        <v>194</v>
      </c>
      <c r="E78" s="47">
        <v>-45</v>
      </c>
      <c r="F78" s="48"/>
      <c r="G78" s="49"/>
      <c r="H78" s="50"/>
      <c r="I78" s="51"/>
      <c r="J78" s="52"/>
    </row>
    <row r="79" spans="1:10" ht="15">
      <c r="A79" s="44">
        <f t="shared" si="2"/>
        <v>6</v>
      </c>
      <c r="B79" s="45" t="str">
        <f t="shared" si="3"/>
        <v>2</v>
      </c>
      <c r="C79" s="46" t="s">
        <v>195</v>
      </c>
      <c r="D79" s="46" t="s">
        <v>196</v>
      </c>
      <c r="E79" s="47">
        <v>-68420.509999999995</v>
      </c>
      <c r="F79" s="48"/>
      <c r="G79" s="49"/>
      <c r="H79" s="50"/>
      <c r="I79" s="51"/>
      <c r="J79" s="52"/>
    </row>
    <row r="80" spans="1:10" ht="15">
      <c r="A80" s="44">
        <f t="shared" si="2"/>
        <v>10</v>
      </c>
      <c r="B80" s="45" t="str">
        <f t="shared" si="3"/>
        <v>2</v>
      </c>
      <c r="C80" s="46" t="s">
        <v>197</v>
      </c>
      <c r="D80" s="46" t="s">
        <v>137</v>
      </c>
      <c r="E80" s="47">
        <v>-68420.509999999995</v>
      </c>
      <c r="F80" s="48"/>
      <c r="G80" s="49"/>
      <c r="H80" s="50"/>
      <c r="I80" s="51"/>
      <c r="J80" s="52"/>
    </row>
    <row r="81" spans="1:10" ht="15">
      <c r="A81" s="44">
        <f t="shared" si="2"/>
        <v>12</v>
      </c>
      <c r="B81" s="45" t="str">
        <f t="shared" si="3"/>
        <v>2</v>
      </c>
      <c r="C81" s="46" t="s">
        <v>198</v>
      </c>
      <c r="D81" s="46" t="s">
        <v>199</v>
      </c>
      <c r="E81" s="47">
        <v>-64063.8</v>
      </c>
      <c r="F81" s="48"/>
      <c r="G81" s="49"/>
      <c r="H81" s="50"/>
      <c r="I81" s="51"/>
      <c r="J81" s="52"/>
    </row>
    <row r="82" spans="1:10" ht="15">
      <c r="A82" s="44">
        <f t="shared" si="2"/>
        <v>12</v>
      </c>
      <c r="B82" s="45" t="str">
        <f t="shared" si="3"/>
        <v>2</v>
      </c>
      <c r="C82" s="46" t="s">
        <v>200</v>
      </c>
      <c r="D82" s="46" t="s">
        <v>201</v>
      </c>
      <c r="E82" s="47">
        <v>-3427.24</v>
      </c>
      <c r="F82" s="48"/>
      <c r="G82" s="49"/>
      <c r="H82" s="50"/>
      <c r="I82" s="51"/>
      <c r="J82" s="52"/>
    </row>
    <row r="83" spans="1:10" ht="15">
      <c r="A83" s="44">
        <f t="shared" si="2"/>
        <v>12</v>
      </c>
      <c r="B83" s="45" t="str">
        <f t="shared" si="3"/>
        <v>2</v>
      </c>
      <c r="C83" s="46" t="s">
        <v>202</v>
      </c>
      <c r="D83" s="46" t="s">
        <v>436</v>
      </c>
      <c r="E83" s="47">
        <v>-152.38999999999999</v>
      </c>
      <c r="F83" s="48"/>
      <c r="G83" s="49"/>
      <c r="H83" s="50"/>
      <c r="I83" s="51"/>
      <c r="J83" s="52"/>
    </row>
    <row r="84" spans="1:10" ht="15">
      <c r="A84" s="44">
        <f t="shared" si="2"/>
        <v>12</v>
      </c>
      <c r="B84" s="45" t="str">
        <f t="shared" si="3"/>
        <v>2</v>
      </c>
      <c r="C84" s="46" t="s">
        <v>203</v>
      </c>
      <c r="D84" s="46" t="s">
        <v>204</v>
      </c>
      <c r="E84" s="47">
        <v>-777.08</v>
      </c>
      <c r="F84" s="48"/>
      <c r="G84" s="49"/>
      <c r="H84" s="50"/>
      <c r="I84" s="51"/>
      <c r="J84" s="52"/>
    </row>
    <row r="85" spans="1:10" ht="15">
      <c r="A85" s="44">
        <f t="shared" si="2"/>
        <v>10</v>
      </c>
      <c r="B85" s="45" t="str">
        <f t="shared" si="3"/>
        <v>2</v>
      </c>
      <c r="C85" s="46" t="s">
        <v>205</v>
      </c>
      <c r="D85" s="46" t="s">
        <v>206</v>
      </c>
      <c r="E85" s="47">
        <v>0</v>
      </c>
      <c r="F85" s="48"/>
      <c r="G85" s="49"/>
      <c r="H85" s="50"/>
      <c r="I85" s="51"/>
      <c r="J85" s="52"/>
    </row>
    <row r="86" spans="1:10" ht="15">
      <c r="A86" s="44">
        <f t="shared" si="2"/>
        <v>12</v>
      </c>
      <c r="B86" s="45" t="str">
        <f t="shared" si="3"/>
        <v>2</v>
      </c>
      <c r="C86" s="46" t="s">
        <v>207</v>
      </c>
      <c r="D86" s="46" t="s">
        <v>208</v>
      </c>
      <c r="E86" s="47">
        <v>0</v>
      </c>
      <c r="F86" s="48"/>
      <c r="G86" s="49"/>
      <c r="H86" s="50"/>
      <c r="I86" s="51"/>
      <c r="J86" s="52"/>
    </row>
    <row r="87" spans="1:10" ht="15">
      <c r="A87" s="44">
        <f t="shared" si="2"/>
        <v>6</v>
      </c>
      <c r="B87" s="45" t="str">
        <f t="shared" si="3"/>
        <v>2</v>
      </c>
      <c r="C87" s="46" t="s">
        <v>209</v>
      </c>
      <c r="D87" s="46" t="s">
        <v>210</v>
      </c>
      <c r="E87" s="47">
        <v>-77855.710000000006</v>
      </c>
      <c r="F87" s="48"/>
      <c r="G87" s="49"/>
      <c r="H87" s="50"/>
      <c r="I87" s="51"/>
      <c r="J87" s="52"/>
    </row>
    <row r="88" spans="1:10" ht="15">
      <c r="A88" s="44">
        <f t="shared" si="2"/>
        <v>10</v>
      </c>
      <c r="B88" s="45" t="str">
        <f t="shared" si="3"/>
        <v>2</v>
      </c>
      <c r="C88" s="46" t="s">
        <v>211</v>
      </c>
      <c r="D88" s="46" t="s">
        <v>210</v>
      </c>
      <c r="E88" s="47">
        <v>-77855.710000000006</v>
      </c>
      <c r="F88" s="48"/>
      <c r="G88" s="49"/>
      <c r="H88" s="50"/>
      <c r="I88" s="51"/>
      <c r="J88" s="52"/>
    </row>
    <row r="89" spans="1:10" ht="15">
      <c r="A89" s="44">
        <f t="shared" si="2"/>
        <v>12</v>
      </c>
      <c r="B89" s="45" t="str">
        <f t="shared" si="3"/>
        <v>2</v>
      </c>
      <c r="C89" s="46" t="s">
        <v>212</v>
      </c>
      <c r="D89" s="46" t="s">
        <v>210</v>
      </c>
      <c r="E89" s="47">
        <v>-77855.710000000006</v>
      </c>
      <c r="F89" s="48"/>
      <c r="G89" s="49"/>
      <c r="H89" s="50"/>
      <c r="I89" s="51"/>
      <c r="J89" s="52"/>
    </row>
    <row r="90" spans="1:10" ht="15">
      <c r="A90" s="44">
        <f t="shared" si="2"/>
        <v>6</v>
      </c>
      <c r="B90" s="45" t="str">
        <f t="shared" si="3"/>
        <v>2</v>
      </c>
      <c r="C90" s="46" t="s">
        <v>213</v>
      </c>
      <c r="D90" s="46" t="s">
        <v>214</v>
      </c>
      <c r="E90" s="47">
        <v>0</v>
      </c>
      <c r="F90" s="48"/>
      <c r="G90" s="49"/>
      <c r="H90" s="50"/>
      <c r="I90" s="51"/>
      <c r="J90" s="52"/>
    </row>
    <row r="91" spans="1:10" ht="15">
      <c r="A91" s="44">
        <f t="shared" si="2"/>
        <v>10</v>
      </c>
      <c r="B91" s="45" t="str">
        <f t="shared" si="3"/>
        <v>2</v>
      </c>
      <c r="C91" s="46" t="s">
        <v>215</v>
      </c>
      <c r="D91" s="46" t="s">
        <v>216</v>
      </c>
      <c r="E91" s="47">
        <v>0</v>
      </c>
      <c r="F91" s="48"/>
      <c r="G91" s="49"/>
      <c r="H91" s="50"/>
      <c r="I91" s="51"/>
      <c r="J91" s="52"/>
    </row>
    <row r="92" spans="1:10" ht="15">
      <c r="A92" s="44">
        <f t="shared" si="2"/>
        <v>12</v>
      </c>
      <c r="B92" s="45" t="str">
        <f t="shared" si="3"/>
        <v>2</v>
      </c>
      <c r="C92" s="46" t="s">
        <v>217</v>
      </c>
      <c r="D92" s="46" t="s">
        <v>218</v>
      </c>
      <c r="E92" s="47">
        <v>0</v>
      </c>
      <c r="F92" s="48"/>
      <c r="G92" s="49"/>
      <c r="H92" s="50"/>
      <c r="I92" s="51"/>
      <c r="J92" s="52"/>
    </row>
    <row r="93" spans="1:10" ht="15">
      <c r="A93" s="44">
        <f t="shared" si="2"/>
        <v>6</v>
      </c>
      <c r="B93" s="45" t="str">
        <f t="shared" si="3"/>
        <v>2</v>
      </c>
      <c r="C93" s="46" t="s">
        <v>219</v>
      </c>
      <c r="D93" s="46" t="s">
        <v>139</v>
      </c>
      <c r="E93" s="47">
        <v>0</v>
      </c>
      <c r="F93" s="48"/>
      <c r="G93" s="49"/>
      <c r="H93" s="50"/>
      <c r="I93" s="51"/>
      <c r="J93" s="52"/>
    </row>
    <row r="94" spans="1:10" ht="15">
      <c r="A94" s="44">
        <f t="shared" si="2"/>
        <v>10</v>
      </c>
      <c r="B94" s="45" t="str">
        <f t="shared" si="3"/>
        <v>2</v>
      </c>
      <c r="C94" s="46" t="s">
        <v>220</v>
      </c>
      <c r="D94" s="46" t="s">
        <v>139</v>
      </c>
      <c r="E94" s="47">
        <v>0</v>
      </c>
      <c r="F94" s="48"/>
      <c r="G94" s="49"/>
      <c r="H94" s="50"/>
      <c r="I94" s="51"/>
      <c r="J94" s="52"/>
    </row>
    <row r="95" spans="1:10" ht="15">
      <c r="A95" s="44">
        <f t="shared" si="2"/>
        <v>12</v>
      </c>
      <c r="B95" s="45" t="str">
        <f t="shared" si="3"/>
        <v>2</v>
      </c>
      <c r="C95" s="46" t="s">
        <v>221</v>
      </c>
      <c r="D95" s="46" t="s">
        <v>222</v>
      </c>
      <c r="E95" s="47">
        <v>0</v>
      </c>
      <c r="F95" s="48"/>
      <c r="G95" s="49"/>
      <c r="H95" s="50"/>
      <c r="I95" s="51"/>
      <c r="J95" s="52"/>
    </row>
    <row r="96" spans="1:10" ht="15">
      <c r="A96" s="44">
        <f t="shared" si="2"/>
        <v>3</v>
      </c>
      <c r="B96" s="45" t="str">
        <f t="shared" si="3"/>
        <v>2</v>
      </c>
      <c r="C96" s="46" t="s">
        <v>223</v>
      </c>
      <c r="D96" s="46" t="s">
        <v>224</v>
      </c>
      <c r="E96" s="47">
        <v>0</v>
      </c>
      <c r="F96" s="48"/>
      <c r="G96" s="49"/>
      <c r="H96" s="50"/>
      <c r="I96" s="51"/>
      <c r="J96" s="52"/>
    </row>
    <row r="97" spans="1:10" ht="15">
      <c r="A97" s="44">
        <f t="shared" si="2"/>
        <v>4</v>
      </c>
      <c r="B97" s="45" t="str">
        <f t="shared" si="3"/>
        <v>2</v>
      </c>
      <c r="C97" s="46" t="s">
        <v>225</v>
      </c>
      <c r="D97" s="46" t="s">
        <v>224</v>
      </c>
      <c r="E97" s="47">
        <v>0</v>
      </c>
      <c r="F97" s="48"/>
      <c r="G97" s="49"/>
      <c r="H97" s="50"/>
      <c r="I97" s="51"/>
      <c r="J97" s="52"/>
    </row>
    <row r="98" spans="1:10" ht="15">
      <c r="A98" s="44">
        <f t="shared" si="2"/>
        <v>6</v>
      </c>
      <c r="B98" s="45" t="str">
        <f t="shared" si="3"/>
        <v>2</v>
      </c>
      <c r="C98" s="46" t="s">
        <v>226</v>
      </c>
      <c r="D98" s="46" t="s">
        <v>224</v>
      </c>
      <c r="E98" s="47">
        <v>0</v>
      </c>
      <c r="F98" s="48"/>
      <c r="G98" s="49"/>
      <c r="H98" s="50"/>
      <c r="I98" s="51"/>
      <c r="J98" s="52"/>
    </row>
    <row r="99" spans="1:10" ht="15">
      <c r="A99" s="44">
        <f t="shared" si="2"/>
        <v>10</v>
      </c>
      <c r="B99" s="45" t="str">
        <f t="shared" si="3"/>
        <v>2</v>
      </c>
      <c r="C99" s="46" t="s">
        <v>227</v>
      </c>
      <c r="D99" s="46" t="s">
        <v>210</v>
      </c>
      <c r="E99" s="47">
        <v>0</v>
      </c>
      <c r="F99" s="48"/>
      <c r="G99" s="49"/>
      <c r="H99" s="50"/>
      <c r="I99" s="51"/>
      <c r="J99" s="52"/>
    </row>
    <row r="100" spans="1:10" ht="15">
      <c r="A100" s="44">
        <f t="shared" si="2"/>
        <v>12</v>
      </c>
      <c r="B100" s="45" t="str">
        <f t="shared" si="3"/>
        <v>2</v>
      </c>
      <c r="C100" s="46" t="s">
        <v>228</v>
      </c>
      <c r="D100" s="46" t="s">
        <v>229</v>
      </c>
      <c r="E100" s="47">
        <v>0</v>
      </c>
      <c r="F100" s="48"/>
      <c r="G100" s="49"/>
      <c r="H100" s="50"/>
      <c r="I100" s="51"/>
      <c r="J100" s="52"/>
    </row>
    <row r="101" spans="1:10" ht="15">
      <c r="A101" s="44">
        <f t="shared" si="2"/>
        <v>10</v>
      </c>
      <c r="B101" s="45" t="str">
        <f t="shared" si="3"/>
        <v>2</v>
      </c>
      <c r="C101" s="46" t="s">
        <v>230</v>
      </c>
      <c r="D101" s="46" t="s">
        <v>231</v>
      </c>
      <c r="E101" s="47">
        <v>0</v>
      </c>
      <c r="F101" s="48"/>
      <c r="G101" s="49"/>
      <c r="H101" s="50"/>
      <c r="I101" s="51"/>
      <c r="J101" s="52"/>
    </row>
    <row r="102" spans="1:10" ht="15">
      <c r="A102" s="44">
        <f t="shared" si="2"/>
        <v>12</v>
      </c>
      <c r="B102" s="45" t="str">
        <f t="shared" si="3"/>
        <v>2</v>
      </c>
      <c r="C102" s="46" t="s">
        <v>232</v>
      </c>
      <c r="D102" s="46" t="s">
        <v>233</v>
      </c>
      <c r="E102" s="47">
        <v>0</v>
      </c>
      <c r="F102" s="48"/>
      <c r="G102" s="49"/>
      <c r="H102" s="50"/>
      <c r="I102" s="51"/>
      <c r="J102" s="52"/>
    </row>
    <row r="103" spans="1:10" ht="15">
      <c r="A103" s="44">
        <f t="shared" si="2"/>
        <v>1</v>
      </c>
      <c r="B103" s="45" t="str">
        <f t="shared" si="3"/>
        <v>3</v>
      </c>
      <c r="C103" s="46" t="s">
        <v>234</v>
      </c>
      <c r="D103" s="46" t="s">
        <v>235</v>
      </c>
      <c r="E103" s="47">
        <v>-361006116.16000003</v>
      </c>
      <c r="F103" s="48"/>
      <c r="G103" s="49"/>
      <c r="H103" s="50"/>
      <c r="I103" s="51"/>
      <c r="J103" s="52"/>
    </row>
    <row r="104" spans="1:10" ht="15">
      <c r="A104" s="44">
        <f t="shared" si="2"/>
        <v>2</v>
      </c>
      <c r="B104" s="45" t="str">
        <f t="shared" si="3"/>
        <v>3</v>
      </c>
      <c r="C104" s="46" t="s">
        <v>236</v>
      </c>
      <c r="D104" s="46" t="s">
        <v>235</v>
      </c>
      <c r="E104" s="47">
        <v>-360910782.04000002</v>
      </c>
      <c r="F104" s="48"/>
      <c r="G104" s="49"/>
      <c r="H104" s="50"/>
      <c r="I104" s="51"/>
      <c r="J104" s="52"/>
    </row>
    <row r="105" spans="1:10" ht="15">
      <c r="A105" s="44">
        <f t="shared" si="2"/>
        <v>3</v>
      </c>
      <c r="B105" s="45" t="str">
        <f t="shared" si="3"/>
        <v>3</v>
      </c>
      <c r="C105" s="46" t="s">
        <v>237</v>
      </c>
      <c r="D105" s="46" t="s">
        <v>238</v>
      </c>
      <c r="E105" s="47">
        <v>-211077564</v>
      </c>
      <c r="F105" s="48"/>
      <c r="G105" s="49"/>
      <c r="H105" s="50"/>
      <c r="I105" s="51"/>
      <c r="J105" s="52"/>
    </row>
    <row r="106" spans="1:10" ht="15">
      <c r="A106" s="44">
        <f t="shared" si="2"/>
        <v>4</v>
      </c>
      <c r="B106" s="45" t="str">
        <f t="shared" si="3"/>
        <v>3</v>
      </c>
      <c r="C106" s="46" t="s">
        <v>239</v>
      </c>
      <c r="D106" s="46" t="s">
        <v>238</v>
      </c>
      <c r="E106" s="47">
        <v>-211077564</v>
      </c>
      <c r="F106" s="48"/>
      <c r="G106" s="49"/>
      <c r="H106" s="50"/>
      <c r="I106" s="51"/>
      <c r="J106" s="52"/>
    </row>
    <row r="107" spans="1:10" ht="15">
      <c r="A107" s="44">
        <f t="shared" si="2"/>
        <v>6</v>
      </c>
      <c r="B107" s="45" t="str">
        <f t="shared" si="3"/>
        <v>3</v>
      </c>
      <c r="C107" s="46" t="s">
        <v>240</v>
      </c>
      <c r="D107" s="46" t="s">
        <v>241</v>
      </c>
      <c r="E107" s="47">
        <v>-211077564</v>
      </c>
      <c r="F107" s="48"/>
      <c r="G107" s="49"/>
      <c r="H107" s="50"/>
      <c r="I107" s="51"/>
      <c r="J107" s="52"/>
    </row>
    <row r="108" spans="1:10" ht="15">
      <c r="A108" s="44">
        <f t="shared" si="2"/>
        <v>10</v>
      </c>
      <c r="B108" s="45" t="str">
        <f t="shared" si="3"/>
        <v>3</v>
      </c>
      <c r="C108" s="46" t="s">
        <v>242</v>
      </c>
      <c r="D108" s="46" t="s">
        <v>243</v>
      </c>
      <c r="E108" s="47">
        <v>-211077564</v>
      </c>
      <c r="F108" s="48"/>
      <c r="G108" s="49"/>
      <c r="H108" s="50"/>
      <c r="I108" s="51"/>
      <c r="J108" s="52"/>
    </row>
    <row r="109" spans="1:10" ht="15">
      <c r="A109" s="44">
        <f t="shared" si="2"/>
        <v>12</v>
      </c>
      <c r="B109" s="45" t="str">
        <f t="shared" si="3"/>
        <v>3</v>
      </c>
      <c r="C109" s="46" t="s">
        <v>244</v>
      </c>
      <c r="D109" s="46" t="s">
        <v>245</v>
      </c>
      <c r="E109" s="47">
        <v>-211077564</v>
      </c>
      <c r="F109" s="48"/>
      <c r="G109" s="49"/>
      <c r="H109" s="50"/>
      <c r="I109" s="51"/>
      <c r="J109" s="52"/>
    </row>
    <row r="110" spans="1:10" ht="15">
      <c r="A110" s="44">
        <f t="shared" si="2"/>
        <v>3</v>
      </c>
      <c r="B110" s="45" t="str">
        <f t="shared" si="3"/>
        <v>3</v>
      </c>
      <c r="C110" s="46" t="s">
        <v>246</v>
      </c>
      <c r="D110" s="46" t="s">
        <v>247</v>
      </c>
      <c r="E110" s="47">
        <v>-88719705.510000005</v>
      </c>
      <c r="F110" s="48"/>
      <c r="G110" s="49"/>
      <c r="H110" s="50"/>
      <c r="I110" s="51"/>
      <c r="J110" s="52"/>
    </row>
    <row r="111" spans="1:10" ht="15">
      <c r="A111" s="44">
        <f t="shared" si="2"/>
        <v>4</v>
      </c>
      <c r="B111" s="45" t="str">
        <f t="shared" si="3"/>
        <v>3</v>
      </c>
      <c r="C111" s="46" t="s">
        <v>248</v>
      </c>
      <c r="D111" s="46" t="s">
        <v>247</v>
      </c>
      <c r="E111" s="47">
        <v>-88719705.510000005</v>
      </c>
      <c r="F111" s="48"/>
      <c r="G111" s="49"/>
      <c r="H111" s="50"/>
      <c r="I111" s="51"/>
      <c r="J111" s="52"/>
    </row>
    <row r="112" spans="1:10" ht="15">
      <c r="A112" s="44">
        <f t="shared" si="2"/>
        <v>6</v>
      </c>
      <c r="B112" s="45" t="str">
        <f t="shared" si="3"/>
        <v>3</v>
      </c>
      <c r="C112" s="46" t="s">
        <v>249</v>
      </c>
      <c r="D112" s="46" t="s">
        <v>250</v>
      </c>
      <c r="E112" s="47">
        <v>-88719705.510000005</v>
      </c>
      <c r="F112" s="48"/>
      <c r="G112" s="49"/>
      <c r="H112" s="50"/>
      <c r="I112" s="51"/>
      <c r="J112" s="52"/>
    </row>
    <row r="113" spans="1:10" ht="15">
      <c r="A113" s="44">
        <f t="shared" si="2"/>
        <v>10</v>
      </c>
      <c r="B113" s="45" t="str">
        <f t="shared" si="3"/>
        <v>3</v>
      </c>
      <c r="C113" s="46" t="s">
        <v>251</v>
      </c>
      <c r="D113" s="46" t="s">
        <v>252</v>
      </c>
      <c r="E113" s="47">
        <v>-33884118.109999999</v>
      </c>
      <c r="F113" s="48"/>
      <c r="G113" s="49"/>
      <c r="H113" s="50"/>
      <c r="I113" s="51"/>
      <c r="J113" s="52"/>
    </row>
    <row r="114" spans="1:10" ht="15">
      <c r="A114" s="44">
        <f t="shared" si="2"/>
        <v>12</v>
      </c>
      <c r="B114" s="45" t="str">
        <f t="shared" si="3"/>
        <v>3</v>
      </c>
      <c r="C114" s="46" t="s">
        <v>253</v>
      </c>
      <c r="D114" s="46" t="s">
        <v>252</v>
      </c>
      <c r="E114" s="47">
        <v>-33884118.109999999</v>
      </c>
      <c r="F114" s="48"/>
      <c r="G114" s="49"/>
      <c r="H114" s="50"/>
      <c r="I114" s="51"/>
      <c r="J114" s="52"/>
    </row>
    <row r="115" spans="1:10" ht="15">
      <c r="A115" s="44">
        <f t="shared" si="2"/>
        <v>10</v>
      </c>
      <c r="B115" s="45" t="str">
        <f t="shared" si="3"/>
        <v>3</v>
      </c>
      <c r="C115" s="46" t="s">
        <v>254</v>
      </c>
      <c r="D115" s="46" t="s">
        <v>255</v>
      </c>
      <c r="E115" s="47">
        <v>-54835587.399999999</v>
      </c>
      <c r="F115" s="48"/>
      <c r="G115" s="49"/>
      <c r="H115" s="50"/>
      <c r="I115" s="51"/>
      <c r="J115" s="52"/>
    </row>
    <row r="116" spans="1:10" ht="15">
      <c r="A116" s="44">
        <f t="shared" si="2"/>
        <v>12</v>
      </c>
      <c r="B116" s="45" t="str">
        <f t="shared" si="3"/>
        <v>3</v>
      </c>
      <c r="C116" s="46" t="s">
        <v>256</v>
      </c>
      <c r="D116" s="46" t="s">
        <v>255</v>
      </c>
      <c r="E116" s="47">
        <v>-54835587.399999999</v>
      </c>
      <c r="F116" s="48"/>
      <c r="G116" s="49"/>
      <c r="H116" s="50"/>
      <c r="I116" s="51"/>
      <c r="J116" s="52"/>
    </row>
    <row r="117" spans="1:10" ht="15">
      <c r="A117" s="44">
        <f t="shared" si="2"/>
        <v>3</v>
      </c>
      <c r="B117" s="45" t="str">
        <f t="shared" si="3"/>
        <v>3</v>
      </c>
      <c r="C117" s="46" t="s">
        <v>257</v>
      </c>
      <c r="D117" s="46" t="s">
        <v>258</v>
      </c>
      <c r="E117" s="47">
        <v>-61113512.530000001</v>
      </c>
      <c r="F117" s="48"/>
      <c r="G117" s="49"/>
      <c r="H117" s="50"/>
      <c r="I117" s="51"/>
      <c r="J117" s="52"/>
    </row>
    <row r="118" spans="1:10" ht="15">
      <c r="A118" s="44">
        <f t="shared" si="2"/>
        <v>4</v>
      </c>
      <c r="B118" s="45" t="str">
        <f t="shared" si="3"/>
        <v>3</v>
      </c>
      <c r="C118" s="46" t="s">
        <v>259</v>
      </c>
      <c r="D118" s="46" t="s">
        <v>258</v>
      </c>
      <c r="E118" s="47">
        <v>-61113512.530000001</v>
      </c>
      <c r="F118" s="48"/>
      <c r="G118" s="49"/>
      <c r="H118" s="50"/>
      <c r="I118" s="51"/>
      <c r="J118" s="52"/>
    </row>
    <row r="119" spans="1:10" ht="15">
      <c r="A119" s="44">
        <f t="shared" si="2"/>
        <v>6</v>
      </c>
      <c r="B119" s="45" t="str">
        <f t="shared" si="3"/>
        <v>3</v>
      </c>
      <c r="C119" s="46" t="s">
        <v>260</v>
      </c>
      <c r="D119" s="46" t="s">
        <v>261</v>
      </c>
      <c r="E119" s="47">
        <v>-61113512.530000001</v>
      </c>
      <c r="F119" s="48"/>
      <c r="G119" s="49"/>
      <c r="H119" s="50"/>
      <c r="I119" s="51"/>
      <c r="J119" s="52"/>
    </row>
    <row r="120" spans="1:10" ht="15">
      <c r="A120" s="44">
        <f t="shared" si="2"/>
        <v>10</v>
      </c>
      <c r="B120" s="45" t="str">
        <f t="shared" si="3"/>
        <v>3</v>
      </c>
      <c r="C120" s="46" t="s">
        <v>262</v>
      </c>
      <c r="D120" s="46" t="s">
        <v>263</v>
      </c>
      <c r="E120" s="47">
        <v>-61113512.530000001</v>
      </c>
      <c r="F120" s="48"/>
      <c r="G120" s="49"/>
      <c r="H120" s="50"/>
      <c r="I120" s="51"/>
      <c r="J120" s="52"/>
    </row>
    <row r="121" spans="1:10" ht="15">
      <c r="A121" s="44">
        <f t="shared" si="2"/>
        <v>12</v>
      </c>
      <c r="B121" s="45" t="str">
        <f t="shared" si="3"/>
        <v>3</v>
      </c>
      <c r="C121" s="46" t="s">
        <v>264</v>
      </c>
      <c r="D121" s="46" t="s">
        <v>263</v>
      </c>
      <c r="E121" s="47">
        <v>-61113512.530000001</v>
      </c>
      <c r="F121" s="48"/>
      <c r="G121" s="49"/>
      <c r="H121" s="50"/>
      <c r="I121" s="51"/>
      <c r="J121" s="52"/>
    </row>
    <row r="122" spans="1:10" ht="15">
      <c r="A122" s="44">
        <f t="shared" si="2"/>
        <v>6</v>
      </c>
      <c r="B122" s="45" t="str">
        <f t="shared" si="3"/>
        <v>3</v>
      </c>
      <c r="C122" s="46" t="s">
        <v>265</v>
      </c>
      <c r="D122" s="46" t="s">
        <v>266</v>
      </c>
      <c r="E122" s="47">
        <v>0</v>
      </c>
      <c r="F122" s="48"/>
      <c r="G122" s="49"/>
      <c r="H122" s="50"/>
      <c r="I122" s="51"/>
      <c r="J122" s="52"/>
    </row>
    <row r="123" spans="1:10" ht="15">
      <c r="A123" s="44">
        <f t="shared" si="2"/>
        <v>10</v>
      </c>
      <c r="B123" s="45" t="str">
        <f t="shared" si="3"/>
        <v>3</v>
      </c>
      <c r="C123" s="46" t="s">
        <v>267</v>
      </c>
      <c r="D123" s="46" t="s">
        <v>263</v>
      </c>
      <c r="E123" s="47">
        <v>0</v>
      </c>
      <c r="F123" s="48"/>
      <c r="G123" s="49"/>
      <c r="H123" s="50"/>
      <c r="I123" s="51"/>
      <c r="J123" s="52"/>
    </row>
    <row r="124" spans="1:10" ht="15">
      <c r="A124" s="44">
        <f t="shared" si="2"/>
        <v>12</v>
      </c>
      <c r="B124" s="45" t="str">
        <f t="shared" si="3"/>
        <v>3</v>
      </c>
      <c r="C124" s="46" t="s">
        <v>268</v>
      </c>
      <c r="D124" s="46" t="s">
        <v>263</v>
      </c>
      <c r="E124" s="47">
        <v>0</v>
      </c>
      <c r="F124" s="48"/>
      <c r="G124" s="49"/>
      <c r="H124" s="50"/>
      <c r="I124" s="51"/>
      <c r="J124" s="52"/>
    </row>
    <row r="125" spans="1:10" ht="15">
      <c r="A125" s="44">
        <f t="shared" si="2"/>
        <v>2</v>
      </c>
      <c r="B125" s="45" t="str">
        <f t="shared" si="3"/>
        <v>3</v>
      </c>
      <c r="C125" s="46" t="s">
        <v>269</v>
      </c>
      <c r="D125" s="46" t="s">
        <v>270</v>
      </c>
      <c r="E125" s="47">
        <v>-95334.12</v>
      </c>
      <c r="F125" s="48"/>
      <c r="G125" s="49"/>
      <c r="H125" s="50"/>
      <c r="I125" s="51"/>
      <c r="J125" s="52"/>
    </row>
    <row r="126" spans="1:10" ht="15">
      <c r="A126" s="44">
        <f t="shared" si="2"/>
        <v>3</v>
      </c>
      <c r="B126" s="45" t="str">
        <f t="shared" si="3"/>
        <v>3</v>
      </c>
      <c r="C126" s="46" t="s">
        <v>271</v>
      </c>
      <c r="D126" s="46" t="s">
        <v>272</v>
      </c>
      <c r="E126" s="47">
        <v>0</v>
      </c>
      <c r="F126" s="48"/>
      <c r="G126" s="49"/>
      <c r="H126" s="50"/>
      <c r="I126" s="51"/>
      <c r="J126" s="52"/>
    </row>
    <row r="127" spans="1:10" ht="15">
      <c r="A127" s="44">
        <f t="shared" si="2"/>
        <v>4</v>
      </c>
      <c r="B127" s="45" t="str">
        <f t="shared" si="3"/>
        <v>3</v>
      </c>
      <c r="C127" s="46" t="s">
        <v>273</v>
      </c>
      <c r="D127" s="46" t="s">
        <v>272</v>
      </c>
      <c r="E127" s="47">
        <v>0</v>
      </c>
      <c r="F127" s="48"/>
      <c r="G127" s="49"/>
      <c r="H127" s="50"/>
      <c r="I127" s="51"/>
      <c r="J127" s="52"/>
    </row>
    <row r="128" spans="1:10" ht="15">
      <c r="A128" s="44">
        <f t="shared" si="2"/>
        <v>6</v>
      </c>
      <c r="B128" s="45" t="str">
        <f t="shared" si="3"/>
        <v>3</v>
      </c>
      <c r="C128" s="46" t="s">
        <v>274</v>
      </c>
      <c r="D128" s="46" t="s">
        <v>272</v>
      </c>
      <c r="E128" s="47">
        <v>0</v>
      </c>
      <c r="F128" s="48"/>
      <c r="G128" s="49"/>
      <c r="H128" s="50"/>
      <c r="I128" s="51"/>
      <c r="J128" s="52"/>
    </row>
    <row r="129" spans="1:10" ht="15">
      <c r="A129" s="44">
        <f t="shared" si="2"/>
        <v>10</v>
      </c>
      <c r="B129" s="45" t="str">
        <f t="shared" si="3"/>
        <v>3</v>
      </c>
      <c r="C129" s="46" t="s">
        <v>275</v>
      </c>
      <c r="D129" s="46" t="s">
        <v>272</v>
      </c>
      <c r="E129" s="47">
        <v>0</v>
      </c>
      <c r="F129" s="48"/>
      <c r="G129" s="49"/>
      <c r="H129" s="50"/>
      <c r="I129" s="51"/>
      <c r="J129" s="52"/>
    </row>
    <row r="130" spans="1:10" ht="15">
      <c r="A130" s="44">
        <f t="shared" si="2"/>
        <v>12</v>
      </c>
      <c r="B130" s="45" t="str">
        <f t="shared" si="3"/>
        <v>3</v>
      </c>
      <c r="C130" s="46" t="s">
        <v>276</v>
      </c>
      <c r="D130" s="46" t="s">
        <v>277</v>
      </c>
      <c r="E130" s="47">
        <v>0</v>
      </c>
      <c r="F130" s="48"/>
      <c r="G130" s="49"/>
      <c r="H130" s="50"/>
      <c r="I130" s="51"/>
      <c r="J130" s="52"/>
    </row>
    <row r="131" spans="1:10" ht="15">
      <c r="A131" s="44">
        <f t="shared" si="2"/>
        <v>3</v>
      </c>
      <c r="B131" s="45" t="str">
        <f t="shared" si="3"/>
        <v>3</v>
      </c>
      <c r="C131" s="46" t="s">
        <v>278</v>
      </c>
      <c r="D131" s="46" t="s">
        <v>279</v>
      </c>
      <c r="E131" s="47">
        <v>18624.07</v>
      </c>
      <c r="F131" s="48"/>
      <c r="G131" s="49"/>
      <c r="H131" s="50"/>
      <c r="I131" s="51"/>
      <c r="J131" s="52"/>
    </row>
    <row r="132" spans="1:10" ht="15">
      <c r="A132" s="44">
        <f t="shared" si="2"/>
        <v>4</v>
      </c>
      <c r="B132" s="45" t="str">
        <f t="shared" si="3"/>
        <v>3</v>
      </c>
      <c r="C132" s="46" t="s">
        <v>280</v>
      </c>
      <c r="D132" s="46" t="s">
        <v>279</v>
      </c>
      <c r="E132" s="47">
        <v>18624.07</v>
      </c>
      <c r="F132" s="48"/>
      <c r="G132" s="49"/>
      <c r="H132" s="50"/>
      <c r="I132" s="51"/>
      <c r="J132" s="52"/>
    </row>
    <row r="133" spans="1:10" ht="15">
      <c r="A133" s="44">
        <f t="shared" si="2"/>
        <v>6</v>
      </c>
      <c r="B133" s="45" t="str">
        <f t="shared" si="3"/>
        <v>3</v>
      </c>
      <c r="C133" s="46" t="s">
        <v>281</v>
      </c>
      <c r="D133" s="46" t="s">
        <v>282</v>
      </c>
      <c r="E133" s="47">
        <v>18624.07</v>
      </c>
      <c r="F133" s="48"/>
      <c r="G133" s="49"/>
      <c r="H133" s="50"/>
      <c r="I133" s="51"/>
      <c r="J133" s="52"/>
    </row>
    <row r="134" spans="1:10" ht="15">
      <c r="A134" s="44">
        <f t="shared" ref="A134:A197" si="4">LEN(C134)</f>
        <v>10</v>
      </c>
      <c r="B134" s="45" t="str">
        <f t="shared" ref="B134:B197" si="5">LEFT(C134,1)</f>
        <v>3</v>
      </c>
      <c r="C134" s="46" t="s">
        <v>283</v>
      </c>
      <c r="D134" s="46" t="s">
        <v>284</v>
      </c>
      <c r="E134" s="47">
        <v>18624.07</v>
      </c>
      <c r="F134" s="48"/>
      <c r="G134" s="49"/>
      <c r="H134" s="50"/>
      <c r="I134" s="51"/>
      <c r="J134" s="52"/>
    </row>
    <row r="135" spans="1:10" ht="15">
      <c r="A135" s="44">
        <f t="shared" si="4"/>
        <v>12</v>
      </c>
      <c r="B135" s="45" t="str">
        <f t="shared" si="5"/>
        <v>3</v>
      </c>
      <c r="C135" s="46" t="s">
        <v>285</v>
      </c>
      <c r="D135" s="46" t="s">
        <v>286</v>
      </c>
      <c r="E135" s="47">
        <v>18624.07</v>
      </c>
      <c r="F135" s="48"/>
      <c r="G135" s="49"/>
      <c r="H135" s="50"/>
      <c r="I135" s="51"/>
      <c r="J135" s="52"/>
    </row>
    <row r="136" spans="1:10" ht="15">
      <c r="A136" s="44">
        <f t="shared" si="4"/>
        <v>3</v>
      </c>
      <c r="B136" s="45" t="str">
        <f t="shared" si="5"/>
        <v>3</v>
      </c>
      <c r="C136" s="46" t="s">
        <v>287</v>
      </c>
      <c r="D136" s="46" t="s">
        <v>288</v>
      </c>
      <c r="E136" s="47">
        <v>-113958.19</v>
      </c>
      <c r="F136" s="48"/>
      <c r="G136" s="49"/>
      <c r="H136" s="50"/>
      <c r="I136" s="51"/>
      <c r="J136" s="52"/>
    </row>
    <row r="137" spans="1:10" ht="15">
      <c r="A137" s="44">
        <f t="shared" si="4"/>
        <v>4</v>
      </c>
      <c r="B137" s="45" t="str">
        <f t="shared" si="5"/>
        <v>3</v>
      </c>
      <c r="C137" s="46" t="s">
        <v>289</v>
      </c>
      <c r="D137" s="46" t="s">
        <v>288</v>
      </c>
      <c r="E137" s="47">
        <v>-113958.19</v>
      </c>
      <c r="F137" s="48"/>
      <c r="G137" s="49"/>
      <c r="H137" s="50"/>
      <c r="I137" s="51"/>
      <c r="J137" s="52"/>
    </row>
    <row r="138" spans="1:10" ht="15">
      <c r="A138" s="44">
        <f t="shared" si="4"/>
        <v>6</v>
      </c>
      <c r="B138" s="45" t="str">
        <f t="shared" si="5"/>
        <v>3</v>
      </c>
      <c r="C138" s="46" t="s">
        <v>290</v>
      </c>
      <c r="D138" s="46" t="s">
        <v>291</v>
      </c>
      <c r="E138" s="47">
        <v>-113958.19</v>
      </c>
      <c r="F138" s="48"/>
      <c r="G138" s="49"/>
      <c r="H138" s="50"/>
      <c r="I138" s="51"/>
      <c r="J138" s="52"/>
    </row>
    <row r="139" spans="1:10" ht="15">
      <c r="A139" s="44">
        <f t="shared" si="4"/>
        <v>10</v>
      </c>
      <c r="B139" s="45" t="str">
        <f t="shared" si="5"/>
        <v>3</v>
      </c>
      <c r="C139" s="46" t="s">
        <v>292</v>
      </c>
      <c r="D139" s="46" t="s">
        <v>293</v>
      </c>
      <c r="E139" s="47">
        <v>-113958.19</v>
      </c>
      <c r="F139" s="48"/>
      <c r="G139" s="49"/>
      <c r="H139" s="50"/>
      <c r="I139" s="51"/>
      <c r="J139" s="52"/>
    </row>
    <row r="140" spans="1:10" ht="15">
      <c r="A140" s="44">
        <f t="shared" si="4"/>
        <v>12</v>
      </c>
      <c r="B140" s="45" t="str">
        <f t="shared" si="5"/>
        <v>3</v>
      </c>
      <c r="C140" s="46" t="s">
        <v>294</v>
      </c>
      <c r="D140" s="46" t="s">
        <v>288</v>
      </c>
      <c r="E140" s="47">
        <v>-113958.19</v>
      </c>
      <c r="F140" s="48"/>
      <c r="G140" s="49"/>
      <c r="H140" s="50"/>
      <c r="I140" s="51"/>
      <c r="J140" s="52"/>
    </row>
    <row r="141" spans="1:10" ht="15">
      <c r="A141" s="44">
        <f t="shared" si="4"/>
        <v>1</v>
      </c>
      <c r="B141" s="45" t="str">
        <f t="shared" si="5"/>
        <v>6</v>
      </c>
      <c r="C141" s="46" t="s">
        <v>295</v>
      </c>
      <c r="D141" s="46" t="s">
        <v>296</v>
      </c>
      <c r="E141" s="47">
        <v>-9668346.5999999996</v>
      </c>
      <c r="F141" s="48"/>
      <c r="G141" s="49"/>
      <c r="H141" s="50"/>
      <c r="I141" s="51"/>
      <c r="J141" s="52"/>
    </row>
    <row r="142" spans="1:10" ht="15">
      <c r="A142" s="44">
        <f t="shared" si="4"/>
        <v>2</v>
      </c>
      <c r="B142" s="45" t="str">
        <f t="shared" si="5"/>
        <v>6</v>
      </c>
      <c r="C142" s="46" t="s">
        <v>297</v>
      </c>
      <c r="D142" s="46" t="s">
        <v>298</v>
      </c>
      <c r="E142" s="47">
        <v>-216.78</v>
      </c>
      <c r="F142" s="48"/>
      <c r="G142" s="49"/>
      <c r="H142" s="50"/>
      <c r="I142" s="51"/>
      <c r="J142" s="52"/>
    </row>
    <row r="143" spans="1:10" ht="15">
      <c r="A143" s="44">
        <f t="shared" si="4"/>
        <v>3</v>
      </c>
      <c r="B143" s="45" t="str">
        <f t="shared" si="5"/>
        <v>6</v>
      </c>
      <c r="C143" s="46" t="s">
        <v>299</v>
      </c>
      <c r="D143" s="46" t="s">
        <v>298</v>
      </c>
      <c r="E143" s="47">
        <v>-216.78</v>
      </c>
      <c r="F143" s="48"/>
      <c r="G143" s="49"/>
      <c r="H143" s="50"/>
      <c r="I143" s="51"/>
      <c r="J143" s="52"/>
    </row>
    <row r="144" spans="1:10" ht="15">
      <c r="A144" s="44">
        <f t="shared" si="4"/>
        <v>4</v>
      </c>
      <c r="B144" s="45" t="str">
        <f t="shared" si="5"/>
        <v>6</v>
      </c>
      <c r="C144" s="46" t="s">
        <v>300</v>
      </c>
      <c r="D144" s="46" t="s">
        <v>298</v>
      </c>
      <c r="E144" s="47">
        <v>-216.78</v>
      </c>
      <c r="F144" s="48"/>
      <c r="G144" s="49"/>
      <c r="H144" s="50"/>
      <c r="I144" s="51"/>
      <c r="J144" s="52"/>
    </row>
    <row r="145" spans="1:10" ht="15">
      <c r="A145" s="44">
        <f t="shared" si="4"/>
        <v>6</v>
      </c>
      <c r="B145" s="45" t="str">
        <f t="shared" si="5"/>
        <v>6</v>
      </c>
      <c r="C145" s="46" t="s">
        <v>301</v>
      </c>
      <c r="D145" s="46" t="s">
        <v>302</v>
      </c>
      <c r="E145" s="47">
        <v>-216.78</v>
      </c>
      <c r="F145" s="48"/>
      <c r="G145" s="49"/>
      <c r="H145" s="50"/>
      <c r="I145" s="51"/>
      <c r="J145" s="52"/>
    </row>
    <row r="146" spans="1:10" ht="15">
      <c r="A146" s="44">
        <f t="shared" si="4"/>
        <v>10</v>
      </c>
      <c r="B146" s="45" t="str">
        <f t="shared" si="5"/>
        <v>6</v>
      </c>
      <c r="C146" s="46" t="s">
        <v>303</v>
      </c>
      <c r="D146" s="46" t="s">
        <v>304</v>
      </c>
      <c r="E146" s="47">
        <v>-216.78</v>
      </c>
      <c r="F146" s="48"/>
      <c r="G146" s="49"/>
      <c r="H146" s="50"/>
      <c r="I146" s="51"/>
      <c r="J146" s="52"/>
    </row>
    <row r="147" spans="1:10" ht="15">
      <c r="A147" s="44">
        <f t="shared" si="4"/>
        <v>12</v>
      </c>
      <c r="B147" s="45" t="str">
        <f t="shared" si="5"/>
        <v>6</v>
      </c>
      <c r="C147" s="46" t="s">
        <v>305</v>
      </c>
      <c r="D147" s="46" t="s">
        <v>306</v>
      </c>
      <c r="E147" s="47">
        <v>0</v>
      </c>
      <c r="F147" s="48"/>
      <c r="G147" s="49"/>
      <c r="H147" s="50"/>
      <c r="I147" s="51"/>
      <c r="J147" s="52"/>
    </row>
    <row r="148" spans="1:10" ht="15">
      <c r="A148" s="44">
        <f t="shared" si="4"/>
        <v>12</v>
      </c>
      <c r="B148" s="45" t="str">
        <f t="shared" si="5"/>
        <v>6</v>
      </c>
      <c r="C148" s="46" t="s">
        <v>307</v>
      </c>
      <c r="D148" s="46" t="s">
        <v>308</v>
      </c>
      <c r="E148" s="47">
        <v>0</v>
      </c>
      <c r="F148" s="48"/>
      <c r="G148" s="49"/>
      <c r="H148" s="50"/>
      <c r="I148" s="51"/>
      <c r="J148" s="52"/>
    </row>
    <row r="149" spans="1:10" ht="15">
      <c r="A149" s="44">
        <f t="shared" si="4"/>
        <v>12</v>
      </c>
      <c r="B149" s="45" t="str">
        <f t="shared" si="5"/>
        <v>6</v>
      </c>
      <c r="C149" s="46" t="s">
        <v>309</v>
      </c>
      <c r="D149" s="46" t="s">
        <v>310</v>
      </c>
      <c r="E149" s="47">
        <v>0</v>
      </c>
      <c r="F149" s="48"/>
      <c r="G149" s="49"/>
      <c r="H149" s="50"/>
      <c r="I149" s="51"/>
      <c r="J149" s="52"/>
    </row>
    <row r="150" spans="1:10" ht="15">
      <c r="A150" s="44">
        <f t="shared" si="4"/>
        <v>12</v>
      </c>
      <c r="B150" s="45" t="str">
        <f t="shared" si="5"/>
        <v>6</v>
      </c>
      <c r="C150" s="46" t="s">
        <v>311</v>
      </c>
      <c r="D150" s="46" t="s">
        <v>312</v>
      </c>
      <c r="E150" s="47">
        <v>-216.78</v>
      </c>
      <c r="F150" s="48"/>
      <c r="G150" s="49"/>
      <c r="H150" s="50"/>
      <c r="I150" s="51"/>
      <c r="J150" s="52"/>
    </row>
    <row r="151" spans="1:10" ht="15">
      <c r="A151" s="44">
        <f t="shared" si="4"/>
        <v>2</v>
      </c>
      <c r="B151" s="45" t="str">
        <f t="shared" si="5"/>
        <v>6</v>
      </c>
      <c r="C151" s="46" t="s">
        <v>313</v>
      </c>
      <c r="D151" s="46" t="s">
        <v>314</v>
      </c>
      <c r="E151" s="47">
        <v>-9668129.8200000003</v>
      </c>
      <c r="F151" s="48"/>
      <c r="G151" s="49"/>
      <c r="H151" s="50"/>
      <c r="I151" s="51"/>
      <c r="J151" s="52"/>
    </row>
    <row r="152" spans="1:10" ht="15">
      <c r="A152" s="44">
        <f t="shared" si="4"/>
        <v>3</v>
      </c>
      <c r="B152" s="45" t="str">
        <f t="shared" si="5"/>
        <v>6</v>
      </c>
      <c r="C152" s="46" t="s">
        <v>315</v>
      </c>
      <c r="D152" s="46" t="s">
        <v>314</v>
      </c>
      <c r="E152" s="47">
        <v>-9668129.8200000003</v>
      </c>
      <c r="F152" s="48"/>
      <c r="G152" s="49"/>
      <c r="H152" s="50"/>
      <c r="I152" s="51"/>
      <c r="J152" s="52"/>
    </row>
    <row r="153" spans="1:10" ht="15">
      <c r="A153" s="44">
        <f t="shared" si="4"/>
        <v>4</v>
      </c>
      <c r="B153" s="45" t="str">
        <f t="shared" si="5"/>
        <v>6</v>
      </c>
      <c r="C153" s="46" t="s">
        <v>316</v>
      </c>
      <c r="D153" s="46" t="s">
        <v>314</v>
      </c>
      <c r="E153" s="47">
        <v>-9668129.8200000003</v>
      </c>
      <c r="F153" s="48"/>
      <c r="G153" s="49"/>
      <c r="H153" s="50"/>
      <c r="I153" s="51"/>
      <c r="J153" s="52"/>
    </row>
    <row r="154" spans="1:10" ht="15">
      <c r="A154" s="44">
        <f t="shared" si="4"/>
        <v>6</v>
      </c>
      <c r="B154" s="45" t="str">
        <f t="shared" si="5"/>
        <v>6</v>
      </c>
      <c r="C154" s="46" t="s">
        <v>317</v>
      </c>
      <c r="D154" s="46" t="s">
        <v>318</v>
      </c>
      <c r="E154" s="78">
        <v>-1392.95</v>
      </c>
      <c r="F154" s="48"/>
      <c r="G154" s="49"/>
      <c r="H154" s="50"/>
      <c r="I154" s="51"/>
      <c r="J154" s="52"/>
    </row>
    <row r="155" spans="1:10" ht="15">
      <c r="A155" s="44">
        <f t="shared" si="4"/>
        <v>10</v>
      </c>
      <c r="B155" s="45" t="str">
        <f t="shared" si="5"/>
        <v>6</v>
      </c>
      <c r="C155" s="46" t="s">
        <v>319</v>
      </c>
      <c r="D155" s="46" t="s">
        <v>320</v>
      </c>
      <c r="E155" s="47">
        <v>-1392.95</v>
      </c>
      <c r="F155" s="48"/>
      <c r="G155" s="49"/>
      <c r="H155" s="50"/>
      <c r="I155" s="51"/>
      <c r="J155" s="52"/>
    </row>
    <row r="156" spans="1:10" ht="15">
      <c r="A156" s="44">
        <f t="shared" si="4"/>
        <v>12</v>
      </c>
      <c r="B156" s="45" t="str">
        <f t="shared" si="5"/>
        <v>6</v>
      </c>
      <c r="C156" s="46" t="s">
        <v>321</v>
      </c>
      <c r="D156" s="46" t="s">
        <v>320</v>
      </c>
      <c r="E156" s="47">
        <v>-1392.95</v>
      </c>
      <c r="F156" s="48"/>
      <c r="G156" s="49"/>
      <c r="H156" s="50"/>
      <c r="I156" s="51"/>
      <c r="J156" s="52"/>
    </row>
    <row r="157" spans="1:10" ht="15">
      <c r="A157" s="44">
        <f t="shared" si="4"/>
        <v>6</v>
      </c>
      <c r="B157" s="45" t="str">
        <f t="shared" si="5"/>
        <v>6</v>
      </c>
      <c r="C157" s="46" t="s">
        <v>322</v>
      </c>
      <c r="D157" s="46" t="s">
        <v>190</v>
      </c>
      <c r="E157" s="78">
        <v>-9666736.8699999992</v>
      </c>
      <c r="F157" s="48"/>
      <c r="G157" s="49"/>
      <c r="H157" s="50"/>
      <c r="I157" s="51"/>
      <c r="J157" s="52"/>
    </row>
    <row r="158" spans="1:10" ht="15">
      <c r="A158" s="44">
        <f t="shared" si="4"/>
        <v>10</v>
      </c>
      <c r="B158" s="45" t="str">
        <f t="shared" si="5"/>
        <v>6</v>
      </c>
      <c r="C158" s="46" t="s">
        <v>323</v>
      </c>
      <c r="D158" s="46" t="s">
        <v>152</v>
      </c>
      <c r="E158" s="47">
        <v>-9666736.8699999992</v>
      </c>
      <c r="F158" s="48"/>
      <c r="G158" s="49"/>
      <c r="H158" s="50"/>
      <c r="I158" s="51"/>
      <c r="J158" s="52"/>
    </row>
    <row r="159" spans="1:10" ht="15">
      <c r="A159" s="44">
        <f t="shared" si="4"/>
        <v>12</v>
      </c>
      <c r="B159" s="45" t="str">
        <f t="shared" si="5"/>
        <v>6</v>
      </c>
      <c r="C159" s="46" t="s">
        <v>324</v>
      </c>
      <c r="D159" s="46" t="s">
        <v>152</v>
      </c>
      <c r="E159" s="47">
        <v>-9666736.8699999992</v>
      </c>
      <c r="F159" s="48"/>
      <c r="G159" s="49"/>
      <c r="H159" s="50"/>
      <c r="I159" s="51"/>
      <c r="J159" s="52"/>
    </row>
    <row r="160" spans="1:10" ht="15">
      <c r="A160" s="44">
        <f t="shared" si="4"/>
        <v>6</v>
      </c>
      <c r="B160" s="45" t="str">
        <f t="shared" si="5"/>
        <v>6</v>
      </c>
      <c r="C160" s="46" t="s">
        <v>325</v>
      </c>
      <c r="D160" s="46" t="s">
        <v>125</v>
      </c>
      <c r="E160" s="47">
        <v>0</v>
      </c>
      <c r="F160" s="48"/>
      <c r="G160" s="49"/>
      <c r="H160" s="50"/>
      <c r="I160" s="51"/>
      <c r="J160" s="52"/>
    </row>
    <row r="161" spans="1:10" ht="15">
      <c r="A161" s="44">
        <f t="shared" si="4"/>
        <v>10</v>
      </c>
      <c r="B161" s="45" t="str">
        <f t="shared" si="5"/>
        <v>6</v>
      </c>
      <c r="C161" s="46" t="s">
        <v>326</v>
      </c>
      <c r="D161" s="46" t="s">
        <v>125</v>
      </c>
      <c r="E161" s="47">
        <v>0</v>
      </c>
      <c r="F161" s="48"/>
      <c r="G161" s="49"/>
      <c r="H161" s="50"/>
      <c r="I161" s="51"/>
      <c r="J161" s="52"/>
    </row>
    <row r="162" spans="1:10" ht="15">
      <c r="A162" s="44">
        <f t="shared" si="4"/>
        <v>12</v>
      </c>
      <c r="B162" s="45" t="str">
        <f t="shared" si="5"/>
        <v>6</v>
      </c>
      <c r="C162" s="46" t="s">
        <v>327</v>
      </c>
      <c r="D162" s="46" t="s">
        <v>328</v>
      </c>
      <c r="E162" s="47">
        <v>0</v>
      </c>
      <c r="F162" s="48"/>
      <c r="G162" s="49"/>
      <c r="H162" s="50"/>
      <c r="I162" s="51"/>
      <c r="J162" s="52"/>
    </row>
    <row r="163" spans="1:10" ht="15">
      <c r="A163" s="44">
        <f t="shared" si="4"/>
        <v>12</v>
      </c>
      <c r="B163" s="45" t="str">
        <f t="shared" si="5"/>
        <v>6</v>
      </c>
      <c r="C163" s="46" t="s">
        <v>329</v>
      </c>
      <c r="D163" s="46" t="s">
        <v>330</v>
      </c>
      <c r="E163" s="47">
        <v>0</v>
      </c>
      <c r="F163" s="48"/>
      <c r="G163" s="49"/>
      <c r="H163" s="50"/>
      <c r="I163" s="51"/>
      <c r="J163" s="52"/>
    </row>
    <row r="164" spans="1:10" ht="15">
      <c r="A164" s="44">
        <f t="shared" si="4"/>
        <v>1</v>
      </c>
      <c r="B164" s="45" t="str">
        <f t="shared" si="5"/>
        <v>7</v>
      </c>
      <c r="C164" s="46" t="s">
        <v>331</v>
      </c>
      <c r="D164" s="46" t="s">
        <v>332</v>
      </c>
      <c r="E164" s="47">
        <v>964.87</v>
      </c>
      <c r="F164" s="48"/>
      <c r="G164" s="49"/>
      <c r="H164" s="50"/>
      <c r="I164" s="51"/>
      <c r="J164" s="52"/>
    </row>
    <row r="165" spans="1:10" ht="15">
      <c r="A165" s="44">
        <f t="shared" si="4"/>
        <v>2</v>
      </c>
      <c r="B165" s="45" t="str">
        <f t="shared" si="5"/>
        <v>7</v>
      </c>
      <c r="C165" s="46" t="s">
        <v>333</v>
      </c>
      <c r="D165" s="46" t="s">
        <v>334</v>
      </c>
      <c r="E165" s="47">
        <v>964.87</v>
      </c>
      <c r="F165" s="48"/>
      <c r="G165" s="49"/>
      <c r="H165" s="50"/>
      <c r="I165" s="51"/>
      <c r="J165" s="52"/>
    </row>
    <row r="166" spans="1:10" ht="15">
      <c r="A166" s="44">
        <f t="shared" si="4"/>
        <v>3</v>
      </c>
      <c r="B166" s="45" t="str">
        <f t="shared" si="5"/>
        <v>7</v>
      </c>
      <c r="C166" s="46" t="s">
        <v>335</v>
      </c>
      <c r="D166" s="46" t="s">
        <v>336</v>
      </c>
      <c r="E166" s="47">
        <v>964.87</v>
      </c>
      <c r="F166" s="48"/>
      <c r="G166" s="49"/>
      <c r="H166" s="50"/>
      <c r="I166" s="51"/>
      <c r="J166" s="52"/>
    </row>
    <row r="167" spans="1:10" ht="15">
      <c r="A167" s="44">
        <f t="shared" si="4"/>
        <v>4</v>
      </c>
      <c r="B167" s="45" t="str">
        <f t="shared" si="5"/>
        <v>7</v>
      </c>
      <c r="C167" s="46" t="s">
        <v>337</v>
      </c>
      <c r="D167" s="46" t="s">
        <v>336</v>
      </c>
      <c r="E167" s="47">
        <v>964.87</v>
      </c>
      <c r="F167" s="48"/>
      <c r="G167" s="49"/>
      <c r="H167" s="50"/>
      <c r="I167" s="51"/>
      <c r="J167" s="52"/>
    </row>
    <row r="168" spans="1:10" ht="15">
      <c r="A168" s="44">
        <f t="shared" si="4"/>
        <v>6</v>
      </c>
      <c r="B168" s="45" t="str">
        <f t="shared" si="5"/>
        <v>7</v>
      </c>
      <c r="C168" s="46" t="s">
        <v>338</v>
      </c>
      <c r="D168" s="46" t="s">
        <v>336</v>
      </c>
      <c r="E168" s="78">
        <v>964.87</v>
      </c>
      <c r="F168" s="48"/>
      <c r="G168" s="49"/>
      <c r="H168" s="50"/>
      <c r="I168" s="51"/>
      <c r="J168" s="52"/>
    </row>
    <row r="169" spans="1:10" ht="15">
      <c r="A169" s="44">
        <f t="shared" si="4"/>
        <v>10</v>
      </c>
      <c r="B169" s="45" t="str">
        <f t="shared" si="5"/>
        <v>7</v>
      </c>
      <c r="C169" s="46" t="s">
        <v>339</v>
      </c>
      <c r="D169" s="46" t="s">
        <v>125</v>
      </c>
      <c r="E169" s="47">
        <v>964.87</v>
      </c>
      <c r="F169" s="48"/>
      <c r="G169" s="49"/>
      <c r="H169" s="50"/>
      <c r="I169" s="51"/>
      <c r="J169" s="52"/>
    </row>
    <row r="170" spans="1:10" ht="15">
      <c r="A170" s="44">
        <f t="shared" si="4"/>
        <v>12</v>
      </c>
      <c r="B170" s="45" t="str">
        <f t="shared" si="5"/>
        <v>7</v>
      </c>
      <c r="C170" s="46" t="s">
        <v>340</v>
      </c>
      <c r="D170" s="46" t="s">
        <v>341</v>
      </c>
      <c r="E170" s="47">
        <v>964.87</v>
      </c>
      <c r="F170" s="48"/>
      <c r="G170" s="49"/>
      <c r="H170" s="50"/>
      <c r="I170" s="51"/>
      <c r="J170" s="52"/>
    </row>
    <row r="171" spans="1:10" ht="15">
      <c r="A171" s="44">
        <f t="shared" si="4"/>
        <v>12</v>
      </c>
      <c r="B171" s="45" t="str">
        <f t="shared" si="5"/>
        <v>7</v>
      </c>
      <c r="C171" s="46" t="s">
        <v>342</v>
      </c>
      <c r="D171" s="46" t="s">
        <v>343</v>
      </c>
      <c r="E171" s="47">
        <v>0</v>
      </c>
      <c r="F171" s="48"/>
      <c r="G171" s="49"/>
      <c r="H171" s="50"/>
      <c r="I171" s="51"/>
      <c r="J171" s="52"/>
    </row>
    <row r="172" spans="1:10" ht="15">
      <c r="A172" s="44">
        <f t="shared" si="4"/>
        <v>1</v>
      </c>
      <c r="B172" s="45" t="str">
        <f t="shared" si="5"/>
        <v>8</v>
      </c>
      <c r="C172" s="46" t="s">
        <v>344</v>
      </c>
      <c r="D172" s="46" t="s">
        <v>345</v>
      </c>
      <c r="E172" s="47">
        <v>167208.24</v>
      </c>
      <c r="F172" s="48"/>
      <c r="G172" s="49"/>
      <c r="H172" s="50"/>
      <c r="I172" s="51"/>
      <c r="J172" s="52"/>
    </row>
    <row r="173" spans="1:10" ht="15">
      <c r="A173" s="44">
        <f t="shared" si="4"/>
        <v>2</v>
      </c>
      <c r="B173" s="45" t="str">
        <f t="shared" si="5"/>
        <v>8</v>
      </c>
      <c r="C173" s="46" t="s">
        <v>346</v>
      </c>
      <c r="D173" s="46" t="s">
        <v>347</v>
      </c>
      <c r="E173" s="47">
        <v>167208.24</v>
      </c>
      <c r="F173" s="48"/>
      <c r="G173" s="49"/>
      <c r="H173" s="50"/>
      <c r="I173" s="51"/>
      <c r="J173" s="52"/>
    </row>
    <row r="174" spans="1:10" ht="15">
      <c r="A174" s="44">
        <f t="shared" si="4"/>
        <v>3</v>
      </c>
      <c r="B174" s="45" t="str">
        <f t="shared" si="5"/>
        <v>8</v>
      </c>
      <c r="C174" s="46" t="s">
        <v>348</v>
      </c>
      <c r="D174" s="46" t="s">
        <v>349</v>
      </c>
      <c r="E174" s="47">
        <v>167208.24</v>
      </c>
      <c r="F174" s="48"/>
      <c r="G174" s="49"/>
      <c r="H174" s="50"/>
      <c r="I174" s="51"/>
      <c r="J174" s="52"/>
    </row>
    <row r="175" spans="1:10" ht="15">
      <c r="A175" s="44">
        <f t="shared" si="4"/>
        <v>4</v>
      </c>
      <c r="B175" s="45" t="str">
        <f t="shared" si="5"/>
        <v>8</v>
      </c>
      <c r="C175" s="46" t="s">
        <v>350</v>
      </c>
      <c r="D175" s="46" t="s">
        <v>349</v>
      </c>
      <c r="E175" s="47">
        <v>167208.24</v>
      </c>
      <c r="F175" s="48"/>
      <c r="G175" s="49"/>
      <c r="H175" s="50"/>
      <c r="I175" s="51"/>
      <c r="J175" s="52"/>
    </row>
    <row r="176" spans="1:10" ht="15">
      <c r="A176" s="44">
        <f t="shared" si="4"/>
        <v>6</v>
      </c>
      <c r="B176" s="45" t="str">
        <f t="shared" si="5"/>
        <v>8</v>
      </c>
      <c r="C176" s="46" t="s">
        <v>351</v>
      </c>
      <c r="D176" s="46" t="s">
        <v>352</v>
      </c>
      <c r="E176" s="47">
        <v>0</v>
      </c>
      <c r="F176" s="48"/>
      <c r="G176" s="49"/>
      <c r="H176" s="50"/>
      <c r="I176" s="51"/>
      <c r="J176" s="52"/>
    </row>
    <row r="177" spans="1:10" ht="15">
      <c r="A177" s="44">
        <f t="shared" si="4"/>
        <v>10</v>
      </c>
      <c r="B177" s="45" t="str">
        <f t="shared" si="5"/>
        <v>8</v>
      </c>
      <c r="C177" s="46" t="s">
        <v>353</v>
      </c>
      <c r="D177" s="46" t="s">
        <v>354</v>
      </c>
      <c r="E177" s="47">
        <v>0</v>
      </c>
      <c r="F177" s="48"/>
      <c r="G177" s="49"/>
      <c r="H177" s="50"/>
      <c r="I177" s="51"/>
      <c r="J177" s="52"/>
    </row>
    <row r="178" spans="1:10" ht="15">
      <c r="A178" s="44">
        <f t="shared" si="4"/>
        <v>12</v>
      </c>
      <c r="B178" s="45" t="str">
        <f t="shared" si="5"/>
        <v>8</v>
      </c>
      <c r="C178" s="46" t="s">
        <v>355</v>
      </c>
      <c r="D178" s="46" t="s">
        <v>354</v>
      </c>
      <c r="E178" s="47">
        <v>0</v>
      </c>
      <c r="F178" s="48"/>
      <c r="G178" s="49"/>
      <c r="H178" s="50"/>
      <c r="I178" s="51"/>
      <c r="J178" s="52"/>
    </row>
    <row r="179" spans="1:10" ht="15">
      <c r="A179" s="44">
        <f t="shared" si="4"/>
        <v>6</v>
      </c>
      <c r="B179" s="45" t="str">
        <f t="shared" si="5"/>
        <v>8</v>
      </c>
      <c r="C179" s="46" t="s">
        <v>356</v>
      </c>
      <c r="D179" s="46" t="s">
        <v>357</v>
      </c>
      <c r="E179" s="78">
        <v>593.29999999999995</v>
      </c>
      <c r="F179" s="48"/>
      <c r="G179" s="49"/>
      <c r="H179" s="50"/>
      <c r="I179" s="51"/>
      <c r="J179" s="52"/>
    </row>
    <row r="180" spans="1:10" ht="15">
      <c r="A180" s="44">
        <f t="shared" si="4"/>
        <v>10</v>
      </c>
      <c r="B180" s="45" t="str">
        <f t="shared" si="5"/>
        <v>8</v>
      </c>
      <c r="C180" s="46" t="s">
        <v>358</v>
      </c>
      <c r="D180" s="46" t="s">
        <v>359</v>
      </c>
      <c r="E180" s="47">
        <v>593.29999999999995</v>
      </c>
      <c r="F180" s="48"/>
      <c r="G180" s="49"/>
      <c r="H180" s="50"/>
      <c r="I180" s="51"/>
      <c r="J180" s="52"/>
    </row>
    <row r="181" spans="1:10" ht="15">
      <c r="A181" s="44">
        <f t="shared" si="4"/>
        <v>12</v>
      </c>
      <c r="B181" s="45" t="str">
        <f t="shared" si="5"/>
        <v>8</v>
      </c>
      <c r="C181" s="46" t="s">
        <v>360</v>
      </c>
      <c r="D181" s="46" t="s">
        <v>359</v>
      </c>
      <c r="E181" s="47">
        <v>541.29999999999995</v>
      </c>
      <c r="F181" s="48"/>
      <c r="G181" s="49"/>
      <c r="H181" s="50"/>
      <c r="I181" s="51"/>
      <c r="J181" s="52"/>
    </row>
    <row r="182" spans="1:10" ht="15">
      <c r="A182" s="44">
        <f t="shared" si="4"/>
        <v>12</v>
      </c>
      <c r="B182" s="45" t="str">
        <f t="shared" si="5"/>
        <v>8</v>
      </c>
      <c r="C182" s="46" t="s">
        <v>361</v>
      </c>
      <c r="D182" s="46" t="s">
        <v>362</v>
      </c>
      <c r="E182" s="47">
        <v>52</v>
      </c>
      <c r="F182" s="48"/>
      <c r="G182" s="49"/>
      <c r="H182" s="50"/>
      <c r="I182" s="51"/>
      <c r="J182" s="52"/>
    </row>
    <row r="183" spans="1:10" ht="15">
      <c r="A183" s="44">
        <f t="shared" si="4"/>
        <v>12</v>
      </c>
      <c r="B183" s="45" t="str">
        <f t="shared" si="5"/>
        <v>8</v>
      </c>
      <c r="C183" s="46" t="s">
        <v>363</v>
      </c>
      <c r="D183" s="46" t="s">
        <v>364</v>
      </c>
      <c r="E183" s="47">
        <v>0</v>
      </c>
      <c r="F183" s="48"/>
      <c r="G183" s="49"/>
      <c r="H183" s="50"/>
      <c r="I183" s="51"/>
      <c r="J183" s="52"/>
    </row>
    <row r="184" spans="1:10" ht="15">
      <c r="A184" s="44">
        <f t="shared" si="4"/>
        <v>10</v>
      </c>
      <c r="B184" s="45" t="str">
        <f t="shared" si="5"/>
        <v>8</v>
      </c>
      <c r="C184" s="46" t="s">
        <v>365</v>
      </c>
      <c r="D184" s="46" t="s">
        <v>366</v>
      </c>
      <c r="E184" s="47">
        <v>0</v>
      </c>
      <c r="F184" s="48"/>
      <c r="G184" s="49"/>
      <c r="H184" s="50"/>
      <c r="I184" s="51"/>
      <c r="J184" s="52"/>
    </row>
    <row r="185" spans="1:10" ht="15">
      <c r="A185" s="44">
        <f t="shared" si="4"/>
        <v>12</v>
      </c>
      <c r="B185" s="45" t="str">
        <f t="shared" si="5"/>
        <v>8</v>
      </c>
      <c r="C185" s="46" t="s">
        <v>367</v>
      </c>
      <c r="D185" s="46" t="s">
        <v>368</v>
      </c>
      <c r="E185" s="47">
        <v>0</v>
      </c>
      <c r="F185" s="48"/>
      <c r="G185" s="49"/>
      <c r="H185" s="50"/>
      <c r="I185" s="51"/>
      <c r="J185" s="52"/>
    </row>
    <row r="186" spans="1:10" ht="15">
      <c r="A186" s="44">
        <f t="shared" si="4"/>
        <v>6</v>
      </c>
      <c r="B186" s="45" t="str">
        <f t="shared" si="5"/>
        <v>8</v>
      </c>
      <c r="C186" s="46" t="s">
        <v>369</v>
      </c>
      <c r="D186" s="46" t="s">
        <v>370</v>
      </c>
      <c r="E186" s="78">
        <v>0</v>
      </c>
      <c r="F186" s="48"/>
      <c r="G186" s="49"/>
      <c r="H186" s="50"/>
      <c r="I186" s="51"/>
      <c r="J186" s="52"/>
    </row>
    <row r="187" spans="1:10" ht="15">
      <c r="A187" s="44">
        <f t="shared" si="4"/>
        <v>10</v>
      </c>
      <c r="B187" s="45" t="str">
        <f t="shared" si="5"/>
        <v>8</v>
      </c>
      <c r="C187" s="46" t="s">
        <v>371</v>
      </c>
      <c r="D187" s="46" t="s">
        <v>372</v>
      </c>
      <c r="E187" s="47">
        <v>0</v>
      </c>
      <c r="F187" s="48"/>
      <c r="G187" s="49"/>
      <c r="H187" s="50"/>
      <c r="I187" s="51"/>
      <c r="J187" s="52"/>
    </row>
    <row r="188" spans="1:10" ht="15">
      <c r="A188" s="44">
        <f t="shared" si="4"/>
        <v>12</v>
      </c>
      <c r="B188" s="45" t="str">
        <f t="shared" si="5"/>
        <v>8</v>
      </c>
      <c r="C188" s="46" t="s">
        <v>373</v>
      </c>
      <c r="D188" s="46" t="s">
        <v>374</v>
      </c>
      <c r="E188" s="47">
        <v>0</v>
      </c>
      <c r="F188" s="48"/>
      <c r="G188" s="49"/>
      <c r="H188" s="50"/>
      <c r="I188" s="51"/>
      <c r="J188" s="52"/>
    </row>
    <row r="189" spans="1:10" ht="15">
      <c r="A189" s="44">
        <f t="shared" si="4"/>
        <v>6</v>
      </c>
      <c r="B189" s="45" t="str">
        <f t="shared" si="5"/>
        <v>8</v>
      </c>
      <c r="C189" s="46" t="s">
        <v>375</v>
      </c>
      <c r="D189" s="46" t="s">
        <v>376</v>
      </c>
      <c r="E189" s="78">
        <v>4963.76</v>
      </c>
      <c r="F189" s="48"/>
      <c r="G189" s="49"/>
      <c r="H189" s="50"/>
      <c r="I189" s="51"/>
      <c r="J189" s="52"/>
    </row>
    <row r="190" spans="1:10" ht="15">
      <c r="A190" s="44">
        <f t="shared" si="4"/>
        <v>10</v>
      </c>
      <c r="B190" s="45" t="str">
        <f t="shared" si="5"/>
        <v>8</v>
      </c>
      <c r="C190" s="46" t="s">
        <v>377</v>
      </c>
      <c r="D190" s="46" t="s">
        <v>378</v>
      </c>
      <c r="E190" s="47">
        <v>875.01</v>
      </c>
      <c r="F190" s="48"/>
      <c r="G190" s="49"/>
      <c r="H190" s="50"/>
      <c r="I190" s="51"/>
      <c r="J190" s="52"/>
    </row>
    <row r="191" spans="1:10" ht="15">
      <c r="A191" s="44">
        <f t="shared" si="4"/>
        <v>12</v>
      </c>
      <c r="B191" s="45" t="str">
        <f t="shared" si="5"/>
        <v>8</v>
      </c>
      <c r="C191" s="46" t="s">
        <v>379</v>
      </c>
      <c r="D191" s="46" t="s">
        <v>380</v>
      </c>
      <c r="E191" s="47">
        <v>500.01</v>
      </c>
      <c r="F191" s="48"/>
      <c r="G191" s="49"/>
      <c r="H191" s="50"/>
      <c r="I191" s="51"/>
      <c r="J191" s="52"/>
    </row>
    <row r="192" spans="1:10" ht="15">
      <c r="A192" s="44">
        <f t="shared" si="4"/>
        <v>12</v>
      </c>
      <c r="B192" s="45" t="str">
        <f t="shared" si="5"/>
        <v>8</v>
      </c>
      <c r="C192" s="46" t="s">
        <v>381</v>
      </c>
      <c r="D192" s="46" t="s">
        <v>382</v>
      </c>
      <c r="E192" s="47">
        <v>375</v>
      </c>
      <c r="F192" s="48"/>
      <c r="G192" s="49"/>
      <c r="H192" s="50"/>
      <c r="I192" s="51"/>
      <c r="J192" s="52"/>
    </row>
    <row r="193" spans="1:10" ht="15">
      <c r="A193" s="44">
        <f t="shared" si="4"/>
        <v>10</v>
      </c>
      <c r="B193" s="45" t="str">
        <f t="shared" si="5"/>
        <v>8</v>
      </c>
      <c r="C193" s="46" t="s">
        <v>383</v>
      </c>
      <c r="D193" s="46" t="s">
        <v>384</v>
      </c>
      <c r="E193" s="47">
        <v>4088.75</v>
      </c>
      <c r="F193" s="48"/>
      <c r="G193" s="49"/>
      <c r="H193" s="50"/>
      <c r="I193" s="51"/>
      <c r="J193" s="52"/>
    </row>
    <row r="194" spans="1:10" ht="15">
      <c r="A194" s="44">
        <f t="shared" si="4"/>
        <v>12</v>
      </c>
      <c r="B194" s="45" t="str">
        <f t="shared" si="5"/>
        <v>8</v>
      </c>
      <c r="C194" s="46" t="s">
        <v>385</v>
      </c>
      <c r="D194" s="46" t="s">
        <v>386</v>
      </c>
      <c r="E194" s="47">
        <v>0</v>
      </c>
      <c r="F194" s="48"/>
      <c r="G194" s="49"/>
      <c r="H194" s="50"/>
      <c r="I194" s="51"/>
      <c r="J194" s="52"/>
    </row>
    <row r="195" spans="1:10" ht="15">
      <c r="A195" s="44">
        <f t="shared" si="4"/>
        <v>12</v>
      </c>
      <c r="B195" s="45" t="str">
        <f t="shared" si="5"/>
        <v>8</v>
      </c>
      <c r="C195" s="46" t="s">
        <v>387</v>
      </c>
      <c r="D195" s="46" t="s">
        <v>388</v>
      </c>
      <c r="E195" s="47">
        <v>4088.75</v>
      </c>
      <c r="F195" s="48"/>
      <c r="G195" s="49"/>
      <c r="H195" s="50"/>
      <c r="I195" s="51"/>
      <c r="J195" s="52"/>
    </row>
    <row r="196" spans="1:10" ht="15">
      <c r="A196" s="44">
        <f t="shared" si="4"/>
        <v>6</v>
      </c>
      <c r="B196" s="45" t="str">
        <f t="shared" si="5"/>
        <v>8</v>
      </c>
      <c r="C196" s="46" t="s">
        <v>389</v>
      </c>
      <c r="D196" s="46" t="s">
        <v>390</v>
      </c>
      <c r="E196" s="78">
        <v>63615</v>
      </c>
      <c r="F196" s="48"/>
      <c r="G196" s="49"/>
      <c r="H196" s="50"/>
      <c r="I196" s="51"/>
      <c r="J196" s="52"/>
    </row>
    <row r="197" spans="1:10" ht="15">
      <c r="A197" s="44">
        <f t="shared" si="4"/>
        <v>10</v>
      </c>
      <c r="B197" s="45" t="str">
        <f t="shared" si="5"/>
        <v>8</v>
      </c>
      <c r="C197" s="46" t="s">
        <v>391</v>
      </c>
      <c r="D197" s="46" t="s">
        <v>392</v>
      </c>
      <c r="E197" s="47">
        <v>63615</v>
      </c>
      <c r="F197" s="48"/>
      <c r="G197" s="49"/>
      <c r="H197" s="50"/>
      <c r="I197" s="51"/>
      <c r="J197" s="52"/>
    </row>
    <row r="198" spans="1:10" ht="15">
      <c r="A198" s="44">
        <f t="shared" ref="A198:A219" si="6">LEN(C198)</f>
        <v>12</v>
      </c>
      <c r="B198" s="45" t="str">
        <f t="shared" ref="B198:B219" si="7">LEFT(C198,1)</f>
        <v>8</v>
      </c>
      <c r="C198" s="46" t="s">
        <v>393</v>
      </c>
      <c r="D198" s="46" t="s">
        <v>394</v>
      </c>
      <c r="E198" s="47">
        <v>63615</v>
      </c>
      <c r="F198" s="48"/>
      <c r="G198" s="49"/>
      <c r="H198" s="50"/>
      <c r="I198" s="51"/>
      <c r="J198" s="52"/>
    </row>
    <row r="199" spans="1:10" ht="15">
      <c r="A199" s="44">
        <f t="shared" si="6"/>
        <v>12</v>
      </c>
      <c r="B199" s="45" t="str">
        <f t="shared" si="7"/>
        <v>8</v>
      </c>
      <c r="C199" s="46" t="s">
        <v>395</v>
      </c>
      <c r="D199" s="46" t="s">
        <v>396</v>
      </c>
      <c r="E199" s="47">
        <v>0</v>
      </c>
      <c r="F199" s="48"/>
      <c r="G199" s="49"/>
      <c r="H199" s="50"/>
      <c r="I199" s="51"/>
      <c r="J199" s="52"/>
    </row>
    <row r="200" spans="1:10" ht="15">
      <c r="A200" s="44">
        <f t="shared" si="6"/>
        <v>6</v>
      </c>
      <c r="B200" s="45" t="str">
        <f t="shared" si="7"/>
        <v>8</v>
      </c>
      <c r="C200" s="46" t="s">
        <v>397</v>
      </c>
      <c r="D200" s="46" t="s">
        <v>125</v>
      </c>
      <c r="E200" s="47">
        <v>98036.18</v>
      </c>
      <c r="F200" s="48"/>
      <c r="G200" s="49"/>
      <c r="H200" s="50"/>
      <c r="I200" s="51"/>
      <c r="J200" s="52"/>
    </row>
    <row r="201" spans="1:10" ht="15">
      <c r="A201" s="44">
        <f t="shared" si="6"/>
        <v>10</v>
      </c>
      <c r="B201" s="45" t="str">
        <f t="shared" si="7"/>
        <v>8</v>
      </c>
      <c r="C201" s="46" t="s">
        <v>398</v>
      </c>
      <c r="D201" s="46" t="s">
        <v>399</v>
      </c>
      <c r="E201" s="47">
        <v>0</v>
      </c>
      <c r="F201" s="48"/>
      <c r="G201" s="49"/>
      <c r="H201" s="50"/>
      <c r="I201" s="51"/>
      <c r="J201" s="52"/>
    </row>
    <row r="202" spans="1:10" ht="15">
      <c r="A202" s="44">
        <f t="shared" si="6"/>
        <v>12</v>
      </c>
      <c r="B202" s="45" t="str">
        <f t="shared" si="7"/>
        <v>8</v>
      </c>
      <c r="C202" s="46" t="s">
        <v>400</v>
      </c>
      <c r="D202" s="46" t="s">
        <v>399</v>
      </c>
      <c r="E202" s="47">
        <v>0</v>
      </c>
      <c r="F202" s="48"/>
      <c r="G202" s="49"/>
      <c r="H202" s="50"/>
      <c r="I202" s="51"/>
      <c r="J202" s="52"/>
    </row>
    <row r="203" spans="1:10" ht="15">
      <c r="A203" s="44">
        <f t="shared" si="6"/>
        <v>10</v>
      </c>
      <c r="B203" s="45" t="str">
        <f t="shared" si="7"/>
        <v>8</v>
      </c>
      <c r="C203" s="46" t="s">
        <v>401</v>
      </c>
      <c r="D203" s="46" t="s">
        <v>125</v>
      </c>
      <c r="E203" s="47">
        <v>98036.18</v>
      </c>
      <c r="F203" s="48"/>
      <c r="G203" s="49"/>
      <c r="H203" s="50"/>
      <c r="I203" s="51"/>
      <c r="J203" s="52"/>
    </row>
    <row r="204" spans="1:10" ht="15">
      <c r="A204" s="44">
        <f t="shared" si="6"/>
        <v>12</v>
      </c>
      <c r="B204" s="45" t="str">
        <f t="shared" si="7"/>
        <v>8</v>
      </c>
      <c r="C204" s="46" t="s">
        <v>402</v>
      </c>
      <c r="D204" s="46" t="s">
        <v>403</v>
      </c>
      <c r="E204" s="47">
        <v>74.86</v>
      </c>
      <c r="F204" s="48"/>
      <c r="G204" s="49"/>
      <c r="H204" s="50"/>
      <c r="I204" s="51"/>
      <c r="J204" s="52"/>
    </row>
    <row r="205" spans="1:10" ht="15">
      <c r="A205" s="44">
        <f t="shared" si="6"/>
        <v>12</v>
      </c>
      <c r="B205" s="45" t="str">
        <f t="shared" si="7"/>
        <v>8</v>
      </c>
      <c r="C205" s="46" t="s">
        <v>404</v>
      </c>
      <c r="D205" s="46" t="s">
        <v>405</v>
      </c>
      <c r="E205" s="47">
        <v>620.64</v>
      </c>
      <c r="F205" s="48"/>
      <c r="G205" s="49"/>
      <c r="H205" s="50"/>
      <c r="I205" s="51"/>
      <c r="J205" s="52"/>
    </row>
    <row r="206" spans="1:10" ht="15">
      <c r="A206" s="44">
        <f t="shared" si="6"/>
        <v>12</v>
      </c>
      <c r="B206" s="45" t="str">
        <f t="shared" si="7"/>
        <v>8</v>
      </c>
      <c r="C206" s="46" t="s">
        <v>406</v>
      </c>
      <c r="D206" s="46" t="s">
        <v>407</v>
      </c>
      <c r="E206" s="47">
        <v>97340.68</v>
      </c>
      <c r="F206" s="48"/>
      <c r="G206" s="49"/>
      <c r="H206" s="50"/>
      <c r="I206" s="51"/>
      <c r="J206" s="52"/>
    </row>
    <row r="207" spans="1:10" ht="15">
      <c r="A207" s="44">
        <f t="shared" si="6"/>
        <v>2</v>
      </c>
      <c r="B207" s="45" t="str">
        <f t="shared" si="7"/>
        <v>8</v>
      </c>
      <c r="C207" s="46" t="s">
        <v>408</v>
      </c>
      <c r="D207" s="46" t="s">
        <v>409</v>
      </c>
      <c r="E207" s="47">
        <v>0</v>
      </c>
      <c r="F207" s="48"/>
      <c r="G207" s="49"/>
      <c r="H207" s="50"/>
      <c r="I207" s="51"/>
      <c r="J207" s="52"/>
    </row>
    <row r="208" spans="1:10" ht="15">
      <c r="A208" s="44">
        <f t="shared" si="6"/>
        <v>3</v>
      </c>
      <c r="B208" s="45" t="str">
        <f t="shared" si="7"/>
        <v>8</v>
      </c>
      <c r="C208" s="46" t="s">
        <v>410</v>
      </c>
      <c r="D208" s="46" t="s">
        <v>411</v>
      </c>
      <c r="E208" s="47">
        <v>0</v>
      </c>
      <c r="F208" s="48"/>
      <c r="G208" s="49"/>
      <c r="H208" s="50"/>
      <c r="I208" s="51"/>
      <c r="J208" s="52"/>
    </row>
    <row r="209" spans="1:10" ht="15">
      <c r="A209" s="44">
        <f t="shared" si="6"/>
        <v>4</v>
      </c>
      <c r="B209" s="45" t="str">
        <f t="shared" si="7"/>
        <v>8</v>
      </c>
      <c r="C209" s="46" t="s">
        <v>412</v>
      </c>
      <c r="D209" s="46" t="s">
        <v>411</v>
      </c>
      <c r="E209" s="47">
        <v>0</v>
      </c>
      <c r="F209" s="48"/>
      <c r="G209" s="49"/>
      <c r="H209" s="50"/>
      <c r="I209" s="51"/>
      <c r="J209" s="52"/>
    </row>
    <row r="210" spans="1:10" ht="15">
      <c r="A210" s="44">
        <f t="shared" si="6"/>
        <v>6</v>
      </c>
      <c r="B210" s="45" t="str">
        <f t="shared" si="7"/>
        <v>8</v>
      </c>
      <c r="C210" s="46" t="s">
        <v>413</v>
      </c>
      <c r="D210" s="46" t="s">
        <v>125</v>
      </c>
      <c r="E210" s="47">
        <v>0</v>
      </c>
      <c r="F210" s="48"/>
      <c r="G210" s="49"/>
      <c r="H210" s="50"/>
      <c r="I210" s="51"/>
      <c r="J210" s="52"/>
    </row>
    <row r="211" spans="1:10" ht="15">
      <c r="A211" s="44">
        <f t="shared" si="6"/>
        <v>10</v>
      </c>
      <c r="B211" s="45" t="str">
        <f t="shared" si="7"/>
        <v>8</v>
      </c>
      <c r="C211" s="46" t="s">
        <v>414</v>
      </c>
      <c r="D211" s="46" t="s">
        <v>125</v>
      </c>
      <c r="E211" s="47">
        <v>0</v>
      </c>
      <c r="F211" s="48"/>
      <c r="G211" s="49"/>
      <c r="H211" s="50"/>
      <c r="I211" s="51"/>
      <c r="J211" s="52"/>
    </row>
    <row r="212" spans="1:10" ht="15">
      <c r="A212" s="44">
        <f t="shared" si="6"/>
        <v>12</v>
      </c>
      <c r="B212" s="45" t="str">
        <f t="shared" si="7"/>
        <v>8</v>
      </c>
      <c r="C212" s="46" t="s">
        <v>415</v>
      </c>
      <c r="D212" s="46" t="s">
        <v>416</v>
      </c>
      <c r="E212" s="47">
        <v>0</v>
      </c>
      <c r="F212" s="48"/>
      <c r="G212" s="49"/>
      <c r="H212" s="50"/>
      <c r="I212" s="51"/>
      <c r="J212" s="52"/>
    </row>
    <row r="213" spans="1:10" ht="15">
      <c r="A213" s="44">
        <f t="shared" si="6"/>
        <v>2</v>
      </c>
      <c r="B213" s="45" t="str">
        <f t="shared" si="7"/>
        <v>8</v>
      </c>
      <c r="C213" s="46" t="s">
        <v>417</v>
      </c>
      <c r="D213" s="46" t="s">
        <v>418</v>
      </c>
      <c r="E213" s="47">
        <v>0</v>
      </c>
      <c r="F213" s="48"/>
      <c r="G213" s="49"/>
      <c r="H213" s="50"/>
      <c r="I213" s="51"/>
      <c r="J213" s="52"/>
    </row>
    <row r="214" spans="1:10" ht="15">
      <c r="A214" s="44">
        <f t="shared" si="6"/>
        <v>3</v>
      </c>
      <c r="B214" s="45" t="str">
        <f t="shared" si="7"/>
        <v>8</v>
      </c>
      <c r="C214" s="46" t="s">
        <v>419</v>
      </c>
      <c r="D214" s="46" t="s">
        <v>210</v>
      </c>
      <c r="E214" s="47">
        <v>0</v>
      </c>
      <c r="F214" s="48"/>
      <c r="G214" s="49"/>
      <c r="H214" s="50"/>
      <c r="I214" s="51"/>
      <c r="J214" s="52"/>
    </row>
    <row r="215" spans="1:10" ht="15">
      <c r="A215" s="44">
        <f t="shared" si="6"/>
        <v>4</v>
      </c>
      <c r="B215" s="45" t="str">
        <f t="shared" si="7"/>
        <v>8</v>
      </c>
      <c r="C215" s="46" t="s">
        <v>420</v>
      </c>
      <c r="D215" s="46" t="s">
        <v>210</v>
      </c>
      <c r="E215" s="47">
        <v>0</v>
      </c>
      <c r="F215" s="48"/>
      <c r="G215" s="49"/>
      <c r="H215" s="50"/>
      <c r="I215" s="51"/>
      <c r="J215" s="52"/>
    </row>
    <row r="216" spans="1:10" ht="15">
      <c r="A216" s="44">
        <f t="shared" si="6"/>
        <v>6</v>
      </c>
      <c r="B216" s="45" t="str">
        <f t="shared" si="7"/>
        <v>8</v>
      </c>
      <c r="C216" s="46" t="s">
        <v>421</v>
      </c>
      <c r="D216" s="46" t="s">
        <v>210</v>
      </c>
      <c r="E216" s="47">
        <v>0</v>
      </c>
      <c r="F216" s="48"/>
      <c r="G216" s="49"/>
      <c r="H216" s="50"/>
      <c r="I216" s="51"/>
      <c r="J216" s="52"/>
    </row>
    <row r="217" spans="1:10" ht="15">
      <c r="A217" s="44">
        <f t="shared" si="6"/>
        <v>10</v>
      </c>
      <c r="B217" s="45" t="str">
        <f t="shared" si="7"/>
        <v>8</v>
      </c>
      <c r="C217" s="46" t="s">
        <v>422</v>
      </c>
      <c r="D217" s="46" t="s">
        <v>210</v>
      </c>
      <c r="E217" s="47">
        <v>0</v>
      </c>
      <c r="F217" s="48"/>
      <c r="G217" s="49"/>
      <c r="H217" s="50"/>
      <c r="I217" s="51"/>
      <c r="J217" s="52"/>
    </row>
    <row r="218" spans="1:10" ht="15">
      <c r="A218" s="44">
        <f t="shared" si="6"/>
        <v>12</v>
      </c>
      <c r="B218" s="45" t="str">
        <f t="shared" si="7"/>
        <v>8</v>
      </c>
      <c r="C218" s="46" t="s">
        <v>423</v>
      </c>
      <c r="D218" s="46" t="s">
        <v>210</v>
      </c>
      <c r="E218" s="47">
        <v>0</v>
      </c>
      <c r="F218" s="48"/>
      <c r="G218" s="49"/>
      <c r="H218" s="50"/>
      <c r="I218" s="51"/>
      <c r="J218" s="52"/>
    </row>
    <row r="219" spans="1:10" ht="15.75" thickBot="1">
      <c r="A219" s="57">
        <f t="shared" si="6"/>
        <v>12</v>
      </c>
      <c r="B219" s="58" t="str">
        <f t="shared" si="7"/>
        <v>8</v>
      </c>
      <c r="C219" s="59" t="s">
        <v>424</v>
      </c>
      <c r="D219" s="59" t="s">
        <v>425</v>
      </c>
      <c r="E219" s="60">
        <v>0</v>
      </c>
      <c r="F219" s="48"/>
      <c r="G219" s="49"/>
      <c r="H219" s="50"/>
      <c r="I219" s="51"/>
      <c r="J219" s="52"/>
    </row>
    <row r="220" spans="1:10" ht="15.75" thickTop="1">
      <c r="C220" s="48"/>
      <c r="D220" s="48"/>
      <c r="E220" s="61"/>
      <c r="F220" s="48"/>
      <c r="G220" s="49"/>
      <c r="H220" s="50"/>
      <c r="I220" s="51"/>
      <c r="J220" s="52"/>
    </row>
    <row r="221" spans="1:10" ht="15">
      <c r="C221" s="48"/>
      <c r="D221" s="48"/>
      <c r="E221" s="61"/>
      <c r="F221" s="48"/>
      <c r="G221" s="49"/>
      <c r="H221" s="50"/>
      <c r="I221" s="51"/>
      <c r="J221" s="52"/>
    </row>
    <row r="222" spans="1:10" ht="15">
      <c r="C222" s="48"/>
      <c r="D222" s="48"/>
      <c r="E222" s="61"/>
      <c r="F222" s="48"/>
      <c r="G222" s="49"/>
      <c r="H222" s="50"/>
      <c r="I222" s="51"/>
      <c r="J222" s="52"/>
    </row>
    <row r="223" spans="1:10" ht="15">
      <c r="C223" s="48"/>
      <c r="D223" s="48"/>
      <c r="E223" s="61"/>
      <c r="F223" s="48"/>
      <c r="G223" s="49"/>
      <c r="H223" s="50"/>
      <c r="I223" s="51"/>
      <c r="J223" s="52"/>
    </row>
    <row r="224" spans="1:10" ht="15">
      <c r="C224" s="48"/>
      <c r="D224" s="48"/>
      <c r="E224" s="61"/>
      <c r="F224" s="48"/>
      <c r="G224" s="49"/>
      <c r="H224" s="50"/>
      <c r="I224" s="51"/>
      <c r="J224" s="52"/>
    </row>
    <row r="225" spans="3:10" ht="15">
      <c r="C225" s="48"/>
      <c r="D225" s="48"/>
      <c r="E225" s="61"/>
      <c r="F225" s="48"/>
      <c r="G225" s="49"/>
      <c r="H225" s="50"/>
      <c r="I225" s="51"/>
      <c r="J225" s="52"/>
    </row>
    <row r="226" spans="3:10" ht="15">
      <c r="C226" s="48"/>
      <c r="D226" s="48"/>
      <c r="E226" s="61"/>
      <c r="F226" s="48"/>
      <c r="G226" s="49"/>
      <c r="H226" s="50"/>
      <c r="I226" s="51"/>
      <c r="J226" s="52"/>
    </row>
    <row r="227" spans="3:10" ht="15">
      <c r="C227" s="48"/>
      <c r="D227" s="48"/>
      <c r="E227" s="61"/>
      <c r="F227" s="48"/>
      <c r="G227" s="49"/>
      <c r="H227" s="50"/>
      <c r="I227" s="51"/>
      <c r="J227" s="52"/>
    </row>
    <row r="228" spans="3:10" ht="15">
      <c r="C228" s="48"/>
      <c r="D228" s="48"/>
      <c r="E228" s="61"/>
      <c r="F228" s="48"/>
      <c r="G228" s="49"/>
      <c r="H228" s="50"/>
      <c r="I228" s="51"/>
      <c r="J228" s="52"/>
    </row>
    <row r="229" spans="3:10" ht="15">
      <c r="C229" s="48"/>
      <c r="D229" s="48"/>
      <c r="E229" s="61"/>
      <c r="F229" s="48"/>
      <c r="G229" s="49"/>
      <c r="H229" s="50"/>
      <c r="I229" s="51"/>
      <c r="J229" s="52"/>
    </row>
    <row r="230" spans="3:10" ht="15">
      <c r="C230" s="48"/>
      <c r="D230" s="48"/>
      <c r="E230" s="61"/>
      <c r="F230" s="48"/>
      <c r="G230" s="49"/>
      <c r="H230" s="50"/>
      <c r="I230" s="51"/>
      <c r="J230" s="52"/>
    </row>
    <row r="231" spans="3:10" ht="15">
      <c r="C231" s="48"/>
      <c r="D231" s="48"/>
      <c r="E231" s="61"/>
      <c r="F231" s="48"/>
      <c r="G231" s="49"/>
      <c r="H231" s="50"/>
      <c r="I231" s="51"/>
      <c r="J231" s="52"/>
    </row>
    <row r="232" spans="3:10" ht="15">
      <c r="C232" s="48"/>
      <c r="D232" s="48"/>
      <c r="E232" s="61"/>
      <c r="F232" s="48"/>
      <c r="G232" s="49"/>
      <c r="H232" s="50"/>
      <c r="I232" s="51"/>
      <c r="J232" s="52"/>
    </row>
    <row r="233" spans="3:10" ht="15">
      <c r="C233" s="48"/>
      <c r="D233" s="48"/>
      <c r="E233" s="61"/>
      <c r="F233" s="48"/>
      <c r="G233" s="49"/>
      <c r="H233" s="50"/>
      <c r="I233" s="51"/>
      <c r="J233" s="52"/>
    </row>
    <row r="234" spans="3:10" ht="15">
      <c r="C234" s="48"/>
      <c r="D234" s="48"/>
      <c r="E234" s="61"/>
      <c r="F234" s="48"/>
      <c r="G234" s="49"/>
      <c r="H234" s="50"/>
      <c r="I234" s="51"/>
      <c r="J234" s="52"/>
    </row>
    <row r="235" spans="3:10" ht="15">
      <c r="C235" s="48"/>
      <c r="D235" s="48"/>
      <c r="E235" s="61"/>
      <c r="F235" s="48"/>
      <c r="G235" s="49"/>
      <c r="H235" s="50"/>
      <c r="I235" s="51"/>
      <c r="J235" s="52"/>
    </row>
    <row r="236" spans="3:10" ht="15">
      <c r="C236" s="48"/>
      <c r="D236" s="48"/>
      <c r="E236" s="61"/>
      <c r="F236" s="48"/>
      <c r="G236" s="49"/>
      <c r="H236" s="50"/>
      <c r="I236" s="51"/>
      <c r="J236" s="52"/>
    </row>
    <row r="237" spans="3:10" ht="15">
      <c r="C237" s="48"/>
      <c r="D237" s="48"/>
      <c r="E237" s="61"/>
      <c r="F237" s="48"/>
      <c r="G237" s="49"/>
      <c r="H237" s="50"/>
      <c r="I237" s="51"/>
      <c r="J237" s="52"/>
    </row>
    <row r="238" spans="3:10" ht="15">
      <c r="C238" s="48"/>
      <c r="D238" s="48"/>
      <c r="E238" s="61"/>
      <c r="F238" s="48"/>
      <c r="G238" s="49"/>
      <c r="H238" s="50"/>
      <c r="I238" s="51"/>
      <c r="J238" s="52"/>
    </row>
    <row r="239" spans="3:10" ht="15">
      <c r="C239" s="48"/>
      <c r="D239" s="48"/>
      <c r="E239" s="61"/>
      <c r="F239" s="48"/>
      <c r="G239" s="49"/>
      <c r="H239" s="50"/>
      <c r="I239" s="51"/>
      <c r="J239" s="52"/>
    </row>
    <row r="240" spans="3:10" ht="15">
      <c r="C240" s="48"/>
      <c r="D240" s="48"/>
      <c r="E240" s="61"/>
      <c r="F240" s="48"/>
      <c r="G240" s="49"/>
      <c r="H240" s="50"/>
      <c r="I240" s="51"/>
      <c r="J240" s="52"/>
    </row>
    <row r="241" spans="3:10" ht="15">
      <c r="C241" s="48"/>
      <c r="D241" s="48"/>
      <c r="E241" s="61"/>
      <c r="F241" s="48"/>
      <c r="G241" s="49"/>
      <c r="H241" s="50"/>
      <c r="I241" s="51"/>
      <c r="J241" s="52"/>
    </row>
    <row r="242" spans="3:10" ht="15">
      <c r="C242" s="48"/>
      <c r="D242" s="48"/>
      <c r="E242" s="61"/>
      <c r="F242" s="48"/>
      <c r="G242" s="49"/>
      <c r="H242" s="50"/>
      <c r="I242" s="51"/>
      <c r="J242" s="52"/>
    </row>
    <row r="243" spans="3:10" ht="15">
      <c r="C243" s="48"/>
      <c r="D243" s="48"/>
      <c r="E243" s="61"/>
      <c r="F243" s="48"/>
      <c r="G243" s="49"/>
      <c r="H243" s="50"/>
      <c r="I243" s="51"/>
      <c r="J243" s="52"/>
    </row>
    <row r="244" spans="3:10" ht="15">
      <c r="C244" s="48"/>
      <c r="D244" s="48"/>
      <c r="E244" s="61"/>
      <c r="F244" s="48"/>
      <c r="G244" s="49"/>
      <c r="H244" s="50"/>
      <c r="I244" s="51"/>
      <c r="J244" s="52"/>
    </row>
    <row r="245" spans="3:10" ht="15">
      <c r="C245" s="48"/>
      <c r="D245" s="48"/>
      <c r="E245" s="61"/>
      <c r="F245" s="48"/>
      <c r="G245" s="49"/>
      <c r="H245" s="50"/>
      <c r="I245" s="51"/>
      <c r="J245" s="52"/>
    </row>
    <row r="246" spans="3:10" ht="15">
      <c r="C246" s="48"/>
      <c r="D246" s="48"/>
      <c r="E246" s="61"/>
      <c r="F246" s="48"/>
      <c r="G246" s="49"/>
      <c r="H246" s="50"/>
      <c r="I246" s="51"/>
      <c r="J246" s="52"/>
    </row>
    <row r="247" spans="3:10" ht="15">
      <c r="C247" s="48"/>
      <c r="D247" s="48"/>
      <c r="E247" s="61"/>
      <c r="F247" s="48"/>
      <c r="G247" s="49"/>
      <c r="H247" s="50"/>
      <c r="I247" s="51"/>
      <c r="J247" s="52"/>
    </row>
    <row r="248" spans="3:10" ht="15">
      <c r="C248" s="48"/>
      <c r="D248" s="48"/>
      <c r="E248" s="61"/>
      <c r="F248" s="48"/>
      <c r="G248" s="49"/>
      <c r="H248" s="50"/>
      <c r="I248" s="51"/>
      <c r="J248" s="52"/>
    </row>
    <row r="249" spans="3:10" ht="15">
      <c r="C249" s="48"/>
      <c r="D249" s="48"/>
      <c r="E249" s="61"/>
      <c r="F249" s="48"/>
      <c r="G249" s="49"/>
      <c r="H249" s="50"/>
      <c r="I249" s="51"/>
      <c r="J249" s="52"/>
    </row>
    <row r="250" spans="3:10" ht="15">
      <c r="C250" s="48"/>
      <c r="D250" s="48"/>
      <c r="E250" s="61"/>
      <c r="F250" s="48"/>
      <c r="G250" s="49"/>
      <c r="H250" s="50"/>
      <c r="I250" s="51"/>
      <c r="J250" s="52"/>
    </row>
    <row r="251" spans="3:10" ht="15">
      <c r="C251" s="48"/>
      <c r="D251" s="48"/>
      <c r="E251" s="61"/>
      <c r="F251" s="48"/>
      <c r="G251" s="49"/>
      <c r="H251" s="50"/>
      <c r="I251" s="51"/>
      <c r="J251" s="52"/>
    </row>
    <row r="252" spans="3:10" ht="15">
      <c r="C252" s="48"/>
      <c r="D252" s="48"/>
      <c r="E252" s="61"/>
      <c r="F252" s="48"/>
      <c r="G252" s="49"/>
      <c r="H252" s="50"/>
      <c r="I252" s="51"/>
      <c r="J252" s="52"/>
    </row>
    <row r="253" spans="3:10" ht="15">
      <c r="C253" s="48"/>
      <c r="D253" s="48"/>
      <c r="E253" s="61"/>
      <c r="F253" s="48"/>
      <c r="G253" s="49"/>
      <c r="H253" s="50"/>
      <c r="I253" s="51"/>
      <c r="J253" s="52"/>
    </row>
    <row r="254" spans="3:10" ht="15">
      <c r="C254" s="48"/>
      <c r="D254" s="48"/>
      <c r="E254" s="61"/>
      <c r="F254" s="48"/>
      <c r="G254" s="49"/>
      <c r="H254" s="50"/>
      <c r="I254" s="51"/>
      <c r="J254" s="52"/>
    </row>
    <row r="255" spans="3:10" ht="15">
      <c r="C255" s="48"/>
      <c r="D255" s="48"/>
      <c r="E255" s="61"/>
      <c r="F255" s="48"/>
      <c r="G255" s="49"/>
      <c r="H255" s="50"/>
      <c r="I255" s="51"/>
      <c r="J255" s="52"/>
    </row>
    <row r="256" spans="3:10" ht="15">
      <c r="C256" s="48"/>
      <c r="D256" s="48"/>
      <c r="E256" s="61"/>
      <c r="F256" s="48"/>
      <c r="G256" s="49"/>
      <c r="H256" s="50"/>
      <c r="I256" s="51"/>
      <c r="J256" s="52"/>
    </row>
    <row r="257" spans="3:10" ht="15">
      <c r="C257" s="48"/>
      <c r="D257" s="48"/>
      <c r="E257" s="61"/>
      <c r="F257" s="48"/>
      <c r="G257" s="49"/>
      <c r="H257" s="50"/>
      <c r="I257" s="51"/>
      <c r="J257" s="52"/>
    </row>
    <row r="258" spans="3:10" ht="15">
      <c r="C258" s="48"/>
      <c r="D258" s="48"/>
      <c r="E258" s="61"/>
      <c r="F258" s="48"/>
      <c r="G258" s="49"/>
      <c r="H258" s="50"/>
      <c r="I258" s="51"/>
      <c r="J258" s="52"/>
    </row>
    <row r="259" spans="3:10" ht="15">
      <c r="C259" s="48"/>
      <c r="D259" s="48"/>
      <c r="E259" s="61"/>
      <c r="F259" s="48"/>
      <c r="G259" s="49"/>
      <c r="H259" s="50"/>
      <c r="I259" s="51"/>
      <c r="J259" s="52"/>
    </row>
    <row r="260" spans="3:10" ht="15">
      <c r="C260" s="48"/>
      <c r="D260" s="48"/>
      <c r="E260" s="61"/>
      <c r="F260" s="48"/>
      <c r="G260" s="49"/>
      <c r="H260" s="50"/>
      <c r="I260" s="51"/>
      <c r="J260" s="52"/>
    </row>
    <row r="261" spans="3:10" ht="15">
      <c r="C261" s="48"/>
      <c r="D261" s="48"/>
      <c r="E261" s="61"/>
      <c r="F261" s="48"/>
      <c r="G261" s="49"/>
      <c r="H261" s="50"/>
      <c r="I261" s="51"/>
      <c r="J261" s="52"/>
    </row>
    <row r="262" spans="3:10" ht="15">
      <c r="C262" s="48"/>
      <c r="D262" s="48"/>
      <c r="E262" s="61"/>
      <c r="F262" s="48"/>
      <c r="G262" s="49"/>
      <c r="H262" s="50"/>
      <c r="I262" s="51"/>
      <c r="J262" s="52"/>
    </row>
    <row r="263" spans="3:10" ht="15">
      <c r="C263" s="48"/>
      <c r="D263" s="48"/>
      <c r="E263" s="61"/>
      <c r="F263" s="48"/>
      <c r="G263" s="49"/>
      <c r="H263" s="50"/>
      <c r="I263" s="51"/>
      <c r="J263" s="52"/>
    </row>
    <row r="264" spans="3:10" ht="15">
      <c r="C264" s="48"/>
      <c r="D264" s="48"/>
      <c r="E264" s="61"/>
      <c r="F264" s="48"/>
      <c r="G264" s="49"/>
      <c r="H264" s="50"/>
      <c r="I264" s="51"/>
      <c r="J264" s="52"/>
    </row>
    <row r="265" spans="3:10" ht="15">
      <c r="C265" s="48"/>
      <c r="D265" s="48"/>
      <c r="E265" s="61"/>
      <c r="F265" s="48"/>
      <c r="G265" s="49"/>
      <c r="H265" s="50"/>
      <c r="I265" s="51"/>
      <c r="J265" s="52"/>
    </row>
    <row r="266" spans="3:10" ht="15">
      <c r="C266" s="48"/>
      <c r="D266" s="48"/>
      <c r="E266" s="61"/>
      <c r="F266" s="48"/>
      <c r="G266" s="49"/>
      <c r="H266" s="50"/>
      <c r="I266" s="51"/>
      <c r="J266" s="52"/>
    </row>
    <row r="267" spans="3:10" ht="15">
      <c r="C267" s="48"/>
      <c r="D267" s="48"/>
      <c r="E267" s="61"/>
      <c r="F267" s="48"/>
      <c r="G267" s="49"/>
      <c r="H267" s="50"/>
      <c r="I267" s="51"/>
      <c r="J267" s="52"/>
    </row>
    <row r="268" spans="3:10" ht="15">
      <c r="C268" s="48"/>
      <c r="D268" s="48"/>
      <c r="E268" s="61"/>
      <c r="F268" s="48"/>
      <c r="G268" s="49"/>
      <c r="H268" s="50"/>
      <c r="I268" s="51"/>
      <c r="J268" s="52"/>
    </row>
    <row r="269" spans="3:10" ht="15">
      <c r="C269" s="48"/>
      <c r="D269" s="48"/>
      <c r="E269" s="61"/>
      <c r="F269" s="48"/>
      <c r="G269" s="49"/>
      <c r="H269" s="50"/>
      <c r="I269" s="51"/>
      <c r="J269" s="52"/>
    </row>
    <row r="270" spans="3:10" ht="15">
      <c r="C270" s="48"/>
      <c r="D270" s="48"/>
      <c r="E270" s="61"/>
      <c r="F270" s="48"/>
      <c r="G270" s="49"/>
      <c r="H270" s="50"/>
      <c r="I270" s="51"/>
      <c r="J270" s="52"/>
    </row>
    <row r="271" spans="3:10" ht="15">
      <c r="C271" s="48"/>
      <c r="D271" s="48"/>
      <c r="E271" s="61"/>
      <c r="F271" s="48"/>
      <c r="G271" s="49"/>
      <c r="H271" s="50"/>
      <c r="I271" s="51"/>
      <c r="J271" s="52"/>
    </row>
    <row r="272" spans="3:10" ht="15">
      <c r="C272" s="48"/>
      <c r="D272" s="48"/>
      <c r="E272" s="61"/>
      <c r="F272" s="48"/>
      <c r="G272" s="49"/>
      <c r="H272" s="50"/>
      <c r="I272" s="51"/>
      <c r="J272" s="52"/>
    </row>
    <row r="273" spans="3:10" ht="15">
      <c r="C273" s="48"/>
      <c r="D273" s="48"/>
      <c r="E273" s="61"/>
      <c r="F273" s="48"/>
      <c r="G273" s="49"/>
      <c r="H273" s="50"/>
      <c r="I273" s="51"/>
      <c r="J273" s="52"/>
    </row>
    <row r="274" spans="3:10" ht="15">
      <c r="C274" s="48"/>
      <c r="D274" s="48"/>
      <c r="E274" s="61"/>
      <c r="F274" s="48"/>
      <c r="G274" s="49"/>
      <c r="H274" s="50"/>
      <c r="I274" s="51"/>
      <c r="J274" s="52"/>
    </row>
    <row r="275" spans="3:10" ht="15">
      <c r="C275" s="48"/>
      <c r="D275" s="48"/>
      <c r="E275" s="61"/>
      <c r="F275" s="48"/>
      <c r="G275" s="49"/>
      <c r="H275" s="50"/>
      <c r="I275" s="51"/>
      <c r="J275" s="52"/>
    </row>
    <row r="276" spans="3:10" ht="15">
      <c r="C276" s="48"/>
      <c r="D276" s="48"/>
      <c r="E276" s="61"/>
      <c r="F276" s="48"/>
      <c r="G276" s="49"/>
      <c r="H276" s="50"/>
      <c r="I276" s="51"/>
      <c r="J276" s="52"/>
    </row>
    <row r="277" spans="3:10" ht="15">
      <c r="C277" s="48"/>
      <c r="D277" s="48"/>
      <c r="E277" s="61"/>
      <c r="F277" s="48"/>
      <c r="G277" s="49"/>
      <c r="H277" s="50"/>
      <c r="I277" s="51"/>
      <c r="J277" s="52"/>
    </row>
    <row r="278" spans="3:10" ht="15">
      <c r="C278" s="48"/>
      <c r="D278" s="48"/>
      <c r="E278" s="61"/>
      <c r="F278" s="48"/>
      <c r="G278" s="49"/>
      <c r="H278" s="50"/>
      <c r="I278" s="51"/>
      <c r="J278" s="52"/>
    </row>
    <row r="279" spans="3:10" ht="15">
      <c r="C279" s="48"/>
      <c r="D279" s="48"/>
      <c r="E279" s="61"/>
      <c r="F279" s="48"/>
      <c r="G279" s="49"/>
      <c r="H279" s="50"/>
      <c r="I279" s="51"/>
      <c r="J279" s="52"/>
    </row>
    <row r="280" spans="3:10" ht="15">
      <c r="C280" s="48"/>
      <c r="D280" s="48"/>
      <c r="E280" s="61"/>
      <c r="F280" s="48"/>
      <c r="G280" s="49"/>
      <c r="H280" s="50"/>
      <c r="I280" s="51"/>
      <c r="J280" s="52"/>
    </row>
    <row r="281" spans="3:10" ht="15">
      <c r="C281" s="48"/>
      <c r="D281" s="48"/>
      <c r="E281" s="61"/>
      <c r="F281" s="48"/>
      <c r="G281" s="49"/>
      <c r="H281" s="50"/>
      <c r="I281" s="51"/>
      <c r="J281" s="52"/>
    </row>
    <row r="282" spans="3:10" ht="15">
      <c r="C282" s="48"/>
      <c r="D282" s="48"/>
      <c r="E282" s="61"/>
      <c r="F282" s="48"/>
      <c r="G282" s="49"/>
      <c r="H282" s="50"/>
      <c r="I282" s="51"/>
      <c r="J282" s="52"/>
    </row>
    <row r="283" spans="3:10" ht="15">
      <c r="C283" s="48"/>
      <c r="D283" s="48"/>
      <c r="E283" s="61"/>
      <c r="F283" s="48"/>
      <c r="G283" s="49"/>
      <c r="H283" s="50"/>
      <c r="I283" s="51"/>
      <c r="J283" s="52"/>
    </row>
    <row r="284" spans="3:10" ht="15">
      <c r="C284" s="48"/>
      <c r="D284" s="48"/>
      <c r="E284" s="61"/>
      <c r="F284" s="48"/>
      <c r="G284" s="49"/>
      <c r="H284" s="50"/>
      <c r="I284" s="51"/>
      <c r="J284" s="52"/>
    </row>
    <row r="285" spans="3:10" ht="15">
      <c r="C285" s="48"/>
      <c r="D285" s="48"/>
      <c r="E285" s="61"/>
      <c r="F285" s="48"/>
      <c r="G285" s="49"/>
      <c r="H285" s="50"/>
      <c r="I285" s="51"/>
      <c r="J285" s="52"/>
    </row>
    <row r="286" spans="3:10" ht="15">
      <c r="C286" s="48"/>
      <c r="D286" s="48"/>
      <c r="E286" s="61"/>
      <c r="F286" s="48"/>
      <c r="G286" s="49"/>
      <c r="H286" s="50"/>
      <c r="I286" s="51"/>
      <c r="J286" s="52"/>
    </row>
    <row r="287" spans="3:10" ht="15">
      <c r="C287" s="48"/>
      <c r="D287" s="48"/>
      <c r="E287" s="61"/>
      <c r="F287" s="48"/>
      <c r="G287" s="49"/>
      <c r="H287" s="50"/>
      <c r="I287" s="51"/>
      <c r="J287" s="52"/>
    </row>
    <row r="288" spans="3:10" ht="15">
      <c r="C288" s="48"/>
      <c r="D288" s="48"/>
      <c r="E288" s="61"/>
      <c r="F288" s="48"/>
      <c r="G288" s="49"/>
      <c r="H288" s="50"/>
      <c r="I288" s="51"/>
      <c r="J288" s="52"/>
    </row>
    <row r="289" spans="3:10" ht="15">
      <c r="C289" s="48"/>
      <c r="D289" s="48"/>
      <c r="E289" s="61"/>
      <c r="F289" s="48"/>
      <c r="G289" s="49"/>
      <c r="H289" s="50"/>
      <c r="I289" s="51"/>
      <c r="J289" s="52"/>
    </row>
    <row r="290" spans="3:10" ht="15">
      <c r="C290" s="48"/>
      <c r="D290" s="48"/>
      <c r="E290" s="61"/>
      <c r="F290" s="48"/>
      <c r="G290" s="49"/>
      <c r="H290" s="50"/>
      <c r="I290" s="51"/>
      <c r="J290" s="52"/>
    </row>
    <row r="291" spans="3:10" ht="15">
      <c r="C291" s="48"/>
      <c r="D291" s="48"/>
      <c r="E291" s="61"/>
      <c r="F291" s="48"/>
      <c r="G291" s="49"/>
      <c r="H291" s="50"/>
      <c r="I291" s="51"/>
      <c r="J291" s="52"/>
    </row>
    <row r="292" spans="3:10" ht="15">
      <c r="C292" s="48"/>
      <c r="D292" s="48"/>
      <c r="E292" s="61"/>
      <c r="F292" s="48"/>
      <c r="G292" s="49"/>
      <c r="H292" s="50"/>
      <c r="I292" s="51"/>
      <c r="J292" s="52"/>
    </row>
    <row r="293" spans="3:10" ht="15">
      <c r="C293" s="48"/>
      <c r="D293" s="48"/>
      <c r="E293" s="61"/>
      <c r="F293" s="48"/>
      <c r="G293" s="49"/>
      <c r="H293" s="50"/>
      <c r="I293" s="51"/>
      <c r="J293" s="52"/>
    </row>
    <row r="294" spans="3:10" ht="15">
      <c r="C294" s="48"/>
      <c r="D294" s="48"/>
      <c r="E294" s="61"/>
      <c r="F294" s="48"/>
      <c r="G294" s="49"/>
      <c r="H294" s="50"/>
      <c r="I294" s="51"/>
      <c r="J294" s="52"/>
    </row>
    <row r="295" spans="3:10" ht="15">
      <c r="C295" s="48"/>
      <c r="D295" s="48"/>
      <c r="E295" s="61"/>
      <c r="F295" s="48"/>
      <c r="G295" s="49"/>
      <c r="H295" s="50"/>
      <c r="I295" s="51"/>
      <c r="J295" s="52"/>
    </row>
    <row r="296" spans="3:10" ht="15">
      <c r="C296" s="48"/>
      <c r="D296" s="48"/>
      <c r="E296" s="61"/>
      <c r="F296" s="48"/>
      <c r="G296" s="49"/>
      <c r="H296" s="50"/>
      <c r="I296" s="51"/>
      <c r="J296" s="52"/>
    </row>
    <row r="297" spans="3:10" ht="15">
      <c r="C297" s="48"/>
      <c r="D297" s="48"/>
      <c r="E297" s="61"/>
      <c r="F297" s="48"/>
      <c r="G297" s="49"/>
      <c r="H297" s="50"/>
      <c r="I297" s="51"/>
      <c r="J297" s="52"/>
    </row>
    <row r="298" spans="3:10" ht="15">
      <c r="C298" s="48"/>
      <c r="D298" s="48"/>
      <c r="E298" s="61"/>
      <c r="F298" s="48"/>
      <c r="G298" s="49"/>
      <c r="H298" s="50"/>
      <c r="I298" s="51"/>
      <c r="J298" s="52"/>
    </row>
    <row r="299" spans="3:10" ht="15">
      <c r="C299" s="48"/>
      <c r="D299" s="48"/>
      <c r="E299" s="61"/>
      <c r="F299" s="48"/>
      <c r="G299" s="49"/>
      <c r="H299" s="50"/>
      <c r="I299" s="51"/>
      <c r="J299" s="52"/>
    </row>
    <row r="300" spans="3:10" ht="15">
      <c r="C300" s="48"/>
      <c r="D300" s="48"/>
      <c r="E300" s="61"/>
      <c r="F300" s="48"/>
      <c r="G300" s="49"/>
      <c r="H300" s="50"/>
      <c r="I300" s="51"/>
      <c r="J300" s="52"/>
    </row>
    <row r="301" spans="3:10" ht="15">
      <c r="C301" s="48"/>
      <c r="D301" s="48"/>
      <c r="E301" s="61"/>
      <c r="F301" s="48"/>
      <c r="G301" s="49"/>
      <c r="H301" s="50"/>
      <c r="I301" s="51"/>
      <c r="J301" s="52"/>
    </row>
    <row r="302" spans="3:10" ht="15">
      <c r="C302" s="48"/>
      <c r="D302" s="48"/>
      <c r="E302" s="61"/>
      <c r="F302" s="48"/>
      <c r="G302" s="49"/>
      <c r="H302" s="50"/>
      <c r="I302" s="51"/>
      <c r="J302" s="52"/>
    </row>
    <row r="303" spans="3:10" ht="15">
      <c r="C303" s="48"/>
      <c r="D303" s="48"/>
      <c r="E303" s="61"/>
      <c r="F303" s="48"/>
      <c r="G303" s="49"/>
      <c r="H303" s="50"/>
      <c r="I303" s="51"/>
      <c r="J303" s="52"/>
    </row>
    <row r="304" spans="3:10" ht="15">
      <c r="C304" s="48"/>
      <c r="D304" s="48"/>
      <c r="E304" s="61"/>
      <c r="F304" s="48"/>
      <c r="G304" s="49"/>
      <c r="H304" s="50"/>
      <c r="I304" s="51"/>
      <c r="J304" s="52"/>
    </row>
    <row r="305" spans="3:10" ht="15">
      <c r="C305" s="48"/>
      <c r="D305" s="48"/>
      <c r="E305" s="61"/>
      <c r="F305" s="48"/>
      <c r="G305" s="49"/>
      <c r="H305" s="50"/>
      <c r="I305" s="51"/>
      <c r="J305" s="52"/>
    </row>
    <row r="306" spans="3:10" ht="15">
      <c r="C306" s="48"/>
      <c r="D306" s="48"/>
      <c r="E306" s="61"/>
      <c r="F306" s="48"/>
      <c r="G306" s="49"/>
      <c r="H306" s="50"/>
      <c r="I306" s="51"/>
      <c r="J306" s="52"/>
    </row>
    <row r="307" spans="3:10" ht="15">
      <c r="C307" s="48"/>
      <c r="D307" s="48"/>
      <c r="E307" s="61"/>
      <c r="F307" s="48"/>
      <c r="G307" s="49"/>
      <c r="H307" s="50"/>
      <c r="I307" s="51"/>
      <c r="J307" s="52"/>
    </row>
    <row r="308" spans="3:10" ht="15">
      <c r="C308" s="48"/>
      <c r="D308" s="48"/>
      <c r="E308" s="61"/>
      <c r="F308" s="48"/>
      <c r="G308" s="49"/>
      <c r="H308" s="50"/>
      <c r="I308" s="51"/>
      <c r="J308" s="52"/>
    </row>
    <row r="309" spans="3:10" ht="15">
      <c r="C309" s="48"/>
      <c r="D309" s="48"/>
      <c r="E309" s="61"/>
      <c r="F309" s="48"/>
      <c r="G309" s="49"/>
      <c r="H309" s="50"/>
      <c r="I309" s="51"/>
      <c r="J309" s="52"/>
    </row>
    <row r="310" spans="3:10" ht="15">
      <c r="C310" s="48"/>
      <c r="D310" s="48"/>
      <c r="E310" s="61"/>
      <c r="F310" s="48"/>
      <c r="G310" s="49"/>
      <c r="H310" s="50"/>
      <c r="I310" s="51"/>
      <c r="J310" s="52"/>
    </row>
    <row r="311" spans="3:10" ht="15">
      <c r="C311" s="48"/>
      <c r="D311" s="48"/>
      <c r="E311" s="61"/>
      <c r="F311" s="48"/>
      <c r="G311" s="49"/>
      <c r="H311" s="50"/>
      <c r="I311" s="51"/>
      <c r="J311" s="52"/>
    </row>
    <row r="312" spans="3:10" ht="15">
      <c r="C312" s="48"/>
      <c r="D312" s="48"/>
      <c r="E312" s="61"/>
      <c r="F312" s="48"/>
      <c r="G312" s="49"/>
      <c r="H312" s="50"/>
      <c r="I312" s="51"/>
      <c r="J312" s="52"/>
    </row>
    <row r="313" spans="3:10" ht="15">
      <c r="C313" s="48"/>
      <c r="D313" s="48"/>
      <c r="E313" s="61"/>
      <c r="F313" s="48"/>
      <c r="G313" s="49"/>
      <c r="H313" s="50"/>
      <c r="I313" s="51"/>
      <c r="J313" s="52"/>
    </row>
    <row r="314" spans="3:10" ht="15">
      <c r="C314" s="48"/>
      <c r="D314" s="48"/>
      <c r="E314" s="61"/>
      <c r="F314" s="48"/>
      <c r="G314" s="49"/>
      <c r="H314" s="50"/>
      <c r="I314" s="51"/>
      <c r="J314" s="52"/>
    </row>
    <row r="315" spans="3:10" ht="15">
      <c r="C315" s="48"/>
      <c r="D315" s="48"/>
      <c r="E315" s="61"/>
      <c r="F315" s="48"/>
      <c r="G315" s="49"/>
      <c r="H315" s="50"/>
      <c r="I315" s="51"/>
      <c r="J315" s="52"/>
    </row>
    <row r="316" spans="3:10" ht="15">
      <c r="C316" s="48"/>
      <c r="D316" s="48"/>
      <c r="E316" s="61"/>
      <c r="F316" s="48"/>
      <c r="G316" s="49"/>
      <c r="H316" s="50"/>
      <c r="I316" s="51"/>
      <c r="J316" s="52"/>
    </row>
    <row r="317" spans="3:10" ht="15">
      <c r="C317" s="48"/>
      <c r="D317" s="48"/>
      <c r="E317" s="61"/>
      <c r="F317" s="48"/>
      <c r="G317" s="49"/>
      <c r="H317" s="50"/>
      <c r="I317" s="51"/>
      <c r="J317" s="52"/>
    </row>
    <row r="318" spans="3:10" ht="15">
      <c r="C318" s="48"/>
      <c r="D318" s="48"/>
      <c r="E318" s="61"/>
      <c r="F318" s="48"/>
      <c r="G318" s="49"/>
      <c r="H318" s="50"/>
      <c r="I318" s="51"/>
      <c r="J318" s="52"/>
    </row>
    <row r="319" spans="3:10" ht="15">
      <c r="C319" s="48"/>
      <c r="D319" s="48"/>
      <c r="E319" s="61"/>
      <c r="F319" s="48"/>
      <c r="G319" s="49"/>
      <c r="H319" s="50"/>
      <c r="I319" s="51"/>
      <c r="J319" s="52"/>
    </row>
    <row r="320" spans="3:10" ht="15">
      <c r="C320" s="48"/>
      <c r="D320" s="48"/>
      <c r="E320" s="61"/>
      <c r="F320" s="48"/>
      <c r="G320" s="49"/>
      <c r="H320" s="50"/>
      <c r="I320" s="51"/>
      <c r="J320" s="52"/>
    </row>
    <row r="321" spans="3:10" ht="15">
      <c r="C321" s="48"/>
      <c r="D321" s="48"/>
      <c r="E321" s="61"/>
      <c r="F321" s="48"/>
      <c r="G321" s="49"/>
      <c r="H321" s="50"/>
      <c r="I321" s="51"/>
      <c r="J321" s="52"/>
    </row>
    <row r="322" spans="3:10" ht="15">
      <c r="C322" s="48"/>
      <c r="D322" s="48"/>
      <c r="E322" s="61"/>
      <c r="F322" s="48"/>
      <c r="G322" s="49"/>
      <c r="H322" s="50"/>
      <c r="I322" s="51"/>
      <c r="J322" s="52"/>
    </row>
    <row r="323" spans="3:10" ht="15">
      <c r="C323" s="48"/>
      <c r="D323" s="48"/>
      <c r="E323" s="61"/>
      <c r="F323" s="48"/>
      <c r="G323" s="49"/>
      <c r="H323" s="50"/>
      <c r="I323" s="51"/>
      <c r="J323" s="52"/>
    </row>
    <row r="324" spans="3:10" ht="15">
      <c r="C324" s="48"/>
      <c r="D324" s="48"/>
      <c r="E324" s="61"/>
      <c r="F324" s="48"/>
      <c r="G324" s="49"/>
      <c r="H324" s="50"/>
      <c r="I324" s="51"/>
      <c r="J324" s="52"/>
    </row>
    <row r="325" spans="3:10" ht="15">
      <c r="C325" s="48"/>
      <c r="D325" s="48"/>
      <c r="E325" s="61"/>
      <c r="F325" s="48"/>
      <c r="G325" s="49"/>
      <c r="H325" s="50"/>
      <c r="I325" s="51"/>
      <c r="J325" s="52"/>
    </row>
    <row r="326" spans="3:10" ht="15">
      <c r="C326" s="48"/>
      <c r="D326" s="48"/>
      <c r="E326" s="61"/>
      <c r="F326" s="48"/>
      <c r="G326" s="49"/>
      <c r="H326" s="50"/>
      <c r="I326" s="51"/>
      <c r="J326" s="52"/>
    </row>
    <row r="327" spans="3:10" ht="15">
      <c r="C327" s="48"/>
      <c r="D327" s="48"/>
      <c r="E327" s="61"/>
      <c r="F327" s="48"/>
      <c r="G327" s="49"/>
      <c r="H327" s="50"/>
      <c r="I327" s="51"/>
      <c r="J327" s="52"/>
    </row>
    <row r="328" spans="3:10" ht="15">
      <c r="C328" s="48"/>
      <c r="D328" s="48"/>
      <c r="E328" s="61"/>
      <c r="F328" s="48"/>
      <c r="G328" s="49"/>
      <c r="H328" s="50"/>
      <c r="I328" s="51"/>
      <c r="J328" s="52"/>
    </row>
    <row r="329" spans="3:10" ht="15">
      <c r="C329" s="48"/>
      <c r="D329" s="48"/>
      <c r="E329" s="61"/>
      <c r="F329" s="48"/>
      <c r="G329" s="49"/>
      <c r="H329" s="50"/>
      <c r="I329" s="51"/>
      <c r="J329" s="52"/>
    </row>
    <row r="330" spans="3:10" ht="15">
      <c r="C330" s="48"/>
      <c r="D330" s="48"/>
      <c r="E330" s="61"/>
      <c r="F330" s="48"/>
      <c r="G330" s="49"/>
      <c r="H330" s="50"/>
      <c r="I330" s="51"/>
      <c r="J330" s="52"/>
    </row>
    <row r="331" spans="3:10" ht="15">
      <c r="C331" s="48"/>
      <c r="D331" s="48"/>
      <c r="E331" s="61"/>
      <c r="F331" s="48"/>
      <c r="G331" s="49"/>
      <c r="H331" s="50"/>
      <c r="I331" s="51"/>
      <c r="J331" s="52"/>
    </row>
    <row r="332" spans="3:10" ht="15">
      <c r="C332" s="48"/>
      <c r="D332" s="48"/>
      <c r="E332" s="61"/>
      <c r="F332" s="48"/>
      <c r="G332" s="49"/>
      <c r="H332" s="50"/>
      <c r="I332" s="51"/>
      <c r="J332" s="52"/>
    </row>
    <row r="333" spans="3:10" ht="15">
      <c r="C333" s="48"/>
      <c r="D333" s="48"/>
      <c r="E333" s="61"/>
      <c r="F333" s="48"/>
      <c r="G333" s="49"/>
      <c r="H333" s="50"/>
      <c r="I333" s="51"/>
      <c r="J333" s="52"/>
    </row>
    <row r="334" spans="3:10" ht="15">
      <c r="C334" s="48"/>
      <c r="D334" s="48"/>
      <c r="E334" s="61"/>
      <c r="F334" s="48"/>
      <c r="G334" s="49"/>
      <c r="H334" s="50"/>
      <c r="I334" s="51"/>
      <c r="J334" s="52"/>
    </row>
    <row r="335" spans="3:10" ht="15">
      <c r="C335" s="48"/>
      <c r="D335" s="48"/>
      <c r="E335" s="61"/>
      <c r="F335" s="48"/>
      <c r="G335" s="49"/>
      <c r="H335" s="50"/>
      <c r="I335" s="51"/>
      <c r="J335" s="52"/>
    </row>
    <row r="336" spans="3:10" ht="15">
      <c r="C336" s="48"/>
      <c r="D336" s="48"/>
      <c r="E336" s="61"/>
      <c r="F336" s="48"/>
      <c r="G336" s="49"/>
      <c r="H336" s="50"/>
      <c r="I336" s="51"/>
      <c r="J336" s="52"/>
    </row>
    <row r="337" spans="3:10" ht="15">
      <c r="C337" s="48"/>
      <c r="D337" s="48"/>
      <c r="E337" s="61"/>
      <c r="F337" s="48"/>
      <c r="G337" s="49"/>
      <c r="H337" s="50"/>
      <c r="I337" s="51"/>
      <c r="J337" s="52"/>
    </row>
    <row r="338" spans="3:10" ht="15">
      <c r="C338" s="48"/>
      <c r="D338" s="48"/>
      <c r="E338" s="61"/>
      <c r="F338" s="48"/>
      <c r="G338" s="49"/>
      <c r="H338" s="50"/>
      <c r="I338" s="51"/>
      <c r="J338" s="52"/>
    </row>
    <row r="339" spans="3:10" ht="15">
      <c r="C339" s="48"/>
      <c r="D339" s="48"/>
      <c r="E339" s="61"/>
      <c r="F339" s="48"/>
      <c r="G339" s="49"/>
      <c r="H339" s="50"/>
      <c r="I339" s="51"/>
      <c r="J339" s="52"/>
    </row>
    <row r="340" spans="3:10" ht="15">
      <c r="C340" s="48"/>
      <c r="D340" s="48"/>
      <c r="E340" s="61"/>
      <c r="F340" s="48"/>
      <c r="G340" s="49"/>
      <c r="H340" s="50"/>
      <c r="I340" s="51"/>
      <c r="J340" s="52"/>
    </row>
    <row r="341" spans="3:10" ht="15">
      <c r="C341" s="48"/>
      <c r="D341" s="48"/>
      <c r="E341" s="61"/>
      <c r="F341" s="48"/>
      <c r="G341" s="49"/>
      <c r="H341" s="50"/>
      <c r="I341" s="51"/>
      <c r="J341" s="52"/>
    </row>
    <row r="342" spans="3:10" ht="15">
      <c r="C342" s="48"/>
      <c r="D342" s="48"/>
      <c r="E342" s="61"/>
      <c r="F342" s="48"/>
      <c r="G342" s="49"/>
      <c r="H342" s="50"/>
      <c r="I342" s="51"/>
      <c r="J342" s="52"/>
    </row>
    <row r="343" spans="3:10" ht="15">
      <c r="C343" s="48"/>
      <c r="D343" s="48"/>
      <c r="E343" s="61"/>
      <c r="F343" s="48"/>
      <c r="G343" s="49"/>
      <c r="H343" s="50"/>
      <c r="I343" s="51"/>
      <c r="J343" s="52"/>
    </row>
    <row r="344" spans="3:10" ht="15">
      <c r="C344" s="48"/>
      <c r="D344" s="48"/>
      <c r="E344" s="61"/>
      <c r="F344" s="48"/>
      <c r="G344" s="49"/>
      <c r="H344" s="50"/>
      <c r="I344" s="51"/>
      <c r="J344" s="52"/>
    </row>
    <row r="345" spans="3:10" ht="15">
      <c r="C345" s="48"/>
      <c r="D345" s="48"/>
      <c r="E345" s="61"/>
      <c r="F345" s="48"/>
      <c r="G345" s="49"/>
      <c r="H345" s="50"/>
      <c r="I345" s="51"/>
      <c r="J345" s="52"/>
    </row>
    <row r="346" spans="3:10" ht="15">
      <c r="C346" s="48"/>
      <c r="D346" s="48"/>
      <c r="E346" s="61"/>
      <c r="F346" s="48"/>
      <c r="G346" s="49"/>
      <c r="H346" s="50"/>
      <c r="I346" s="51"/>
      <c r="J346" s="52"/>
    </row>
    <row r="347" spans="3:10" ht="15">
      <c r="C347" s="48"/>
      <c r="D347" s="48"/>
      <c r="E347" s="61"/>
      <c r="F347" s="48"/>
      <c r="G347" s="49"/>
      <c r="H347" s="50"/>
      <c r="I347" s="51"/>
      <c r="J347" s="52"/>
    </row>
    <row r="348" spans="3:10" ht="15">
      <c r="C348" s="48"/>
      <c r="D348" s="48"/>
      <c r="E348" s="61"/>
      <c r="F348" s="48"/>
      <c r="G348" s="49"/>
      <c r="H348" s="50"/>
      <c r="I348" s="51"/>
      <c r="J348" s="52"/>
    </row>
    <row r="349" spans="3:10" ht="15">
      <c r="C349" s="48"/>
      <c r="D349" s="48"/>
      <c r="E349" s="61"/>
      <c r="F349" s="48"/>
      <c r="G349" s="49"/>
      <c r="H349" s="50"/>
      <c r="I349" s="51"/>
      <c r="J349" s="52"/>
    </row>
    <row r="350" spans="3:10" ht="15">
      <c r="C350" s="48"/>
      <c r="D350" s="48"/>
      <c r="E350" s="61"/>
      <c r="F350" s="48"/>
      <c r="G350" s="49"/>
      <c r="H350" s="50"/>
      <c r="I350" s="51"/>
      <c r="J350" s="52"/>
    </row>
    <row r="351" spans="3:10" ht="15">
      <c r="C351" s="48"/>
      <c r="D351" s="48"/>
      <c r="E351" s="61"/>
      <c r="F351" s="48"/>
      <c r="G351" s="49"/>
      <c r="H351" s="50"/>
      <c r="I351" s="51"/>
      <c r="J351" s="52"/>
    </row>
    <row r="352" spans="3:10" ht="15">
      <c r="C352" s="48"/>
      <c r="D352" s="48"/>
      <c r="E352" s="61"/>
      <c r="F352" s="48"/>
      <c r="G352" s="49"/>
      <c r="H352" s="50"/>
      <c r="I352" s="51"/>
      <c r="J352" s="52"/>
    </row>
    <row r="353" spans="3:10" ht="15">
      <c r="C353" s="48"/>
      <c r="D353" s="48"/>
      <c r="E353" s="61"/>
      <c r="F353" s="48"/>
      <c r="G353" s="49"/>
      <c r="H353" s="50"/>
      <c r="I353" s="51"/>
      <c r="J353" s="52"/>
    </row>
    <row r="354" spans="3:10" ht="15">
      <c r="C354" s="48"/>
      <c r="D354" s="48"/>
      <c r="E354" s="61"/>
      <c r="F354" s="48"/>
      <c r="G354" s="49"/>
      <c r="H354" s="50"/>
      <c r="I354" s="51"/>
      <c r="J354" s="52"/>
    </row>
    <row r="355" spans="3:10" ht="15">
      <c r="C355" s="48"/>
      <c r="D355" s="48"/>
      <c r="E355" s="61"/>
      <c r="F355" s="48"/>
      <c r="G355" s="49"/>
      <c r="H355" s="50"/>
      <c r="I355" s="51"/>
      <c r="J355" s="52"/>
    </row>
    <row r="356" spans="3:10" ht="15">
      <c r="C356" s="48"/>
      <c r="D356" s="48"/>
      <c r="E356" s="61"/>
      <c r="F356" s="48"/>
      <c r="G356" s="49"/>
      <c r="H356" s="50"/>
      <c r="I356" s="51"/>
      <c r="J356" s="52"/>
    </row>
    <row r="357" spans="3:10" ht="15">
      <c r="C357" s="48"/>
      <c r="D357" s="48"/>
      <c r="E357" s="61"/>
      <c r="F357" s="48"/>
      <c r="G357" s="49"/>
      <c r="H357" s="50"/>
      <c r="I357" s="51"/>
      <c r="J357" s="52"/>
    </row>
    <row r="358" spans="3:10" ht="15">
      <c r="C358" s="48"/>
      <c r="D358" s="48"/>
      <c r="E358" s="61"/>
      <c r="F358" s="48"/>
      <c r="G358" s="49"/>
      <c r="H358" s="50"/>
      <c r="I358" s="51"/>
      <c r="J358" s="52"/>
    </row>
    <row r="359" spans="3:10" ht="15">
      <c r="C359" s="48"/>
      <c r="D359" s="48"/>
      <c r="E359" s="61"/>
      <c r="F359" s="48"/>
      <c r="G359" s="49"/>
      <c r="H359" s="50"/>
      <c r="I359" s="51"/>
      <c r="J359" s="52"/>
    </row>
    <row r="360" spans="3:10" ht="15">
      <c r="C360" s="48"/>
      <c r="D360" s="48"/>
      <c r="E360" s="61"/>
      <c r="F360" s="48"/>
      <c r="G360" s="49"/>
      <c r="H360" s="50"/>
      <c r="I360" s="51"/>
      <c r="J360" s="52"/>
    </row>
    <row r="361" spans="3:10" ht="15">
      <c r="C361" s="48"/>
      <c r="D361" s="48"/>
      <c r="E361" s="61"/>
      <c r="F361" s="48"/>
      <c r="G361" s="49"/>
      <c r="H361" s="50"/>
      <c r="I361" s="51"/>
      <c r="J361" s="52"/>
    </row>
    <row r="362" spans="3:10" ht="15">
      <c r="C362" s="48"/>
      <c r="D362" s="48"/>
      <c r="E362" s="61"/>
      <c r="F362" s="48"/>
      <c r="G362" s="49"/>
      <c r="H362" s="50"/>
      <c r="I362" s="51"/>
      <c r="J362" s="52"/>
    </row>
    <row r="363" spans="3:10" ht="15">
      <c r="C363" s="48"/>
      <c r="D363" s="48"/>
      <c r="E363" s="61"/>
      <c r="F363" s="48"/>
      <c r="G363" s="49"/>
      <c r="H363" s="50"/>
      <c r="I363" s="51"/>
      <c r="J363" s="52"/>
    </row>
    <row r="364" spans="3:10" ht="15">
      <c r="C364" s="48"/>
      <c r="D364" s="48"/>
      <c r="E364" s="61"/>
      <c r="F364" s="48"/>
      <c r="G364" s="49"/>
      <c r="H364" s="50"/>
      <c r="I364" s="51"/>
      <c r="J364" s="52"/>
    </row>
    <row r="365" spans="3:10" ht="15">
      <c r="C365" s="48"/>
      <c r="D365" s="48"/>
      <c r="E365" s="61"/>
      <c r="F365" s="48"/>
      <c r="G365" s="49"/>
      <c r="H365" s="50"/>
      <c r="I365" s="51"/>
      <c r="J365" s="52"/>
    </row>
    <row r="366" spans="3:10" ht="15">
      <c r="C366" s="48"/>
      <c r="D366" s="48"/>
      <c r="E366" s="61"/>
      <c r="F366" s="48"/>
      <c r="G366" s="49"/>
      <c r="H366" s="50"/>
      <c r="I366" s="51"/>
      <c r="J366" s="52"/>
    </row>
    <row r="367" spans="3:10" ht="15">
      <c r="C367" s="48"/>
      <c r="D367" s="48"/>
      <c r="E367" s="61"/>
      <c r="F367" s="48"/>
      <c r="G367" s="49"/>
      <c r="H367" s="50"/>
      <c r="I367" s="51"/>
      <c r="J367" s="52"/>
    </row>
    <row r="368" spans="3:10" ht="15">
      <c r="C368" s="48"/>
      <c r="D368" s="48"/>
      <c r="E368" s="61"/>
      <c r="F368" s="48"/>
      <c r="G368" s="49"/>
      <c r="H368" s="50"/>
      <c r="I368" s="51"/>
      <c r="J368" s="52"/>
    </row>
    <row r="369" spans="3:10" ht="15">
      <c r="C369" s="48"/>
      <c r="D369" s="48"/>
      <c r="E369" s="61"/>
      <c r="F369" s="48"/>
      <c r="G369" s="49"/>
      <c r="H369" s="50"/>
      <c r="I369" s="51"/>
      <c r="J369" s="52"/>
    </row>
    <row r="370" spans="3:10" ht="15">
      <c r="C370" s="48"/>
      <c r="D370" s="48"/>
      <c r="E370" s="61"/>
      <c r="F370" s="48"/>
      <c r="G370" s="49"/>
      <c r="H370" s="50"/>
      <c r="I370" s="51"/>
      <c r="J370" s="52"/>
    </row>
    <row r="371" spans="3:10" ht="15">
      <c r="C371" s="48"/>
      <c r="D371" s="48"/>
      <c r="E371" s="61"/>
      <c r="F371" s="48"/>
      <c r="G371" s="49"/>
      <c r="H371" s="50"/>
      <c r="I371" s="51"/>
      <c r="J371" s="52"/>
    </row>
    <row r="372" spans="3:10" ht="15">
      <c r="C372" s="48"/>
      <c r="D372" s="48"/>
      <c r="E372" s="61"/>
      <c r="F372" s="48"/>
      <c r="G372" s="49"/>
      <c r="H372" s="50"/>
      <c r="I372" s="51"/>
      <c r="J372" s="52"/>
    </row>
    <row r="373" spans="3:10" ht="15">
      <c r="C373" s="48"/>
      <c r="D373" s="48"/>
      <c r="E373" s="61"/>
      <c r="F373" s="48"/>
      <c r="G373" s="49"/>
      <c r="H373" s="50"/>
      <c r="I373" s="51"/>
      <c r="J373" s="52"/>
    </row>
    <row r="374" spans="3:10" ht="15">
      <c r="C374" s="48"/>
      <c r="D374" s="48"/>
      <c r="E374" s="61"/>
      <c r="F374" s="48"/>
      <c r="G374" s="49"/>
      <c r="H374" s="50"/>
      <c r="I374" s="51"/>
      <c r="J374" s="52"/>
    </row>
    <row r="375" spans="3:10" ht="15">
      <c r="C375" s="48"/>
      <c r="D375" s="48"/>
      <c r="E375" s="61"/>
      <c r="F375" s="48"/>
      <c r="G375" s="49"/>
      <c r="H375" s="50"/>
      <c r="I375" s="51"/>
      <c r="J375" s="52"/>
    </row>
    <row r="376" spans="3:10" ht="15">
      <c r="C376" s="48"/>
      <c r="D376" s="48"/>
      <c r="E376" s="61"/>
      <c r="F376" s="48"/>
      <c r="G376" s="49"/>
      <c r="H376" s="50"/>
      <c r="I376" s="51"/>
      <c r="J376" s="52"/>
    </row>
    <row r="377" spans="3:10" ht="15">
      <c r="C377" s="48"/>
      <c r="D377" s="48"/>
      <c r="E377" s="61"/>
      <c r="F377" s="48"/>
      <c r="G377" s="49"/>
      <c r="H377" s="50"/>
      <c r="I377" s="51"/>
      <c r="J377" s="52"/>
    </row>
    <row r="378" spans="3:10" ht="15">
      <c r="C378" s="48"/>
      <c r="D378" s="48"/>
      <c r="E378" s="61"/>
      <c r="F378" s="48"/>
      <c r="G378" s="49"/>
      <c r="H378" s="50"/>
      <c r="I378" s="51"/>
      <c r="J378" s="52"/>
    </row>
    <row r="379" spans="3:10" ht="15">
      <c r="C379" s="48"/>
      <c r="D379" s="48"/>
      <c r="E379" s="61"/>
      <c r="F379" s="48"/>
      <c r="G379" s="49"/>
      <c r="H379" s="50"/>
      <c r="I379" s="51"/>
      <c r="J379" s="52"/>
    </row>
    <row r="380" spans="3:10" ht="15">
      <c r="C380" s="48"/>
      <c r="D380" s="48"/>
      <c r="E380" s="61"/>
      <c r="F380" s="48"/>
      <c r="G380" s="49"/>
      <c r="H380" s="50"/>
      <c r="I380" s="51"/>
      <c r="J380" s="52"/>
    </row>
    <row r="381" spans="3:10" ht="15">
      <c r="C381" s="48"/>
      <c r="D381" s="48"/>
      <c r="E381" s="61"/>
      <c r="F381" s="48"/>
      <c r="G381" s="49"/>
      <c r="H381" s="50"/>
      <c r="I381" s="51"/>
      <c r="J381" s="52"/>
    </row>
    <row r="382" spans="3:10" ht="15">
      <c r="C382" s="48"/>
      <c r="D382" s="48"/>
      <c r="E382" s="61"/>
      <c r="F382" s="48"/>
      <c r="G382" s="49"/>
      <c r="H382" s="50"/>
      <c r="I382" s="51"/>
      <c r="J382" s="52"/>
    </row>
    <row r="383" spans="3:10" ht="15">
      <c r="C383" s="48"/>
      <c r="D383" s="48"/>
      <c r="E383" s="61"/>
      <c r="F383" s="48"/>
      <c r="G383" s="49"/>
      <c r="H383" s="50"/>
      <c r="I383" s="51"/>
      <c r="J383" s="52"/>
    </row>
    <row r="384" spans="3:10" ht="15">
      <c r="C384" s="48"/>
      <c r="D384" s="48"/>
      <c r="E384" s="61"/>
      <c r="F384" s="48"/>
      <c r="G384" s="49"/>
      <c r="H384" s="50"/>
      <c r="I384" s="51"/>
      <c r="J384" s="52"/>
    </row>
    <row r="385" spans="3:10" ht="15">
      <c r="C385" s="48"/>
      <c r="D385" s="48"/>
      <c r="E385" s="61"/>
      <c r="F385" s="48"/>
      <c r="G385" s="49"/>
      <c r="H385" s="50"/>
      <c r="I385" s="51"/>
      <c r="J385" s="52"/>
    </row>
    <row r="386" spans="3:10" ht="15">
      <c r="C386" s="48"/>
      <c r="D386" s="48"/>
      <c r="E386" s="61"/>
      <c r="F386" s="48"/>
      <c r="G386" s="49"/>
      <c r="H386" s="50"/>
      <c r="I386" s="51"/>
      <c r="J386" s="52"/>
    </row>
    <row r="387" spans="3:10" ht="15">
      <c r="C387" s="48"/>
      <c r="D387" s="48"/>
      <c r="E387" s="61"/>
      <c r="F387" s="48"/>
      <c r="G387" s="49"/>
      <c r="H387" s="50"/>
      <c r="I387" s="51"/>
      <c r="J387" s="52"/>
    </row>
    <row r="388" spans="3:10" ht="15">
      <c r="C388" s="48"/>
      <c r="D388" s="48"/>
      <c r="E388" s="61"/>
      <c r="F388" s="48"/>
      <c r="G388" s="49"/>
      <c r="H388" s="50"/>
      <c r="I388" s="51"/>
      <c r="J388" s="52"/>
    </row>
    <row r="389" spans="3:10" ht="15">
      <c r="C389" s="48"/>
      <c r="D389" s="48"/>
      <c r="E389" s="61"/>
      <c r="F389" s="48"/>
      <c r="G389" s="49"/>
      <c r="H389" s="50"/>
      <c r="I389" s="51"/>
      <c r="J389" s="52"/>
    </row>
    <row r="390" spans="3:10" ht="15">
      <c r="C390" s="48"/>
      <c r="D390" s="48"/>
      <c r="E390" s="61"/>
      <c r="F390" s="48"/>
      <c r="G390" s="49"/>
      <c r="H390" s="50"/>
      <c r="I390" s="51"/>
      <c r="J390" s="52"/>
    </row>
    <row r="391" spans="3:10" ht="15">
      <c r="C391" s="48"/>
      <c r="D391" s="48"/>
      <c r="E391" s="61"/>
      <c r="F391" s="48"/>
      <c r="G391" s="49"/>
      <c r="H391" s="50"/>
      <c r="I391" s="51"/>
      <c r="J391" s="52"/>
    </row>
    <row r="392" spans="3:10" ht="15">
      <c r="C392" s="48"/>
      <c r="D392" s="48"/>
      <c r="E392" s="61"/>
      <c r="F392" s="48"/>
      <c r="G392" s="49"/>
      <c r="H392" s="50"/>
      <c r="I392" s="51"/>
      <c r="J392" s="52"/>
    </row>
    <row r="393" spans="3:10" ht="15">
      <c r="C393" s="48"/>
      <c r="D393" s="48"/>
      <c r="E393" s="61"/>
      <c r="F393" s="48"/>
      <c r="G393" s="49"/>
      <c r="H393" s="50"/>
      <c r="I393" s="51"/>
      <c r="J393" s="52"/>
    </row>
    <row r="394" spans="3:10" ht="15">
      <c r="C394" s="48"/>
      <c r="D394" s="48"/>
      <c r="E394" s="61"/>
      <c r="F394" s="48"/>
      <c r="G394" s="49"/>
      <c r="H394" s="50"/>
      <c r="I394" s="51"/>
      <c r="J394" s="52"/>
    </row>
    <row r="395" spans="3:10" ht="15">
      <c r="C395" s="48"/>
      <c r="D395" s="48"/>
      <c r="E395" s="61"/>
      <c r="F395" s="48"/>
      <c r="G395" s="49"/>
      <c r="H395" s="50"/>
      <c r="I395" s="51"/>
      <c r="J395" s="52"/>
    </row>
    <row r="396" spans="3:10" ht="15">
      <c r="C396" s="48"/>
      <c r="D396" s="48"/>
      <c r="E396" s="61"/>
      <c r="F396" s="48"/>
      <c r="G396" s="49"/>
      <c r="H396" s="50"/>
      <c r="I396" s="51"/>
      <c r="J396" s="52"/>
    </row>
    <row r="397" spans="3:10" ht="15">
      <c r="C397" s="48"/>
      <c r="D397" s="48"/>
      <c r="E397" s="61"/>
      <c r="F397" s="48"/>
      <c r="G397" s="49"/>
      <c r="H397" s="50"/>
      <c r="I397" s="51"/>
      <c r="J397" s="52"/>
    </row>
    <row r="398" spans="3:10" ht="15">
      <c r="C398" s="48"/>
      <c r="D398" s="48"/>
      <c r="E398" s="61"/>
      <c r="F398" s="48"/>
      <c r="G398" s="49"/>
      <c r="H398" s="50"/>
      <c r="I398" s="51"/>
      <c r="J398" s="52"/>
    </row>
    <row r="399" spans="3:10" ht="15">
      <c r="C399" s="48"/>
      <c r="D399" s="48"/>
      <c r="E399" s="61"/>
      <c r="F399" s="48"/>
      <c r="G399" s="49"/>
      <c r="H399" s="50"/>
      <c r="I399" s="51"/>
      <c r="J399" s="52"/>
    </row>
    <row r="400" spans="3:10" ht="15">
      <c r="C400" s="48"/>
      <c r="D400" s="48"/>
      <c r="E400" s="61"/>
      <c r="F400" s="48"/>
      <c r="G400" s="49"/>
      <c r="H400" s="50"/>
      <c r="I400" s="51"/>
      <c r="J400" s="52"/>
    </row>
    <row r="401" spans="3:10" ht="15">
      <c r="C401" s="48"/>
      <c r="D401" s="48"/>
      <c r="E401" s="61"/>
      <c r="F401" s="48"/>
      <c r="G401" s="49"/>
      <c r="H401" s="50"/>
      <c r="I401" s="51"/>
      <c r="J401" s="52"/>
    </row>
    <row r="402" spans="3:10" ht="15">
      <c r="C402" s="48"/>
      <c r="D402" s="48"/>
      <c r="E402" s="61"/>
      <c r="F402" s="48"/>
      <c r="G402" s="49"/>
      <c r="H402" s="50"/>
      <c r="I402" s="51"/>
      <c r="J402" s="52"/>
    </row>
    <row r="403" spans="3:10" ht="15">
      <c r="C403" s="48"/>
      <c r="D403" s="48"/>
      <c r="E403" s="61"/>
      <c r="F403" s="48"/>
      <c r="G403" s="49"/>
      <c r="H403" s="50"/>
      <c r="I403" s="51"/>
      <c r="J403" s="52"/>
    </row>
    <row r="404" spans="3:10" ht="15">
      <c r="C404" s="48"/>
      <c r="D404" s="48"/>
      <c r="E404" s="61"/>
      <c r="F404" s="48"/>
      <c r="G404" s="49"/>
      <c r="H404" s="50"/>
      <c r="I404" s="51"/>
      <c r="J404" s="52"/>
    </row>
    <row r="405" spans="3:10" ht="15">
      <c r="C405" s="48"/>
      <c r="D405" s="48"/>
      <c r="E405" s="61"/>
      <c r="F405" s="48"/>
      <c r="G405" s="49"/>
      <c r="H405" s="50"/>
      <c r="I405" s="51"/>
      <c r="J405" s="52"/>
    </row>
    <row r="406" spans="3:10" ht="15">
      <c r="C406" s="48"/>
      <c r="D406" s="48"/>
      <c r="E406" s="61"/>
      <c r="F406" s="48"/>
      <c r="G406" s="49"/>
      <c r="H406" s="50"/>
      <c r="I406" s="51"/>
      <c r="J406" s="52"/>
    </row>
    <row r="407" spans="3:10" ht="15">
      <c r="C407" s="48"/>
      <c r="D407" s="48"/>
      <c r="E407" s="61"/>
      <c r="F407" s="48"/>
      <c r="G407" s="49"/>
      <c r="H407" s="50"/>
      <c r="I407" s="51"/>
      <c r="J407" s="52"/>
    </row>
    <row r="408" spans="3:10" ht="15">
      <c r="C408" s="48"/>
      <c r="D408" s="48"/>
      <c r="E408" s="61"/>
      <c r="F408" s="48"/>
      <c r="G408" s="49"/>
      <c r="H408" s="50"/>
      <c r="I408" s="51"/>
      <c r="J408" s="52"/>
    </row>
    <row r="409" spans="3:10" ht="15">
      <c r="C409" s="48"/>
      <c r="D409" s="48"/>
      <c r="E409" s="61"/>
      <c r="F409" s="48"/>
      <c r="G409" s="49"/>
      <c r="H409" s="50"/>
      <c r="I409" s="51"/>
      <c r="J409" s="52"/>
    </row>
    <row r="410" spans="3:10" ht="15">
      <c r="C410" s="48"/>
      <c r="D410" s="48"/>
      <c r="E410" s="61"/>
      <c r="F410" s="48"/>
      <c r="G410" s="49"/>
      <c r="H410" s="50"/>
      <c r="I410" s="51"/>
      <c r="J410" s="52"/>
    </row>
    <row r="411" spans="3:10" ht="15">
      <c r="C411" s="48"/>
      <c r="D411" s="48"/>
      <c r="E411" s="61"/>
      <c r="F411" s="48"/>
      <c r="G411" s="49"/>
      <c r="H411" s="50"/>
      <c r="I411" s="51"/>
      <c r="J411" s="52"/>
    </row>
    <row r="412" spans="3:10" ht="15">
      <c r="C412" s="48"/>
      <c r="D412" s="48"/>
      <c r="E412" s="61"/>
      <c r="F412" s="48"/>
      <c r="G412" s="49"/>
      <c r="H412" s="50"/>
      <c r="I412" s="51"/>
      <c r="J412" s="52"/>
    </row>
    <row r="413" spans="3:10" ht="15">
      <c r="C413" s="48"/>
      <c r="D413" s="48"/>
      <c r="E413" s="61"/>
      <c r="F413" s="48"/>
      <c r="G413" s="49"/>
      <c r="H413" s="50"/>
      <c r="I413" s="51"/>
      <c r="J413" s="52"/>
    </row>
    <row r="414" spans="3:10" ht="15">
      <c r="C414" s="48"/>
      <c r="D414" s="48"/>
      <c r="E414" s="61"/>
      <c r="F414" s="48"/>
      <c r="G414" s="49"/>
      <c r="H414" s="50"/>
      <c r="I414" s="51"/>
      <c r="J414" s="52"/>
    </row>
    <row r="415" spans="3:10" ht="15">
      <c r="C415" s="48"/>
      <c r="D415" s="48"/>
      <c r="E415" s="61"/>
      <c r="F415" s="48"/>
      <c r="G415" s="49"/>
      <c r="H415" s="50"/>
      <c r="I415" s="51"/>
      <c r="J415" s="52"/>
    </row>
    <row r="416" spans="3:10" ht="15">
      <c r="C416" s="48"/>
      <c r="D416" s="48"/>
      <c r="E416" s="61"/>
      <c r="F416" s="48"/>
      <c r="G416" s="49"/>
      <c r="H416" s="50"/>
      <c r="I416" s="51"/>
      <c r="J416" s="52"/>
    </row>
    <row r="417" spans="3:10" ht="15">
      <c r="C417" s="48"/>
      <c r="D417" s="48"/>
      <c r="E417" s="61"/>
      <c r="F417" s="48"/>
      <c r="G417" s="49"/>
      <c r="H417" s="50"/>
      <c r="I417" s="51"/>
      <c r="J417" s="52"/>
    </row>
    <row r="418" spans="3:10" ht="15">
      <c r="C418" s="48"/>
      <c r="D418" s="48"/>
      <c r="E418" s="61"/>
      <c r="F418" s="48"/>
      <c r="G418" s="49"/>
      <c r="H418" s="50"/>
      <c r="I418" s="51"/>
      <c r="J418" s="52"/>
    </row>
    <row r="419" spans="3:10" ht="15">
      <c r="C419" s="48"/>
      <c r="D419" s="48"/>
      <c r="E419" s="61"/>
      <c r="F419" s="48"/>
      <c r="G419" s="49"/>
      <c r="H419" s="50"/>
      <c r="I419" s="51"/>
      <c r="J419" s="52"/>
    </row>
    <row r="420" spans="3:10" ht="15">
      <c r="C420" s="48"/>
      <c r="D420" s="48"/>
      <c r="E420" s="61"/>
      <c r="F420" s="48"/>
      <c r="G420" s="49"/>
      <c r="H420" s="50"/>
      <c r="I420" s="51"/>
      <c r="J420" s="52"/>
    </row>
    <row r="421" spans="3:10" ht="15">
      <c r="C421" s="48"/>
      <c r="D421" s="48"/>
      <c r="E421" s="61"/>
      <c r="F421" s="48"/>
      <c r="G421" s="49"/>
      <c r="H421" s="50"/>
      <c r="I421" s="51"/>
      <c r="J421" s="52"/>
    </row>
    <row r="422" spans="3:10" ht="15">
      <c r="C422" s="48"/>
      <c r="D422" s="48"/>
      <c r="E422" s="61"/>
      <c r="F422" s="48"/>
      <c r="G422" s="49"/>
      <c r="H422" s="50"/>
      <c r="I422" s="51"/>
      <c r="J422" s="52"/>
    </row>
    <row r="423" spans="3:10" ht="15">
      <c r="C423" s="48"/>
      <c r="D423" s="48"/>
      <c r="E423" s="61"/>
      <c r="F423" s="48"/>
      <c r="G423" s="49"/>
      <c r="H423" s="50"/>
      <c r="I423" s="51"/>
      <c r="J423" s="52"/>
    </row>
    <row r="424" spans="3:10" ht="15">
      <c r="C424" s="48"/>
      <c r="D424" s="48"/>
      <c r="E424" s="61"/>
      <c r="F424" s="48"/>
      <c r="G424" s="49"/>
      <c r="H424" s="50"/>
      <c r="I424" s="51"/>
      <c r="J424" s="52"/>
    </row>
    <row r="425" spans="3:10" ht="15">
      <c r="C425" s="48"/>
      <c r="D425" s="48"/>
      <c r="E425" s="61"/>
      <c r="F425" s="48"/>
      <c r="G425" s="49"/>
      <c r="H425" s="50"/>
      <c r="I425" s="51"/>
      <c r="J425" s="52"/>
    </row>
    <row r="426" spans="3:10" ht="15">
      <c r="C426" s="48"/>
      <c r="D426" s="48"/>
      <c r="E426" s="61"/>
      <c r="F426" s="48"/>
      <c r="G426" s="49"/>
      <c r="H426" s="50"/>
      <c r="I426" s="51"/>
      <c r="J426" s="52"/>
    </row>
    <row r="427" spans="3:10" ht="15">
      <c r="C427" s="48"/>
      <c r="D427" s="48"/>
      <c r="E427" s="61"/>
      <c r="F427" s="48"/>
      <c r="G427" s="49"/>
      <c r="H427" s="50"/>
      <c r="I427" s="51"/>
      <c r="J427" s="52"/>
    </row>
    <row r="428" spans="3:10" ht="15">
      <c r="C428" s="48"/>
      <c r="D428" s="48"/>
      <c r="E428" s="61"/>
      <c r="F428" s="48"/>
      <c r="G428" s="49"/>
      <c r="H428" s="50"/>
      <c r="I428" s="51"/>
      <c r="J428" s="52"/>
    </row>
    <row r="429" spans="3:10" ht="15">
      <c r="C429" s="48"/>
      <c r="D429" s="48"/>
      <c r="E429" s="61"/>
      <c r="F429" s="48"/>
      <c r="G429" s="49"/>
      <c r="H429" s="50"/>
      <c r="I429" s="51"/>
      <c r="J429" s="52"/>
    </row>
    <row r="430" spans="3:10" ht="15">
      <c r="C430" s="48"/>
      <c r="D430" s="48"/>
      <c r="E430" s="61"/>
      <c r="F430" s="48"/>
      <c r="G430" s="49"/>
      <c r="H430" s="50"/>
      <c r="I430" s="51"/>
      <c r="J430" s="52"/>
    </row>
    <row r="431" spans="3:10" ht="15">
      <c r="C431" s="48"/>
      <c r="D431" s="48"/>
      <c r="E431" s="61"/>
      <c r="F431" s="48"/>
      <c r="G431" s="49"/>
      <c r="H431" s="50"/>
      <c r="I431" s="51"/>
      <c r="J431" s="52"/>
    </row>
    <row r="432" spans="3:10" ht="15">
      <c r="C432" s="48"/>
      <c r="D432" s="48"/>
      <c r="E432" s="61"/>
      <c r="F432" s="48"/>
      <c r="G432" s="49"/>
      <c r="H432" s="50"/>
      <c r="I432" s="51"/>
      <c r="J432" s="52"/>
    </row>
    <row r="433" spans="3:10" ht="15">
      <c r="C433" s="48"/>
      <c r="D433" s="48"/>
      <c r="E433" s="61"/>
      <c r="F433" s="48"/>
      <c r="G433" s="49"/>
      <c r="H433" s="50"/>
      <c r="I433" s="51"/>
      <c r="J433" s="52"/>
    </row>
    <row r="434" spans="3:10" ht="15">
      <c r="C434" s="48"/>
      <c r="D434" s="48"/>
      <c r="E434" s="61"/>
      <c r="F434" s="48"/>
      <c r="G434" s="49"/>
      <c r="H434" s="50"/>
      <c r="I434" s="51"/>
      <c r="J434" s="52"/>
    </row>
    <row r="435" spans="3:10" ht="15">
      <c r="C435" s="48"/>
      <c r="D435" s="48"/>
      <c r="E435" s="61"/>
      <c r="F435" s="48"/>
      <c r="G435" s="49"/>
      <c r="H435" s="50"/>
      <c r="I435" s="51"/>
      <c r="J435" s="52"/>
    </row>
    <row r="436" spans="3:10" ht="15">
      <c r="C436" s="48"/>
      <c r="D436" s="48"/>
      <c r="E436" s="61"/>
      <c r="F436" s="48"/>
      <c r="G436" s="49"/>
      <c r="H436" s="50"/>
      <c r="I436" s="51"/>
      <c r="J436" s="52"/>
    </row>
    <row r="437" spans="3:10" ht="15">
      <c r="C437" s="48"/>
      <c r="D437" s="48"/>
      <c r="E437" s="61"/>
      <c r="F437" s="48"/>
      <c r="G437" s="49"/>
      <c r="H437" s="50"/>
      <c r="I437" s="51"/>
      <c r="J437" s="52"/>
    </row>
    <row r="438" spans="3:10" ht="15">
      <c r="C438" s="48"/>
      <c r="D438" s="48"/>
      <c r="E438" s="61"/>
      <c r="F438" s="48"/>
      <c r="G438" s="49"/>
      <c r="H438" s="50"/>
      <c r="I438" s="51"/>
      <c r="J438" s="52"/>
    </row>
    <row r="439" spans="3:10" ht="15">
      <c r="C439" s="48"/>
      <c r="D439" s="48"/>
      <c r="E439" s="61"/>
      <c r="F439" s="48"/>
      <c r="G439" s="49"/>
      <c r="H439" s="50"/>
      <c r="I439" s="51"/>
      <c r="J439" s="52"/>
    </row>
    <row r="440" spans="3:10" ht="15">
      <c r="C440" s="48"/>
      <c r="D440" s="48"/>
      <c r="E440" s="61"/>
      <c r="F440" s="48"/>
      <c r="G440" s="49"/>
      <c r="H440" s="50"/>
      <c r="I440" s="51"/>
      <c r="J440" s="52"/>
    </row>
    <row r="441" spans="3:10" ht="15">
      <c r="C441" s="48"/>
      <c r="D441" s="48"/>
      <c r="E441" s="61"/>
      <c r="F441" s="48"/>
      <c r="G441" s="49"/>
      <c r="H441" s="50"/>
      <c r="I441" s="51"/>
      <c r="J441" s="52"/>
    </row>
    <row r="442" spans="3:10" ht="15">
      <c r="C442" s="48"/>
      <c r="D442" s="48"/>
      <c r="E442" s="61"/>
      <c r="F442" s="48"/>
      <c r="G442" s="49"/>
      <c r="H442" s="50"/>
      <c r="I442" s="51"/>
      <c r="J442" s="52"/>
    </row>
    <row r="443" spans="3:10" ht="15">
      <c r="C443" s="48"/>
      <c r="D443" s="48"/>
      <c r="E443" s="61"/>
      <c r="F443" s="48"/>
      <c r="G443" s="49"/>
      <c r="H443" s="50"/>
      <c r="I443" s="51"/>
      <c r="J443" s="52"/>
    </row>
    <row r="444" spans="3:10" ht="15">
      <c r="C444" s="48"/>
      <c r="D444" s="48"/>
      <c r="E444" s="61"/>
      <c r="F444" s="48"/>
      <c r="G444" s="49"/>
      <c r="H444" s="50"/>
      <c r="I444" s="51"/>
      <c r="J444" s="52"/>
    </row>
    <row r="445" spans="3:10" ht="15">
      <c r="C445" s="48"/>
      <c r="D445" s="48"/>
      <c r="E445" s="61"/>
      <c r="F445" s="48"/>
      <c r="G445" s="49"/>
      <c r="H445" s="50"/>
      <c r="I445" s="51"/>
      <c r="J445" s="52"/>
    </row>
    <row r="446" spans="3:10" ht="15">
      <c r="C446" s="48"/>
      <c r="D446" s="48"/>
      <c r="E446" s="61"/>
      <c r="F446" s="48"/>
      <c r="G446" s="49"/>
      <c r="H446" s="50"/>
      <c r="I446" s="51"/>
      <c r="J446" s="52"/>
    </row>
    <row r="447" spans="3:10" ht="15">
      <c r="C447" s="48"/>
      <c r="D447" s="48"/>
      <c r="E447" s="61"/>
      <c r="F447" s="48"/>
      <c r="G447" s="49"/>
      <c r="H447" s="50"/>
      <c r="I447" s="51"/>
      <c r="J447" s="52"/>
    </row>
    <row r="448" spans="3:10" ht="15">
      <c r="C448" s="48"/>
      <c r="D448" s="48"/>
      <c r="E448" s="61"/>
      <c r="F448" s="48"/>
      <c r="G448" s="49"/>
      <c r="H448" s="50"/>
      <c r="I448" s="51"/>
      <c r="J448" s="52"/>
    </row>
    <row r="449" spans="3:10" ht="15">
      <c r="C449" s="48"/>
      <c r="D449" s="48"/>
      <c r="E449" s="61"/>
      <c r="F449" s="48"/>
      <c r="G449" s="49"/>
      <c r="H449" s="50"/>
      <c r="I449" s="51"/>
      <c r="J449" s="52"/>
    </row>
    <row r="450" spans="3:10" ht="15">
      <c r="C450" s="48"/>
      <c r="D450" s="48"/>
      <c r="E450" s="61"/>
      <c r="F450" s="48"/>
      <c r="G450" s="49"/>
      <c r="H450" s="50"/>
      <c r="I450" s="51"/>
      <c r="J450" s="52"/>
    </row>
    <row r="451" spans="3:10" ht="15">
      <c r="C451" s="48"/>
      <c r="D451" s="48"/>
      <c r="E451" s="61"/>
      <c r="F451" s="48"/>
      <c r="G451" s="49"/>
      <c r="H451" s="50"/>
      <c r="I451" s="51"/>
      <c r="J451" s="52"/>
    </row>
    <row r="452" spans="3:10" ht="15">
      <c r="C452" s="48"/>
      <c r="D452" s="48"/>
      <c r="E452" s="61"/>
      <c r="F452" s="48"/>
      <c r="G452" s="49"/>
      <c r="H452" s="50"/>
      <c r="I452" s="51"/>
      <c r="J452" s="52"/>
    </row>
    <row r="453" spans="3:10" ht="15">
      <c r="C453" s="48"/>
      <c r="D453" s="48"/>
      <c r="E453" s="61"/>
      <c r="F453" s="48"/>
      <c r="G453" s="49"/>
      <c r="H453" s="50"/>
      <c r="I453" s="51"/>
      <c r="J453" s="52"/>
    </row>
    <row r="454" spans="3:10" ht="15">
      <c r="C454" s="48"/>
      <c r="D454" s="48"/>
      <c r="E454" s="61"/>
      <c r="F454" s="48"/>
      <c r="G454" s="49"/>
      <c r="H454" s="50"/>
      <c r="I454" s="51"/>
      <c r="J454" s="52"/>
    </row>
    <row r="455" spans="3:10" ht="15">
      <c r="C455" s="48"/>
      <c r="D455" s="48"/>
      <c r="E455" s="61"/>
      <c r="F455" s="48"/>
      <c r="G455" s="49"/>
      <c r="H455" s="50"/>
      <c r="I455" s="51"/>
      <c r="J455" s="52"/>
    </row>
    <row r="456" spans="3:10" ht="15">
      <c r="C456" s="48"/>
      <c r="D456" s="48"/>
      <c r="E456" s="61"/>
      <c r="F456" s="48"/>
      <c r="G456" s="49"/>
      <c r="H456" s="50"/>
      <c r="I456" s="51"/>
      <c r="J456" s="52"/>
    </row>
    <row r="457" spans="3:10" ht="15">
      <c r="C457" s="48"/>
      <c r="D457" s="48"/>
      <c r="E457" s="61"/>
      <c r="F457" s="48"/>
      <c r="G457" s="49"/>
      <c r="H457" s="50"/>
      <c r="I457" s="51"/>
      <c r="J457" s="52"/>
    </row>
    <row r="458" spans="3:10" ht="15">
      <c r="C458" s="48"/>
      <c r="D458" s="48"/>
      <c r="E458" s="61"/>
      <c r="F458" s="48"/>
      <c r="G458" s="49"/>
      <c r="H458" s="50"/>
      <c r="I458" s="51"/>
      <c r="J458" s="52"/>
    </row>
    <row r="459" spans="3:10" ht="15">
      <c r="C459" s="48"/>
      <c r="D459" s="48"/>
      <c r="E459" s="61"/>
      <c r="F459" s="48"/>
      <c r="G459" s="49"/>
      <c r="H459" s="50"/>
      <c r="I459" s="51"/>
      <c r="J459" s="52"/>
    </row>
    <row r="460" spans="3:10" ht="15">
      <c r="C460" s="48"/>
      <c r="D460" s="48"/>
      <c r="E460" s="61"/>
      <c r="F460" s="48"/>
      <c r="G460" s="49"/>
      <c r="H460" s="50"/>
      <c r="I460" s="51"/>
      <c r="J460" s="52"/>
    </row>
    <row r="461" spans="3:10" ht="15">
      <c r="C461" s="48"/>
      <c r="D461" s="48"/>
      <c r="E461" s="61"/>
      <c r="F461" s="48"/>
      <c r="G461" s="49"/>
      <c r="H461" s="50"/>
      <c r="I461" s="51"/>
      <c r="J461" s="52"/>
    </row>
    <row r="462" spans="3:10" ht="15">
      <c r="C462" s="48"/>
      <c r="D462" s="48"/>
      <c r="E462" s="61"/>
      <c r="F462" s="48"/>
      <c r="G462" s="49"/>
      <c r="H462" s="50"/>
      <c r="I462" s="51"/>
      <c r="J462" s="52"/>
    </row>
    <row r="463" spans="3:10" ht="15">
      <c r="C463" s="48"/>
      <c r="D463" s="48"/>
      <c r="E463" s="61"/>
      <c r="F463" s="48"/>
      <c r="G463" s="49"/>
      <c r="H463" s="50"/>
      <c r="I463" s="51"/>
      <c r="J463" s="52"/>
    </row>
    <row r="464" spans="3:10" ht="15">
      <c r="C464" s="48"/>
      <c r="D464" s="48"/>
      <c r="E464" s="61"/>
      <c r="F464" s="48"/>
      <c r="G464" s="49"/>
      <c r="H464" s="50"/>
      <c r="I464" s="51"/>
      <c r="J464" s="52"/>
    </row>
    <row r="465" spans="3:10" ht="15">
      <c r="C465" s="48"/>
      <c r="D465" s="48"/>
      <c r="E465" s="61"/>
      <c r="F465" s="48"/>
      <c r="G465" s="49"/>
      <c r="H465" s="50"/>
      <c r="I465" s="51"/>
      <c r="J465" s="52"/>
    </row>
    <row r="466" spans="3:10" ht="15">
      <c r="C466" s="48"/>
      <c r="D466" s="48"/>
      <c r="E466" s="61"/>
      <c r="F466" s="48"/>
      <c r="G466" s="49"/>
      <c r="H466" s="50"/>
      <c r="I466" s="51"/>
      <c r="J466" s="52"/>
    </row>
    <row r="467" spans="3:10" ht="15">
      <c r="C467" s="48"/>
      <c r="D467" s="48"/>
      <c r="E467" s="61"/>
      <c r="F467" s="48"/>
      <c r="G467" s="49"/>
      <c r="H467" s="50"/>
      <c r="I467" s="51"/>
      <c r="J467" s="52"/>
    </row>
    <row r="468" spans="3:10" ht="15">
      <c r="C468" s="48"/>
      <c r="D468" s="48"/>
      <c r="E468" s="61"/>
      <c r="F468" s="48"/>
      <c r="G468" s="49"/>
      <c r="H468" s="50"/>
      <c r="I468" s="51"/>
      <c r="J468" s="52"/>
    </row>
    <row r="469" spans="3:10" ht="15">
      <c r="C469" s="48"/>
      <c r="D469" s="48"/>
      <c r="E469" s="61"/>
      <c r="F469" s="48"/>
      <c r="G469" s="49"/>
      <c r="H469" s="50"/>
      <c r="I469" s="51"/>
      <c r="J469" s="52"/>
    </row>
    <row r="470" spans="3:10" ht="15">
      <c r="C470" s="48"/>
      <c r="D470" s="48"/>
      <c r="E470" s="61"/>
      <c r="F470" s="48"/>
      <c r="G470" s="49"/>
      <c r="H470" s="50"/>
      <c r="I470" s="51"/>
      <c r="J470" s="52"/>
    </row>
    <row r="471" spans="3:10" ht="15">
      <c r="C471" s="48"/>
      <c r="D471" s="48"/>
      <c r="E471" s="61"/>
      <c r="F471" s="48"/>
      <c r="G471" s="49"/>
      <c r="H471" s="50"/>
      <c r="I471" s="51"/>
      <c r="J471" s="52"/>
    </row>
    <row r="472" spans="3:10" ht="15">
      <c r="C472" s="48"/>
      <c r="D472" s="48"/>
      <c r="E472" s="61"/>
      <c r="F472" s="48"/>
      <c r="G472" s="49"/>
      <c r="H472" s="50"/>
      <c r="I472" s="51"/>
      <c r="J472" s="52"/>
    </row>
    <row r="473" spans="3:10" ht="15">
      <c r="C473" s="48"/>
      <c r="D473" s="48"/>
      <c r="E473" s="61"/>
      <c r="F473" s="48"/>
      <c r="G473" s="49"/>
      <c r="H473" s="50"/>
      <c r="I473" s="51"/>
      <c r="J473" s="52"/>
    </row>
    <row r="474" spans="3:10" ht="15">
      <c r="C474" s="48"/>
      <c r="D474" s="48"/>
      <c r="E474" s="61"/>
      <c r="F474" s="48"/>
      <c r="G474" s="49"/>
      <c r="H474" s="50"/>
      <c r="I474" s="51"/>
      <c r="J474" s="52"/>
    </row>
    <row r="475" spans="3:10" ht="15">
      <c r="C475" s="48"/>
      <c r="D475" s="48"/>
      <c r="E475" s="61"/>
      <c r="F475" s="48"/>
      <c r="G475" s="49"/>
      <c r="H475" s="50"/>
      <c r="I475" s="51"/>
      <c r="J475" s="52"/>
    </row>
    <row r="476" spans="3:10" ht="15">
      <c r="C476" s="48"/>
      <c r="D476" s="48"/>
      <c r="E476" s="61"/>
      <c r="F476" s="48"/>
      <c r="G476" s="49"/>
      <c r="H476" s="50"/>
      <c r="I476" s="51"/>
      <c r="J476" s="52"/>
    </row>
    <row r="477" spans="3:10" ht="15">
      <c r="C477" s="48"/>
      <c r="D477" s="48"/>
      <c r="E477" s="61"/>
      <c r="F477" s="48"/>
      <c r="G477" s="49"/>
      <c r="H477" s="50"/>
      <c r="I477" s="51"/>
      <c r="J477" s="52"/>
    </row>
    <row r="478" spans="3:10" ht="15">
      <c r="C478" s="48"/>
      <c r="D478" s="48"/>
      <c r="E478" s="61"/>
      <c r="F478" s="48"/>
      <c r="G478" s="49"/>
      <c r="H478" s="50"/>
      <c r="I478" s="51"/>
      <c r="J478" s="52"/>
    </row>
    <row r="479" spans="3:10" ht="15">
      <c r="C479" s="48"/>
      <c r="D479" s="48"/>
      <c r="E479" s="61"/>
      <c r="F479" s="48"/>
      <c r="G479" s="49"/>
      <c r="H479" s="50"/>
      <c r="I479" s="51"/>
      <c r="J479" s="52"/>
    </row>
    <row r="480" spans="3:10" ht="15">
      <c r="C480" s="48"/>
      <c r="D480" s="48"/>
      <c r="E480" s="61"/>
      <c r="F480" s="48"/>
      <c r="G480" s="49"/>
      <c r="H480" s="50"/>
      <c r="I480" s="51"/>
      <c r="J480" s="52"/>
    </row>
    <row r="481" spans="3:10" ht="15">
      <c r="C481" s="48"/>
      <c r="D481" s="48"/>
      <c r="E481" s="61"/>
      <c r="F481" s="48"/>
      <c r="G481" s="49"/>
      <c r="H481" s="50"/>
      <c r="I481" s="51"/>
      <c r="J481" s="52"/>
    </row>
    <row r="482" spans="3:10" ht="15">
      <c r="C482" s="48"/>
      <c r="D482" s="48"/>
      <c r="E482" s="61"/>
      <c r="F482" s="48"/>
      <c r="G482" s="49"/>
      <c r="H482" s="50"/>
      <c r="I482" s="51"/>
      <c r="J482" s="52"/>
    </row>
    <row r="483" spans="3:10" ht="15">
      <c r="C483" s="48"/>
      <c r="D483" s="48"/>
      <c r="E483" s="61"/>
      <c r="F483" s="48"/>
      <c r="G483" s="49"/>
      <c r="H483" s="50"/>
      <c r="I483" s="51"/>
      <c r="J483" s="52"/>
    </row>
    <row r="484" spans="3:10" ht="15">
      <c r="C484" s="48"/>
      <c r="D484" s="48"/>
      <c r="E484" s="61"/>
      <c r="F484" s="48"/>
      <c r="G484" s="49"/>
      <c r="H484" s="50"/>
      <c r="I484" s="51"/>
      <c r="J484" s="52"/>
    </row>
    <row r="485" spans="3:10" ht="15">
      <c r="C485" s="48"/>
      <c r="D485" s="48"/>
      <c r="E485" s="61"/>
      <c r="F485" s="48"/>
      <c r="G485" s="49"/>
      <c r="H485" s="50"/>
      <c r="I485" s="51"/>
      <c r="J485" s="52"/>
    </row>
    <row r="486" spans="3:10" ht="15">
      <c r="C486" s="48"/>
      <c r="D486" s="48"/>
      <c r="E486" s="61"/>
      <c r="F486" s="48"/>
      <c r="G486" s="49"/>
      <c r="H486" s="50"/>
      <c r="I486" s="51"/>
      <c r="J486" s="52"/>
    </row>
    <row r="487" spans="3:10" ht="15">
      <c r="C487" s="48"/>
      <c r="D487" s="48"/>
      <c r="E487" s="61"/>
      <c r="F487" s="48"/>
      <c r="G487" s="49"/>
      <c r="H487" s="50"/>
      <c r="I487" s="51"/>
      <c r="J487" s="52"/>
    </row>
    <row r="488" spans="3:10" ht="15">
      <c r="C488" s="48"/>
      <c r="D488" s="48"/>
      <c r="E488" s="61"/>
      <c r="F488" s="48"/>
      <c r="G488" s="49"/>
      <c r="H488" s="50"/>
      <c r="I488" s="51"/>
      <c r="J488" s="52"/>
    </row>
    <row r="489" spans="3:10" ht="15">
      <c r="C489" s="48"/>
      <c r="D489" s="48"/>
      <c r="E489" s="61"/>
      <c r="F489" s="48"/>
      <c r="G489" s="49"/>
      <c r="H489" s="50"/>
      <c r="I489" s="51"/>
      <c r="J489" s="52"/>
    </row>
    <row r="490" spans="3:10" ht="15">
      <c r="C490" s="48"/>
      <c r="D490" s="48"/>
      <c r="E490" s="61"/>
      <c r="F490" s="48"/>
      <c r="G490" s="49"/>
      <c r="H490" s="50"/>
      <c r="I490" s="51"/>
      <c r="J490" s="52"/>
    </row>
    <row r="491" spans="3:10" ht="15">
      <c r="C491" s="48"/>
      <c r="D491" s="48"/>
      <c r="E491" s="61"/>
      <c r="F491" s="48"/>
      <c r="G491" s="49"/>
      <c r="H491" s="50"/>
      <c r="I491" s="51"/>
      <c r="J491" s="52"/>
    </row>
    <row r="492" spans="3:10" ht="15">
      <c r="C492" s="48"/>
      <c r="D492" s="48"/>
      <c r="E492" s="61"/>
      <c r="F492" s="48"/>
      <c r="G492" s="49"/>
      <c r="H492" s="50"/>
      <c r="I492" s="51"/>
      <c r="J492" s="52"/>
    </row>
    <row r="493" spans="3:10" ht="15">
      <c r="C493" s="48"/>
      <c r="D493" s="48"/>
      <c r="E493" s="61"/>
      <c r="F493" s="48"/>
      <c r="G493" s="49"/>
      <c r="H493" s="50"/>
      <c r="I493" s="51"/>
      <c r="J493" s="52"/>
    </row>
    <row r="494" spans="3:10" ht="15">
      <c r="C494" s="48"/>
      <c r="D494" s="48"/>
      <c r="E494" s="61"/>
      <c r="F494" s="48"/>
      <c r="G494" s="49"/>
      <c r="H494" s="50"/>
      <c r="I494" s="51"/>
      <c r="J494" s="52"/>
    </row>
    <row r="495" spans="3:10" ht="15">
      <c r="C495" s="48"/>
      <c r="D495" s="48"/>
      <c r="E495" s="61"/>
      <c r="F495" s="48"/>
      <c r="G495" s="49"/>
      <c r="H495" s="50"/>
      <c r="I495" s="51"/>
      <c r="J495" s="52"/>
    </row>
    <row r="496" spans="3:10" ht="15">
      <c r="C496" s="48"/>
      <c r="D496" s="48"/>
      <c r="E496" s="61"/>
      <c r="F496" s="48"/>
      <c r="G496" s="49"/>
      <c r="H496" s="50"/>
      <c r="I496" s="51"/>
      <c r="J496" s="52"/>
    </row>
    <row r="497" spans="3:10" ht="15">
      <c r="C497" s="48"/>
      <c r="D497" s="48"/>
      <c r="E497" s="61"/>
      <c r="F497" s="48"/>
      <c r="G497" s="49"/>
      <c r="H497" s="50"/>
      <c r="I497" s="51"/>
      <c r="J497" s="52"/>
    </row>
    <row r="498" spans="3:10" ht="15">
      <c r="C498" s="48"/>
      <c r="D498" s="48"/>
      <c r="E498" s="61"/>
      <c r="F498" s="48"/>
      <c r="G498" s="49"/>
      <c r="H498" s="50"/>
      <c r="I498" s="51"/>
      <c r="J498" s="52"/>
    </row>
    <row r="499" spans="3:10" ht="15">
      <c r="C499" s="48"/>
      <c r="D499" s="48"/>
      <c r="E499" s="61"/>
      <c r="F499" s="48"/>
      <c r="G499" s="49"/>
      <c r="H499" s="50"/>
      <c r="I499" s="51"/>
      <c r="J499" s="52"/>
    </row>
    <row r="500" spans="3:10" ht="15">
      <c r="C500" s="48"/>
      <c r="D500" s="48"/>
      <c r="E500" s="61"/>
      <c r="F500" s="48"/>
      <c r="G500" s="49"/>
      <c r="H500" s="50"/>
      <c r="I500" s="51"/>
      <c r="J500" s="52"/>
    </row>
    <row r="501" spans="3:10" ht="15">
      <c r="C501" s="48"/>
      <c r="D501" s="48"/>
      <c r="E501" s="61"/>
      <c r="F501" s="48"/>
      <c r="G501" s="49"/>
      <c r="H501" s="50"/>
      <c r="I501" s="51"/>
      <c r="J501" s="52"/>
    </row>
    <row r="502" spans="3:10" ht="15">
      <c r="C502" s="48"/>
      <c r="D502" s="48"/>
      <c r="E502" s="61"/>
      <c r="F502" s="48"/>
      <c r="G502" s="49"/>
      <c r="H502" s="50"/>
      <c r="I502" s="51"/>
      <c r="J502" s="52"/>
    </row>
    <row r="503" spans="3:10" ht="15">
      <c r="C503" s="48"/>
      <c r="D503" s="48"/>
      <c r="E503" s="61"/>
      <c r="F503" s="48"/>
      <c r="G503" s="49"/>
      <c r="H503" s="50"/>
      <c r="I503" s="51"/>
      <c r="J503" s="52"/>
    </row>
    <row r="504" spans="3:10" ht="15">
      <c r="C504" s="48"/>
      <c r="D504" s="48"/>
      <c r="E504" s="61"/>
      <c r="F504" s="48"/>
      <c r="G504" s="49"/>
      <c r="H504" s="50"/>
      <c r="I504" s="51"/>
      <c r="J504" s="52"/>
    </row>
    <row r="505" spans="3:10" ht="15">
      <c r="C505" s="48"/>
      <c r="D505" s="48"/>
      <c r="E505" s="61"/>
      <c r="F505" s="48"/>
      <c r="G505" s="49"/>
      <c r="H505" s="50"/>
      <c r="I505" s="51"/>
      <c r="J505" s="52"/>
    </row>
    <row r="506" spans="3:10" ht="15">
      <c r="C506" s="48"/>
      <c r="D506" s="48"/>
      <c r="E506" s="61"/>
      <c r="F506" s="48"/>
      <c r="G506" s="49"/>
      <c r="H506" s="50"/>
      <c r="I506" s="51"/>
      <c r="J506" s="52"/>
    </row>
    <row r="507" spans="3:10" ht="15">
      <c r="C507" s="48"/>
      <c r="D507" s="48"/>
      <c r="E507" s="61"/>
      <c r="F507" s="48"/>
      <c r="G507" s="49"/>
      <c r="H507" s="50"/>
      <c r="I507" s="51"/>
      <c r="J507" s="52"/>
    </row>
    <row r="508" spans="3:10" ht="15">
      <c r="C508" s="48"/>
      <c r="D508" s="48"/>
      <c r="E508" s="61"/>
      <c r="F508" s="48"/>
      <c r="G508" s="49"/>
      <c r="H508" s="50"/>
      <c r="I508" s="51"/>
      <c r="J508" s="52"/>
    </row>
    <row r="509" spans="3:10" ht="15">
      <c r="C509" s="48"/>
      <c r="D509" s="48"/>
      <c r="E509" s="61"/>
      <c r="F509" s="48"/>
      <c r="G509" s="49"/>
      <c r="H509" s="50"/>
      <c r="I509" s="51"/>
      <c r="J509" s="52"/>
    </row>
    <row r="510" spans="3:10" ht="15">
      <c r="C510" s="48"/>
      <c r="D510" s="48"/>
      <c r="E510" s="61"/>
      <c r="F510" s="48"/>
      <c r="G510" s="49"/>
      <c r="H510" s="50"/>
      <c r="I510" s="51"/>
      <c r="J510" s="52"/>
    </row>
    <row r="511" spans="3:10" ht="15">
      <c r="C511" s="48"/>
      <c r="D511" s="48"/>
      <c r="E511" s="61"/>
      <c r="F511" s="48"/>
      <c r="G511" s="49"/>
      <c r="H511" s="50"/>
      <c r="I511" s="51"/>
      <c r="J511" s="52"/>
    </row>
    <row r="512" spans="3:10" ht="15">
      <c r="C512" s="48"/>
      <c r="D512" s="48"/>
      <c r="E512" s="61"/>
      <c r="F512" s="48"/>
      <c r="G512" s="49"/>
      <c r="H512" s="50"/>
      <c r="I512" s="51"/>
      <c r="J512" s="52"/>
    </row>
    <row r="513" spans="3:10" ht="15">
      <c r="C513" s="48"/>
      <c r="D513" s="48"/>
      <c r="E513" s="61"/>
      <c r="F513" s="48"/>
      <c r="G513" s="49"/>
      <c r="H513" s="50"/>
      <c r="I513" s="51"/>
      <c r="J513" s="52"/>
    </row>
    <row r="514" spans="3:10" ht="15">
      <c r="C514" s="48"/>
      <c r="D514" s="48"/>
      <c r="E514" s="61"/>
      <c r="F514" s="48"/>
      <c r="G514" s="49"/>
      <c r="H514" s="50"/>
      <c r="I514" s="51"/>
      <c r="J514" s="52"/>
    </row>
    <row r="515" spans="3:10" ht="15">
      <c r="C515" s="48"/>
      <c r="D515" s="48"/>
      <c r="E515" s="61"/>
      <c r="F515" s="48"/>
      <c r="G515" s="49"/>
      <c r="H515" s="50"/>
      <c r="I515" s="51"/>
      <c r="J515" s="52"/>
    </row>
    <row r="516" spans="3:10" ht="15">
      <c r="C516" s="48"/>
      <c r="D516" s="48"/>
      <c r="E516" s="61"/>
      <c r="F516" s="48"/>
      <c r="G516" s="49"/>
      <c r="H516" s="50"/>
      <c r="I516" s="51"/>
      <c r="J516" s="52"/>
    </row>
    <row r="517" spans="3:10" ht="15">
      <c r="C517" s="48"/>
      <c r="D517" s="48"/>
      <c r="E517" s="61"/>
      <c r="F517" s="48"/>
      <c r="G517" s="49"/>
      <c r="H517" s="50"/>
      <c r="I517" s="51"/>
      <c r="J517" s="52"/>
    </row>
    <row r="518" spans="3:10" ht="15">
      <c r="C518" s="48"/>
      <c r="D518" s="48"/>
      <c r="E518" s="61"/>
      <c r="F518" s="48"/>
      <c r="G518" s="49"/>
      <c r="H518" s="50"/>
      <c r="I518" s="51"/>
      <c r="J518" s="52"/>
    </row>
    <row r="519" spans="3:10" ht="15">
      <c r="C519" s="48"/>
      <c r="D519" s="48"/>
      <c r="E519" s="61"/>
      <c r="F519" s="48"/>
      <c r="G519" s="49"/>
      <c r="H519" s="50"/>
      <c r="I519" s="51"/>
      <c r="J519" s="52"/>
    </row>
    <row r="520" spans="3:10" ht="15">
      <c r="C520" s="48"/>
      <c r="D520" s="48"/>
      <c r="E520" s="61"/>
      <c r="F520" s="48"/>
      <c r="G520" s="49"/>
      <c r="H520" s="50"/>
      <c r="I520" s="51"/>
      <c r="J520" s="52"/>
    </row>
    <row r="521" spans="3:10" ht="15">
      <c r="C521" s="48"/>
      <c r="D521" s="48"/>
      <c r="E521" s="61"/>
      <c r="F521" s="48"/>
      <c r="G521" s="49"/>
      <c r="H521" s="50"/>
      <c r="I521" s="51"/>
      <c r="J521" s="52"/>
    </row>
    <row r="522" spans="3:10" ht="15">
      <c r="C522" s="48"/>
      <c r="D522" s="48"/>
      <c r="E522" s="61"/>
      <c r="F522" s="48"/>
      <c r="G522" s="49"/>
      <c r="H522" s="50"/>
      <c r="I522" s="51"/>
      <c r="J522" s="52"/>
    </row>
    <row r="523" spans="3:10" ht="15">
      <c r="C523" s="48"/>
      <c r="D523" s="48"/>
      <c r="E523" s="61"/>
      <c r="F523" s="48"/>
      <c r="G523" s="49"/>
      <c r="H523" s="50"/>
      <c r="I523" s="51"/>
      <c r="J523" s="52"/>
    </row>
    <row r="524" spans="3:10" ht="15">
      <c r="C524" s="48"/>
      <c r="D524" s="48"/>
      <c r="E524" s="61"/>
      <c r="F524" s="48"/>
      <c r="G524" s="49"/>
      <c r="H524" s="50"/>
      <c r="I524" s="51"/>
      <c r="J524" s="52"/>
    </row>
    <row r="525" spans="3:10" ht="15">
      <c r="C525" s="48"/>
      <c r="D525" s="48"/>
      <c r="E525" s="61"/>
      <c r="F525" s="48"/>
      <c r="G525" s="49"/>
      <c r="H525" s="50"/>
      <c r="I525" s="51"/>
      <c r="J525" s="52"/>
    </row>
    <row r="526" spans="3:10" ht="15">
      <c r="C526" s="48"/>
      <c r="D526" s="48"/>
      <c r="E526" s="61"/>
      <c r="F526" s="48"/>
      <c r="G526" s="49"/>
      <c r="H526" s="50"/>
      <c r="I526" s="51"/>
      <c r="J526" s="52"/>
    </row>
    <row r="527" spans="3:10" ht="15">
      <c r="C527" s="48"/>
      <c r="D527" s="48"/>
      <c r="E527" s="61"/>
      <c r="F527" s="48"/>
      <c r="G527" s="49"/>
      <c r="H527" s="50"/>
      <c r="I527" s="51"/>
      <c r="J527" s="52"/>
    </row>
    <row r="528" spans="3:10" ht="15">
      <c r="C528" s="48"/>
      <c r="D528" s="48"/>
      <c r="E528" s="61"/>
      <c r="F528" s="48"/>
      <c r="G528" s="49"/>
      <c r="H528" s="50"/>
      <c r="I528" s="51"/>
      <c r="J528" s="52"/>
    </row>
    <row r="529" spans="3:10" ht="15">
      <c r="C529" s="48"/>
      <c r="D529" s="48"/>
      <c r="E529" s="61"/>
      <c r="F529" s="48"/>
      <c r="G529" s="49"/>
      <c r="H529" s="50"/>
      <c r="I529" s="51"/>
      <c r="J529" s="52"/>
    </row>
    <row r="530" spans="3:10" ht="15">
      <c r="C530" s="48"/>
      <c r="D530" s="48"/>
      <c r="E530" s="61"/>
      <c r="F530" s="48"/>
      <c r="G530" s="49"/>
      <c r="H530" s="50"/>
      <c r="I530" s="51"/>
      <c r="J530" s="52"/>
    </row>
    <row r="531" spans="3:10" ht="15">
      <c r="C531" s="48"/>
      <c r="D531" s="48"/>
      <c r="E531" s="61"/>
      <c r="F531" s="48"/>
      <c r="G531" s="49"/>
      <c r="H531" s="50"/>
      <c r="I531" s="51"/>
      <c r="J531" s="52"/>
    </row>
    <row r="532" spans="3:10" ht="15">
      <c r="C532" s="48"/>
      <c r="D532" s="48"/>
      <c r="E532" s="61"/>
      <c r="F532" s="48"/>
      <c r="G532" s="49"/>
      <c r="H532" s="50"/>
      <c r="I532" s="51"/>
      <c r="J532" s="52"/>
    </row>
    <row r="533" spans="3:10" ht="15">
      <c r="C533" s="48"/>
      <c r="D533" s="48"/>
      <c r="E533" s="61"/>
      <c r="F533" s="48"/>
      <c r="G533" s="49"/>
      <c r="H533" s="50"/>
      <c r="I533" s="51"/>
      <c r="J533" s="52"/>
    </row>
    <row r="534" spans="3:10" ht="15">
      <c r="C534" s="48"/>
      <c r="D534" s="48"/>
      <c r="E534" s="61"/>
      <c r="F534" s="48"/>
      <c r="G534" s="49"/>
      <c r="H534" s="50"/>
      <c r="I534" s="51"/>
      <c r="J534" s="52"/>
    </row>
    <row r="535" spans="3:10" ht="15">
      <c r="C535" s="48"/>
      <c r="D535" s="48"/>
      <c r="E535" s="61"/>
      <c r="F535" s="48"/>
      <c r="G535" s="49"/>
      <c r="H535" s="50"/>
      <c r="I535" s="51"/>
      <c r="J535" s="52"/>
    </row>
    <row r="536" spans="3:10" ht="15">
      <c r="C536" s="48"/>
      <c r="D536" s="48"/>
      <c r="E536" s="61"/>
      <c r="F536" s="48"/>
      <c r="G536" s="49"/>
      <c r="H536" s="50"/>
      <c r="I536" s="51"/>
      <c r="J536" s="52"/>
    </row>
    <row r="537" spans="3:10" ht="15">
      <c r="C537" s="48"/>
      <c r="D537" s="48"/>
      <c r="E537" s="61"/>
      <c r="F537" s="48"/>
      <c r="G537" s="49"/>
      <c r="H537" s="50"/>
      <c r="I537" s="51"/>
      <c r="J537" s="52"/>
    </row>
    <row r="538" spans="3:10" ht="15">
      <c r="C538" s="48"/>
      <c r="D538" s="48"/>
      <c r="E538" s="61"/>
      <c r="F538" s="48"/>
      <c r="G538" s="49"/>
      <c r="H538" s="50"/>
      <c r="I538" s="51"/>
      <c r="J538" s="52"/>
    </row>
    <row r="539" spans="3:10" ht="15">
      <c r="C539" s="48"/>
      <c r="D539" s="48"/>
      <c r="E539" s="61"/>
      <c r="F539" s="48"/>
      <c r="G539" s="49"/>
      <c r="H539" s="50"/>
      <c r="I539" s="51"/>
      <c r="J539" s="52"/>
    </row>
    <row r="540" spans="3:10" ht="15">
      <c r="C540" s="48"/>
      <c r="D540" s="48"/>
      <c r="E540" s="61"/>
      <c r="F540" s="48"/>
      <c r="G540" s="49"/>
      <c r="H540" s="50"/>
      <c r="I540" s="51"/>
      <c r="J540" s="52"/>
    </row>
    <row r="541" spans="3:10" ht="15">
      <c r="C541" s="48"/>
      <c r="D541" s="48"/>
      <c r="E541" s="61"/>
      <c r="F541" s="48"/>
      <c r="G541" s="49"/>
      <c r="H541" s="50"/>
      <c r="I541" s="51"/>
      <c r="J541" s="52"/>
    </row>
    <row r="542" spans="3:10" ht="15">
      <c r="C542" s="48"/>
      <c r="D542" s="48"/>
      <c r="E542" s="61"/>
      <c r="F542" s="48"/>
      <c r="G542" s="49"/>
      <c r="H542" s="50"/>
      <c r="I542" s="51"/>
      <c r="J542" s="52"/>
    </row>
    <row r="543" spans="3:10" ht="15">
      <c r="C543" s="48"/>
      <c r="D543" s="48"/>
      <c r="E543" s="61"/>
      <c r="F543" s="48"/>
      <c r="G543" s="49"/>
      <c r="H543" s="50"/>
      <c r="I543" s="51"/>
      <c r="J543" s="52"/>
    </row>
    <row r="544" spans="3:10" ht="15">
      <c r="C544" s="48"/>
      <c r="D544" s="48"/>
      <c r="E544" s="61"/>
      <c r="F544" s="48"/>
      <c r="G544" s="49"/>
      <c r="H544" s="50"/>
      <c r="I544" s="51"/>
      <c r="J544" s="52"/>
    </row>
    <row r="545" spans="3:10" ht="15">
      <c r="C545" s="48"/>
      <c r="D545" s="48"/>
      <c r="E545" s="61"/>
      <c r="F545" s="48"/>
      <c r="G545" s="49"/>
      <c r="H545" s="50"/>
      <c r="I545" s="51"/>
      <c r="J545" s="52"/>
    </row>
    <row r="546" spans="3:10" ht="15">
      <c r="C546" s="48"/>
      <c r="D546" s="48"/>
      <c r="E546" s="61"/>
      <c r="F546" s="48"/>
      <c r="G546" s="49"/>
      <c r="H546" s="50"/>
      <c r="I546" s="51"/>
      <c r="J546" s="52"/>
    </row>
    <row r="547" spans="3:10" ht="15">
      <c r="C547" s="48"/>
      <c r="D547" s="48"/>
      <c r="E547" s="61"/>
      <c r="F547" s="48"/>
      <c r="G547" s="49"/>
      <c r="H547" s="50"/>
      <c r="I547" s="51"/>
      <c r="J547" s="52"/>
    </row>
    <row r="548" spans="3:10" ht="15">
      <c r="C548" s="48"/>
      <c r="D548" s="48"/>
      <c r="E548" s="61"/>
      <c r="F548" s="48"/>
      <c r="G548" s="49"/>
      <c r="H548" s="50"/>
      <c r="I548" s="51"/>
      <c r="J548" s="52"/>
    </row>
    <row r="549" spans="3:10" ht="15">
      <c r="C549" s="48"/>
      <c r="D549" s="48"/>
      <c r="E549" s="61"/>
      <c r="F549" s="48"/>
      <c r="G549" s="49"/>
      <c r="H549" s="50"/>
      <c r="I549" s="51"/>
      <c r="J549" s="52"/>
    </row>
    <row r="550" spans="3:10" ht="15">
      <c r="C550" s="48"/>
      <c r="D550" s="48"/>
      <c r="E550" s="61"/>
      <c r="F550" s="48"/>
      <c r="G550" s="49"/>
      <c r="H550" s="50"/>
      <c r="I550" s="51"/>
      <c r="J550" s="52"/>
    </row>
    <row r="551" spans="3:10" ht="15">
      <c r="C551" s="48"/>
      <c r="D551" s="48"/>
      <c r="E551" s="61"/>
      <c r="F551" s="48"/>
      <c r="G551" s="49"/>
      <c r="H551" s="50"/>
      <c r="I551" s="51"/>
      <c r="J551" s="52"/>
    </row>
    <row r="552" spans="3:10" ht="15">
      <c r="C552" s="48"/>
      <c r="D552" s="48"/>
      <c r="E552" s="61"/>
      <c r="F552" s="48"/>
      <c r="G552" s="49"/>
      <c r="H552" s="50"/>
      <c r="I552" s="51"/>
      <c r="J552" s="52"/>
    </row>
    <row r="553" spans="3:10" ht="15">
      <c r="C553" s="48"/>
      <c r="D553" s="48"/>
      <c r="E553" s="61"/>
      <c r="F553" s="48"/>
      <c r="G553" s="49"/>
      <c r="H553" s="50"/>
      <c r="I553" s="51"/>
      <c r="J553" s="52"/>
    </row>
    <row r="554" spans="3:10" ht="15">
      <c r="C554" s="48"/>
      <c r="D554" s="48"/>
      <c r="E554" s="61"/>
      <c r="F554" s="48"/>
      <c r="G554" s="49"/>
      <c r="H554" s="50"/>
      <c r="I554" s="51"/>
      <c r="J554" s="52"/>
    </row>
    <row r="555" spans="3:10" ht="15">
      <c r="C555" s="48"/>
      <c r="D555" s="48"/>
      <c r="E555" s="61"/>
      <c r="F555" s="48"/>
      <c r="G555" s="49"/>
      <c r="H555" s="50"/>
      <c r="I555" s="51"/>
      <c r="J555" s="52"/>
    </row>
    <row r="556" spans="3:10" ht="15">
      <c r="C556" s="48"/>
      <c r="D556" s="48"/>
      <c r="E556" s="61"/>
      <c r="F556" s="48"/>
      <c r="G556" s="49"/>
      <c r="H556" s="50"/>
      <c r="I556" s="51"/>
      <c r="J556" s="52"/>
    </row>
    <row r="557" spans="3:10" ht="15">
      <c r="C557" s="48"/>
      <c r="D557" s="48"/>
      <c r="E557" s="61"/>
      <c r="F557" s="48"/>
      <c r="G557" s="49"/>
      <c r="H557" s="50"/>
      <c r="I557" s="51"/>
      <c r="J557" s="52"/>
    </row>
    <row r="558" spans="3:10" ht="15">
      <c r="C558" s="48"/>
      <c r="D558" s="48"/>
      <c r="E558" s="61"/>
      <c r="F558" s="48"/>
      <c r="G558" s="49"/>
      <c r="H558" s="50"/>
      <c r="I558" s="51"/>
      <c r="J558" s="52"/>
    </row>
    <row r="559" spans="3:10" ht="15">
      <c r="C559" s="48"/>
      <c r="D559" s="48"/>
      <c r="E559" s="61"/>
      <c r="F559" s="48"/>
      <c r="G559" s="49"/>
      <c r="H559" s="50"/>
      <c r="I559" s="51"/>
      <c r="J559" s="52"/>
    </row>
    <row r="560" spans="3:10" ht="15">
      <c r="C560" s="48"/>
      <c r="D560" s="48"/>
      <c r="E560" s="61"/>
      <c r="F560" s="48"/>
      <c r="G560" s="49"/>
      <c r="H560" s="50"/>
      <c r="I560" s="51"/>
      <c r="J560" s="52"/>
    </row>
    <row r="561" spans="3:10" ht="15">
      <c r="C561" s="48"/>
      <c r="D561" s="48"/>
      <c r="E561" s="61"/>
      <c r="F561" s="48"/>
      <c r="G561" s="49"/>
      <c r="H561" s="50"/>
      <c r="I561" s="51"/>
      <c r="J561" s="52"/>
    </row>
    <row r="562" spans="3:10" ht="15">
      <c r="C562" s="48"/>
      <c r="D562" s="48"/>
      <c r="E562" s="61"/>
      <c r="F562" s="48"/>
      <c r="G562" s="49"/>
      <c r="H562" s="50"/>
      <c r="I562" s="51"/>
      <c r="J562" s="52"/>
    </row>
    <row r="563" spans="3:10" ht="15">
      <c r="C563" s="48"/>
      <c r="D563" s="48"/>
      <c r="E563" s="61"/>
      <c r="F563" s="48"/>
      <c r="G563" s="49"/>
      <c r="H563" s="50"/>
      <c r="I563" s="51"/>
      <c r="J563" s="52"/>
    </row>
    <row r="564" spans="3:10" ht="15">
      <c r="C564" s="48"/>
      <c r="D564" s="48"/>
      <c r="E564" s="61"/>
      <c r="F564" s="48"/>
      <c r="G564" s="49"/>
      <c r="H564" s="50"/>
      <c r="I564" s="51"/>
      <c r="J564" s="52"/>
    </row>
    <row r="565" spans="3:10" ht="15">
      <c r="C565" s="48"/>
      <c r="D565" s="48"/>
      <c r="E565" s="61"/>
      <c r="F565" s="48"/>
      <c r="G565" s="49"/>
      <c r="H565" s="50"/>
      <c r="I565" s="51"/>
      <c r="J565" s="52"/>
    </row>
    <row r="566" spans="3:10" ht="15">
      <c r="C566" s="48"/>
      <c r="D566" s="48"/>
      <c r="E566" s="61"/>
      <c r="F566" s="48"/>
      <c r="G566" s="49"/>
      <c r="H566" s="50"/>
      <c r="I566" s="51"/>
      <c r="J566" s="52"/>
    </row>
    <row r="567" spans="3:10" ht="15">
      <c r="C567" s="48"/>
      <c r="D567" s="48"/>
      <c r="E567" s="61"/>
      <c r="F567" s="48"/>
      <c r="G567" s="49"/>
      <c r="H567" s="50"/>
      <c r="I567" s="51"/>
      <c r="J567" s="52"/>
    </row>
    <row r="568" spans="3:10" ht="15">
      <c r="C568" s="48"/>
      <c r="D568" s="48"/>
      <c r="E568" s="61"/>
      <c r="F568" s="48"/>
      <c r="G568" s="49"/>
      <c r="H568" s="50"/>
      <c r="I568" s="51"/>
      <c r="J568" s="52"/>
    </row>
    <row r="569" spans="3:10" ht="15">
      <c r="C569" s="48"/>
      <c r="D569" s="48"/>
      <c r="E569" s="61"/>
      <c r="F569" s="48"/>
      <c r="G569" s="49"/>
      <c r="H569" s="50"/>
      <c r="I569" s="51"/>
      <c r="J569" s="52"/>
    </row>
    <row r="570" spans="3:10" ht="15">
      <c r="C570" s="48"/>
      <c r="D570" s="48"/>
      <c r="E570" s="61"/>
      <c r="F570" s="48"/>
      <c r="G570" s="49"/>
      <c r="H570" s="50"/>
      <c r="I570" s="51"/>
      <c r="J570" s="52"/>
    </row>
    <row r="571" spans="3:10" ht="15">
      <c r="C571" s="48"/>
      <c r="D571" s="48"/>
      <c r="E571" s="61"/>
      <c r="F571" s="48"/>
      <c r="G571" s="49"/>
      <c r="H571" s="50"/>
      <c r="I571" s="51"/>
      <c r="J571" s="52"/>
    </row>
    <row r="572" spans="3:10" ht="15">
      <c r="C572" s="48"/>
      <c r="D572" s="48"/>
      <c r="E572" s="61"/>
      <c r="F572" s="48"/>
      <c r="G572" s="49"/>
      <c r="H572" s="50"/>
      <c r="I572" s="51"/>
      <c r="J572" s="52"/>
    </row>
    <row r="573" spans="3:10" ht="15">
      <c r="C573" s="48"/>
      <c r="D573" s="48"/>
      <c r="E573" s="61"/>
      <c r="F573" s="48"/>
      <c r="G573" s="49"/>
      <c r="H573" s="50"/>
      <c r="I573" s="51"/>
      <c r="J573" s="52"/>
    </row>
    <row r="574" spans="3:10" ht="15">
      <c r="C574" s="48"/>
      <c r="D574" s="48"/>
      <c r="E574" s="61"/>
      <c r="F574" s="48"/>
      <c r="G574" s="49"/>
      <c r="H574" s="50"/>
      <c r="I574" s="51"/>
      <c r="J574" s="52"/>
    </row>
    <row r="575" spans="3:10" ht="15">
      <c r="C575" s="48"/>
      <c r="D575" s="48"/>
      <c r="E575" s="61"/>
      <c r="F575" s="48"/>
      <c r="G575" s="49"/>
      <c r="H575" s="50"/>
      <c r="I575" s="51"/>
      <c r="J575" s="52"/>
    </row>
    <row r="576" spans="3:10" ht="15">
      <c r="C576" s="48"/>
      <c r="D576" s="48"/>
      <c r="E576" s="61"/>
      <c r="F576" s="48"/>
      <c r="G576" s="49"/>
      <c r="H576" s="50"/>
      <c r="I576" s="51"/>
      <c r="J576" s="52"/>
    </row>
    <row r="577" spans="3:10" ht="15">
      <c r="C577" s="48"/>
      <c r="D577" s="48"/>
      <c r="E577" s="61"/>
      <c r="F577" s="48"/>
      <c r="G577" s="49"/>
      <c r="H577" s="50"/>
      <c r="I577" s="51"/>
      <c r="J577" s="52"/>
    </row>
    <row r="578" spans="3:10" ht="15">
      <c r="C578" s="48"/>
      <c r="D578" s="48"/>
      <c r="E578" s="61"/>
      <c r="F578" s="48"/>
      <c r="G578" s="49"/>
      <c r="H578" s="50"/>
      <c r="I578" s="51"/>
      <c r="J578" s="52"/>
    </row>
    <row r="579" spans="3:10" ht="15">
      <c r="C579" s="48"/>
      <c r="D579" s="48"/>
      <c r="E579" s="61"/>
      <c r="F579" s="48"/>
      <c r="G579" s="49"/>
      <c r="H579" s="50"/>
      <c r="I579" s="51"/>
      <c r="J579" s="52"/>
    </row>
    <row r="580" spans="3:10" ht="15">
      <c r="C580" s="48"/>
      <c r="D580" s="48"/>
      <c r="E580" s="61"/>
      <c r="F580" s="48"/>
      <c r="G580" s="49"/>
      <c r="H580" s="50"/>
      <c r="I580" s="51"/>
      <c r="J580" s="52"/>
    </row>
    <row r="581" spans="3:10" ht="15">
      <c r="C581" s="48"/>
      <c r="D581" s="48"/>
      <c r="E581" s="61"/>
      <c r="F581" s="48"/>
      <c r="G581" s="49"/>
      <c r="H581" s="50"/>
      <c r="I581" s="51"/>
      <c r="J581" s="52"/>
    </row>
    <row r="582" spans="3:10" ht="15">
      <c r="C582" s="48"/>
      <c r="D582" s="48"/>
      <c r="E582" s="61"/>
      <c r="F582" s="48"/>
      <c r="G582" s="49"/>
      <c r="H582" s="50"/>
      <c r="I582" s="51"/>
      <c r="J582" s="52"/>
    </row>
    <row r="583" spans="3:10" ht="15">
      <c r="C583" s="48"/>
      <c r="D583" s="48"/>
      <c r="E583" s="61"/>
      <c r="F583" s="48"/>
      <c r="G583" s="49"/>
      <c r="H583" s="50"/>
      <c r="I583" s="51"/>
      <c r="J583" s="52"/>
    </row>
    <row r="584" spans="3:10" ht="15">
      <c r="C584" s="48"/>
      <c r="D584" s="48"/>
      <c r="E584" s="61"/>
      <c r="F584" s="48"/>
      <c r="G584" s="49"/>
      <c r="H584" s="50"/>
      <c r="I584" s="51"/>
      <c r="J584" s="52"/>
    </row>
    <row r="585" spans="3:10" ht="15">
      <c r="C585" s="48"/>
      <c r="D585" s="48"/>
      <c r="E585" s="61"/>
      <c r="F585" s="48"/>
      <c r="G585" s="49"/>
      <c r="H585" s="50"/>
      <c r="I585" s="51"/>
      <c r="J585" s="52"/>
    </row>
    <row r="586" spans="3:10" ht="15">
      <c r="C586" s="48"/>
      <c r="D586" s="48"/>
      <c r="E586" s="61"/>
      <c r="F586" s="48"/>
      <c r="G586" s="49"/>
      <c r="H586" s="50"/>
      <c r="I586" s="51"/>
      <c r="J586" s="52"/>
    </row>
    <row r="587" spans="3:10" ht="15">
      <c r="C587" s="48"/>
      <c r="D587" s="48"/>
      <c r="E587" s="61"/>
      <c r="F587" s="48"/>
      <c r="G587" s="49"/>
      <c r="H587" s="50"/>
      <c r="I587" s="51"/>
      <c r="J587" s="52"/>
    </row>
    <row r="588" spans="3:10" ht="15">
      <c r="C588" s="48"/>
      <c r="D588" s="48"/>
      <c r="E588" s="61"/>
      <c r="F588" s="48"/>
      <c r="G588" s="49"/>
      <c r="H588" s="50"/>
      <c r="I588" s="51"/>
      <c r="J588" s="52"/>
    </row>
    <row r="589" spans="3:10" ht="15">
      <c r="C589" s="48"/>
      <c r="D589" s="48"/>
      <c r="E589" s="61"/>
      <c r="F589" s="48"/>
      <c r="G589" s="49"/>
      <c r="H589" s="50"/>
      <c r="I589" s="51"/>
      <c r="J589" s="52"/>
    </row>
    <row r="590" spans="3:10" ht="15">
      <c r="C590" s="48"/>
      <c r="D590" s="48"/>
      <c r="E590" s="61"/>
      <c r="F590" s="48"/>
      <c r="G590" s="49"/>
      <c r="H590" s="50"/>
      <c r="I590" s="51"/>
      <c r="J590" s="52"/>
    </row>
    <row r="591" spans="3:10" ht="15">
      <c r="C591" s="48"/>
      <c r="D591" s="48"/>
      <c r="E591" s="61"/>
      <c r="F591" s="48"/>
      <c r="G591" s="49"/>
      <c r="H591" s="50"/>
      <c r="I591" s="51"/>
      <c r="J591" s="52"/>
    </row>
    <row r="592" spans="3:10" ht="15">
      <c r="C592" s="48"/>
      <c r="D592" s="48"/>
      <c r="E592" s="61"/>
      <c r="F592" s="48"/>
      <c r="G592" s="49"/>
      <c r="H592" s="50"/>
      <c r="I592" s="51"/>
      <c r="J592" s="52"/>
    </row>
    <row r="593" spans="3:10" ht="15">
      <c r="C593" s="48"/>
      <c r="D593" s="48"/>
      <c r="E593" s="61"/>
      <c r="F593" s="48"/>
      <c r="G593" s="49"/>
      <c r="H593" s="50"/>
      <c r="I593" s="51"/>
      <c r="J593" s="52"/>
    </row>
    <row r="594" spans="3:10" ht="15">
      <c r="C594" s="48"/>
      <c r="D594" s="48"/>
      <c r="E594" s="61"/>
      <c r="F594" s="48"/>
      <c r="G594" s="49"/>
      <c r="H594" s="50"/>
      <c r="I594" s="51"/>
      <c r="J594" s="52"/>
    </row>
    <row r="595" spans="3:10" ht="15">
      <c r="C595" s="48"/>
      <c r="D595" s="48"/>
      <c r="E595" s="61"/>
      <c r="F595" s="48"/>
      <c r="G595" s="49"/>
      <c r="H595" s="50"/>
      <c r="I595" s="51"/>
      <c r="J595" s="52"/>
    </row>
    <row r="596" spans="3:10" ht="15">
      <c r="C596" s="48"/>
      <c r="D596" s="48"/>
      <c r="E596" s="61"/>
      <c r="F596" s="48"/>
      <c r="G596" s="49"/>
      <c r="H596" s="50"/>
      <c r="I596" s="51"/>
      <c r="J596" s="52"/>
    </row>
    <row r="597" spans="3:10" ht="15">
      <c r="C597" s="48"/>
      <c r="D597" s="48"/>
      <c r="E597" s="61"/>
      <c r="F597" s="48"/>
      <c r="G597" s="49"/>
      <c r="H597" s="50"/>
      <c r="I597" s="51"/>
      <c r="J597" s="52"/>
    </row>
    <row r="598" spans="3:10" ht="15">
      <c r="C598" s="48"/>
      <c r="D598" s="48"/>
      <c r="E598" s="61"/>
      <c r="F598" s="48"/>
      <c r="G598" s="49"/>
      <c r="H598" s="50"/>
      <c r="I598" s="51"/>
      <c r="J598" s="52"/>
    </row>
    <row r="599" spans="3:10" ht="15">
      <c r="C599" s="48"/>
      <c r="D599" s="48"/>
      <c r="E599" s="61"/>
      <c r="F599" s="48"/>
      <c r="G599" s="49"/>
      <c r="H599" s="50"/>
      <c r="I599" s="51"/>
      <c r="J599" s="52"/>
    </row>
    <row r="600" spans="3:10" ht="15">
      <c r="C600" s="48"/>
      <c r="D600" s="48"/>
      <c r="E600" s="61"/>
      <c r="F600" s="48"/>
      <c r="G600" s="49"/>
      <c r="H600" s="50"/>
      <c r="I600" s="51"/>
      <c r="J600" s="52"/>
    </row>
    <row r="601" spans="3:10" ht="15">
      <c r="C601" s="48"/>
      <c r="D601" s="48"/>
      <c r="E601" s="61"/>
      <c r="F601" s="48"/>
      <c r="G601" s="49"/>
      <c r="H601" s="50"/>
      <c r="I601" s="51"/>
      <c r="J601" s="52"/>
    </row>
    <row r="602" spans="3:10" ht="15">
      <c r="C602" s="48"/>
      <c r="D602" s="48"/>
      <c r="E602" s="61"/>
      <c r="F602" s="48"/>
      <c r="G602" s="49"/>
      <c r="H602" s="50"/>
      <c r="I602" s="51"/>
      <c r="J602" s="52"/>
    </row>
    <row r="603" spans="3:10" ht="15">
      <c r="C603" s="48"/>
      <c r="D603" s="48"/>
      <c r="E603" s="61"/>
      <c r="F603" s="48"/>
      <c r="G603" s="49"/>
      <c r="H603" s="50"/>
      <c r="I603" s="51"/>
      <c r="J603" s="52"/>
    </row>
    <row r="604" spans="3:10" ht="15">
      <c r="C604" s="48"/>
      <c r="D604" s="48"/>
      <c r="E604" s="61"/>
      <c r="F604" s="48"/>
      <c r="G604" s="49"/>
      <c r="H604" s="50"/>
      <c r="I604" s="51"/>
      <c r="J604" s="52"/>
    </row>
    <row r="605" spans="3:10" ht="15">
      <c r="C605" s="48"/>
      <c r="D605" s="48"/>
      <c r="E605" s="61"/>
      <c r="F605" s="48"/>
      <c r="G605" s="49"/>
      <c r="H605" s="50"/>
      <c r="I605" s="51"/>
      <c r="J605" s="52"/>
    </row>
    <row r="606" spans="3:10" ht="15">
      <c r="C606" s="48"/>
      <c r="D606" s="48"/>
      <c r="E606" s="61"/>
      <c r="F606" s="48"/>
      <c r="G606" s="49"/>
      <c r="H606" s="50"/>
      <c r="I606" s="51"/>
      <c r="J606" s="52"/>
    </row>
    <row r="607" spans="3:10" ht="15">
      <c r="C607" s="48"/>
      <c r="D607" s="48"/>
      <c r="E607" s="61"/>
      <c r="F607" s="48"/>
      <c r="G607" s="49"/>
      <c r="H607" s="50"/>
      <c r="I607" s="51"/>
      <c r="J607" s="52"/>
    </row>
    <row r="608" spans="3:10" ht="15">
      <c r="C608" s="48"/>
      <c r="D608" s="48"/>
      <c r="E608" s="61"/>
      <c r="F608" s="48"/>
      <c r="G608" s="49"/>
      <c r="H608" s="50"/>
      <c r="I608" s="51"/>
      <c r="J608" s="52"/>
    </row>
    <row r="609" spans="3:10" ht="15">
      <c r="C609" s="48"/>
      <c r="D609" s="48"/>
      <c r="E609" s="61"/>
      <c r="F609" s="48"/>
      <c r="G609" s="49"/>
      <c r="H609" s="50"/>
      <c r="I609" s="51"/>
      <c r="J609" s="52"/>
    </row>
    <row r="610" spans="3:10" ht="15">
      <c r="C610" s="48"/>
      <c r="D610" s="48"/>
      <c r="E610" s="61"/>
      <c r="F610" s="48"/>
      <c r="G610" s="49"/>
      <c r="H610" s="50"/>
      <c r="I610" s="51"/>
      <c r="J610" s="52"/>
    </row>
    <row r="611" spans="3:10" ht="15">
      <c r="C611" s="48"/>
      <c r="D611" s="48"/>
      <c r="E611" s="61"/>
      <c r="F611" s="48"/>
      <c r="G611" s="49"/>
      <c r="H611" s="50"/>
      <c r="I611" s="51"/>
      <c r="J611" s="52"/>
    </row>
    <row r="612" spans="3:10" ht="15">
      <c r="C612" s="48"/>
      <c r="D612" s="48"/>
      <c r="E612" s="61"/>
      <c r="F612" s="48"/>
      <c r="G612" s="49"/>
      <c r="H612" s="50"/>
      <c r="I612" s="51"/>
      <c r="J612" s="52"/>
    </row>
    <row r="613" spans="3:10" ht="15">
      <c r="C613" s="48"/>
      <c r="D613" s="48"/>
      <c r="E613" s="61"/>
      <c r="F613" s="48"/>
      <c r="G613" s="49"/>
      <c r="H613" s="50"/>
      <c r="I613" s="51"/>
      <c r="J613" s="52"/>
    </row>
    <row r="614" spans="3:10" ht="15">
      <c r="C614" s="48"/>
      <c r="D614" s="48"/>
      <c r="E614" s="61"/>
      <c r="F614" s="48"/>
      <c r="G614" s="49"/>
      <c r="H614" s="50"/>
      <c r="I614" s="51"/>
      <c r="J614" s="52"/>
    </row>
    <row r="615" spans="3:10" ht="15">
      <c r="C615" s="48"/>
      <c r="D615" s="48"/>
      <c r="E615" s="61"/>
      <c r="F615" s="48"/>
      <c r="G615" s="49"/>
      <c r="H615" s="50"/>
      <c r="I615" s="51"/>
      <c r="J615" s="52"/>
    </row>
    <row r="616" spans="3:10" ht="15">
      <c r="C616" s="48"/>
      <c r="D616" s="48"/>
      <c r="E616" s="61"/>
      <c r="F616" s="48"/>
      <c r="G616" s="49"/>
      <c r="H616" s="50"/>
      <c r="I616" s="51"/>
      <c r="J616" s="52"/>
    </row>
    <row r="617" spans="3:10" ht="15">
      <c r="C617" s="48"/>
      <c r="D617" s="48"/>
      <c r="E617" s="61"/>
      <c r="F617" s="48"/>
      <c r="G617" s="49"/>
      <c r="H617" s="50"/>
      <c r="I617" s="51"/>
      <c r="J617" s="52"/>
    </row>
    <row r="618" spans="3:10" ht="15">
      <c r="C618" s="48"/>
      <c r="D618" s="48"/>
      <c r="E618" s="61"/>
      <c r="F618" s="48"/>
      <c r="G618" s="49"/>
      <c r="H618" s="50"/>
      <c r="I618" s="51"/>
      <c r="J618" s="52"/>
    </row>
    <row r="619" spans="3:10" ht="15">
      <c r="C619" s="48"/>
      <c r="D619" s="48"/>
      <c r="E619" s="61"/>
      <c r="F619" s="48"/>
      <c r="G619" s="49"/>
      <c r="H619" s="50"/>
      <c r="I619" s="51"/>
      <c r="J619" s="52"/>
    </row>
    <row r="620" spans="3:10" ht="15">
      <c r="C620" s="48"/>
      <c r="D620" s="48"/>
      <c r="E620" s="61"/>
      <c r="F620" s="48"/>
      <c r="G620" s="49"/>
      <c r="H620" s="50"/>
      <c r="I620" s="51"/>
      <c r="J620" s="52"/>
    </row>
    <row r="621" spans="3:10" ht="15">
      <c r="C621" s="48"/>
      <c r="D621" s="48"/>
      <c r="E621" s="61"/>
      <c r="F621" s="48"/>
      <c r="G621" s="49"/>
      <c r="H621" s="50"/>
      <c r="I621" s="51"/>
      <c r="J621" s="52"/>
    </row>
    <row r="622" spans="3:10" ht="15">
      <c r="C622" s="48"/>
      <c r="D622" s="48"/>
      <c r="E622" s="61"/>
      <c r="F622" s="48"/>
      <c r="G622" s="49"/>
      <c r="H622" s="50"/>
      <c r="I622" s="51"/>
      <c r="J622" s="52"/>
    </row>
    <row r="623" spans="3:10" ht="15">
      <c r="C623" s="48"/>
      <c r="D623" s="48"/>
      <c r="E623" s="61"/>
      <c r="F623" s="48"/>
      <c r="G623" s="49"/>
      <c r="H623" s="50"/>
      <c r="I623" s="51"/>
      <c r="J623" s="52"/>
    </row>
    <row r="624" spans="3:10" ht="15">
      <c r="C624" s="48"/>
      <c r="D624" s="48"/>
      <c r="E624" s="61"/>
      <c r="F624" s="48"/>
      <c r="G624" s="49"/>
      <c r="H624" s="50"/>
      <c r="I624" s="51"/>
      <c r="J624" s="52"/>
    </row>
    <row r="625" spans="3:10" ht="15">
      <c r="C625" s="48"/>
      <c r="D625" s="48"/>
      <c r="E625" s="61"/>
      <c r="F625" s="48"/>
      <c r="G625" s="49"/>
      <c r="H625" s="50"/>
      <c r="I625" s="51"/>
      <c r="J625" s="52"/>
    </row>
    <row r="626" spans="3:10" ht="15">
      <c r="C626" s="48"/>
      <c r="D626" s="48"/>
      <c r="E626" s="61"/>
      <c r="F626" s="48"/>
      <c r="G626" s="49"/>
      <c r="H626" s="50"/>
      <c r="I626" s="51"/>
      <c r="J626" s="52"/>
    </row>
    <row r="627" spans="3:10" ht="15">
      <c r="C627" s="48"/>
      <c r="D627" s="48"/>
      <c r="E627" s="61"/>
      <c r="F627" s="48"/>
      <c r="G627" s="49"/>
      <c r="H627" s="50"/>
      <c r="I627" s="51"/>
      <c r="J627" s="52"/>
    </row>
    <row r="628" spans="3:10" ht="15">
      <c r="C628" s="48"/>
      <c r="D628" s="48"/>
      <c r="E628" s="61"/>
      <c r="F628" s="48"/>
      <c r="G628" s="49"/>
      <c r="H628" s="50"/>
      <c r="I628" s="51"/>
      <c r="J628" s="52"/>
    </row>
    <row r="629" spans="3:10" ht="15">
      <c r="C629" s="48"/>
      <c r="D629" s="48"/>
      <c r="E629" s="61"/>
      <c r="F629" s="48"/>
      <c r="G629" s="49"/>
      <c r="H629" s="50"/>
      <c r="I629" s="51"/>
      <c r="J629" s="52"/>
    </row>
    <row r="630" spans="3:10" ht="15">
      <c r="C630" s="48"/>
      <c r="D630" s="48"/>
      <c r="E630" s="61"/>
      <c r="F630" s="48"/>
      <c r="G630" s="49"/>
      <c r="H630" s="50"/>
      <c r="I630" s="51"/>
      <c r="J630" s="52"/>
    </row>
    <row r="631" spans="3:10" ht="15">
      <c r="C631" s="48"/>
      <c r="D631" s="48"/>
      <c r="E631" s="61"/>
      <c r="F631" s="48"/>
      <c r="G631" s="49"/>
      <c r="H631" s="50"/>
      <c r="I631" s="51"/>
      <c r="J631" s="52"/>
    </row>
    <row r="632" spans="3:10" ht="15">
      <c r="C632" s="48"/>
      <c r="D632" s="48"/>
      <c r="E632" s="61"/>
      <c r="F632" s="48"/>
      <c r="G632" s="49"/>
      <c r="H632" s="50"/>
      <c r="I632" s="51"/>
      <c r="J632" s="52"/>
    </row>
    <row r="633" spans="3:10" ht="15">
      <c r="C633" s="48"/>
      <c r="D633" s="48"/>
      <c r="E633" s="61"/>
      <c r="F633" s="48"/>
      <c r="G633" s="49"/>
      <c r="H633" s="50"/>
      <c r="I633" s="51"/>
      <c r="J633" s="52"/>
    </row>
    <row r="634" spans="3:10" ht="15">
      <c r="C634" s="48"/>
      <c r="D634" s="48"/>
      <c r="E634" s="61"/>
      <c r="F634" s="48"/>
      <c r="G634" s="49"/>
      <c r="H634" s="50"/>
      <c r="I634" s="51"/>
      <c r="J634" s="52"/>
    </row>
    <row r="635" spans="3:10" ht="15">
      <c r="C635" s="48"/>
      <c r="D635" s="48"/>
      <c r="E635" s="61"/>
      <c r="F635" s="48"/>
      <c r="G635" s="49"/>
      <c r="H635" s="50"/>
      <c r="I635" s="51"/>
      <c r="J635" s="52"/>
    </row>
    <row r="636" spans="3:10" ht="15">
      <c r="C636" s="48"/>
      <c r="D636" s="48"/>
      <c r="E636" s="61"/>
      <c r="F636" s="48"/>
      <c r="G636" s="49"/>
      <c r="H636" s="50"/>
      <c r="I636" s="51"/>
      <c r="J636" s="52"/>
    </row>
    <row r="637" spans="3:10" ht="15">
      <c r="C637" s="48"/>
      <c r="D637" s="48"/>
      <c r="E637" s="61"/>
      <c r="F637" s="48"/>
      <c r="G637" s="49"/>
      <c r="H637" s="50"/>
      <c r="I637" s="51"/>
      <c r="J637" s="52"/>
    </row>
    <row r="638" spans="3:10" ht="15">
      <c r="C638" s="48"/>
      <c r="D638" s="48"/>
      <c r="E638" s="61"/>
      <c r="F638" s="48"/>
      <c r="G638" s="49"/>
      <c r="H638" s="50"/>
      <c r="I638" s="51"/>
      <c r="J638" s="52"/>
    </row>
    <row r="639" spans="3:10" ht="15">
      <c r="C639" s="48"/>
      <c r="D639" s="48"/>
      <c r="E639" s="61"/>
      <c r="F639" s="48"/>
      <c r="G639" s="49"/>
      <c r="H639" s="50"/>
      <c r="I639" s="51"/>
      <c r="J639" s="52"/>
    </row>
    <row r="640" spans="3:10" ht="15">
      <c r="C640" s="48"/>
      <c r="D640" s="48"/>
      <c r="E640" s="61"/>
      <c r="F640" s="48"/>
      <c r="G640" s="49"/>
      <c r="H640" s="50"/>
      <c r="I640" s="51"/>
      <c r="J640" s="52"/>
    </row>
    <row r="641" spans="3:10" ht="15">
      <c r="C641" s="48"/>
      <c r="D641" s="48"/>
      <c r="E641" s="61"/>
      <c r="F641" s="48"/>
      <c r="G641" s="49"/>
      <c r="H641" s="50"/>
      <c r="I641" s="51"/>
      <c r="J641" s="52"/>
    </row>
    <row r="642" spans="3:10" ht="15">
      <c r="C642" s="48"/>
      <c r="D642" s="48"/>
      <c r="E642" s="61"/>
      <c r="F642" s="48"/>
      <c r="G642" s="49"/>
      <c r="H642" s="50"/>
      <c r="I642" s="51"/>
      <c r="J642" s="52"/>
    </row>
    <row r="643" spans="3:10" ht="15">
      <c r="C643" s="48"/>
      <c r="D643" s="48"/>
      <c r="E643" s="61"/>
      <c r="F643" s="48"/>
      <c r="G643" s="49"/>
      <c r="H643" s="50"/>
      <c r="I643" s="51"/>
      <c r="J643" s="52"/>
    </row>
    <row r="644" spans="3:10" ht="15">
      <c r="C644" s="48"/>
      <c r="D644" s="48"/>
      <c r="E644" s="61"/>
      <c r="F644" s="48"/>
      <c r="G644" s="49"/>
      <c r="H644" s="50"/>
      <c r="I644" s="51"/>
      <c r="J644" s="52"/>
    </row>
    <row r="645" spans="3:10" ht="15">
      <c r="C645" s="48"/>
      <c r="D645" s="48"/>
      <c r="E645" s="61"/>
      <c r="F645" s="48"/>
      <c r="G645" s="49"/>
      <c r="H645" s="50"/>
      <c r="I645" s="51"/>
      <c r="J645" s="52"/>
    </row>
    <row r="646" spans="3:10" ht="15">
      <c r="C646" s="48"/>
      <c r="D646" s="48"/>
      <c r="E646" s="61"/>
      <c r="F646" s="48"/>
      <c r="G646" s="49"/>
      <c r="H646" s="50"/>
      <c r="I646" s="51"/>
      <c r="J646" s="52"/>
    </row>
    <row r="647" spans="3:10" ht="15">
      <c r="C647" s="48"/>
      <c r="D647" s="48"/>
      <c r="E647" s="61"/>
      <c r="F647" s="48"/>
      <c r="G647" s="49"/>
      <c r="H647" s="50"/>
      <c r="I647" s="51"/>
      <c r="J647" s="52"/>
    </row>
    <row r="648" spans="3:10" ht="15">
      <c r="C648" s="48"/>
      <c r="D648" s="48"/>
      <c r="E648" s="61"/>
      <c r="F648" s="48"/>
      <c r="G648" s="49"/>
      <c r="H648" s="50"/>
      <c r="I648" s="51"/>
      <c r="J648" s="52"/>
    </row>
    <row r="649" spans="3:10" ht="15">
      <c r="C649" s="48"/>
      <c r="D649" s="48"/>
      <c r="E649" s="61"/>
      <c r="F649" s="48"/>
      <c r="G649" s="49"/>
      <c r="H649" s="50"/>
      <c r="I649" s="51"/>
      <c r="J649" s="52"/>
    </row>
    <row r="650" spans="3:10" ht="15">
      <c r="C650" s="48"/>
      <c r="D650" s="48"/>
      <c r="E650" s="61"/>
      <c r="F650" s="48"/>
      <c r="G650" s="49"/>
      <c r="H650" s="50"/>
      <c r="I650" s="51"/>
      <c r="J650" s="52"/>
    </row>
    <row r="651" spans="3:10" ht="15">
      <c r="C651" s="48"/>
      <c r="D651" s="48"/>
      <c r="E651" s="61"/>
      <c r="F651" s="48"/>
      <c r="G651" s="49"/>
      <c r="H651" s="50"/>
      <c r="I651" s="51"/>
      <c r="J651" s="52"/>
    </row>
    <row r="652" spans="3:10" ht="15">
      <c r="C652" s="48"/>
      <c r="D652" s="48"/>
      <c r="E652" s="61"/>
      <c r="F652" s="48"/>
      <c r="G652" s="49"/>
      <c r="H652" s="50"/>
      <c r="I652" s="51"/>
      <c r="J652" s="52"/>
    </row>
    <row r="653" spans="3:10" ht="15">
      <c r="C653" s="48"/>
      <c r="D653" s="48"/>
      <c r="E653" s="61"/>
      <c r="F653" s="48"/>
      <c r="G653" s="49"/>
      <c r="H653" s="50"/>
      <c r="I653" s="51"/>
      <c r="J653" s="52"/>
    </row>
    <row r="654" spans="3:10" ht="15">
      <c r="C654" s="48"/>
      <c r="D654" s="48"/>
      <c r="E654" s="61"/>
      <c r="F654" s="48"/>
      <c r="G654" s="49"/>
      <c r="H654" s="50"/>
      <c r="I654" s="51"/>
      <c r="J654" s="52"/>
    </row>
    <row r="655" spans="3:10" ht="15">
      <c r="C655" s="48"/>
      <c r="D655" s="48"/>
      <c r="E655" s="61"/>
      <c r="F655" s="48"/>
      <c r="G655" s="49"/>
      <c r="H655" s="50"/>
      <c r="I655" s="51"/>
      <c r="J655" s="52"/>
    </row>
    <row r="656" spans="3:10" ht="15">
      <c r="C656" s="48"/>
      <c r="D656" s="48"/>
      <c r="E656" s="61"/>
      <c r="F656" s="48"/>
      <c r="G656" s="49"/>
      <c r="H656" s="50"/>
      <c r="I656" s="51"/>
      <c r="J656" s="52"/>
    </row>
    <row r="657" spans="3:10" ht="15">
      <c r="C657" s="48"/>
      <c r="D657" s="48"/>
      <c r="E657" s="61"/>
      <c r="F657" s="48"/>
      <c r="G657" s="49"/>
      <c r="H657" s="50"/>
      <c r="I657" s="51"/>
      <c r="J657" s="52"/>
    </row>
    <row r="658" spans="3:10" ht="15">
      <c r="C658" s="48"/>
      <c r="D658" s="48"/>
      <c r="E658" s="61"/>
      <c r="F658" s="48"/>
      <c r="G658" s="49"/>
      <c r="H658" s="50"/>
      <c r="I658" s="51"/>
      <c r="J658" s="52"/>
    </row>
    <row r="659" spans="3:10" ht="15">
      <c r="C659" s="48"/>
      <c r="D659" s="48"/>
      <c r="E659" s="61"/>
      <c r="F659" s="48"/>
      <c r="G659" s="49"/>
      <c r="H659" s="50"/>
      <c r="I659" s="51"/>
      <c r="J659" s="52"/>
    </row>
    <row r="660" spans="3:10" ht="15">
      <c r="C660" s="48"/>
      <c r="D660" s="48"/>
      <c r="E660" s="61"/>
      <c r="F660" s="48"/>
      <c r="G660" s="49"/>
      <c r="H660" s="50"/>
      <c r="I660" s="51"/>
      <c r="J660" s="52"/>
    </row>
    <row r="661" spans="3:10" ht="15">
      <c r="C661" s="48"/>
      <c r="D661" s="48"/>
      <c r="E661" s="61"/>
      <c r="F661" s="48"/>
      <c r="G661" s="49"/>
      <c r="H661" s="53"/>
      <c r="I661" s="51"/>
      <c r="J661" s="52"/>
    </row>
    <row r="662" spans="3:10" ht="15">
      <c r="C662" s="48"/>
      <c r="D662" s="48"/>
      <c r="E662" s="61"/>
      <c r="F662" s="48"/>
      <c r="G662" s="49"/>
      <c r="H662" s="50"/>
      <c r="I662" s="51"/>
      <c r="J662" s="52"/>
    </row>
    <row r="663" spans="3:10" ht="15">
      <c r="C663" s="48"/>
      <c r="D663" s="48"/>
      <c r="E663" s="61"/>
      <c r="F663" s="48"/>
      <c r="G663" s="49"/>
      <c r="H663" s="50"/>
      <c r="I663" s="51"/>
      <c r="J663" s="52"/>
    </row>
    <row r="664" spans="3:10" ht="15">
      <c r="C664" s="48"/>
      <c r="D664" s="48"/>
      <c r="E664" s="61"/>
      <c r="F664" s="48"/>
      <c r="G664" s="49"/>
      <c r="H664" s="50"/>
      <c r="I664" s="51"/>
      <c r="J664" s="52"/>
    </row>
    <row r="665" spans="3:10" ht="15">
      <c r="C665" s="48"/>
      <c r="D665" s="48"/>
      <c r="E665" s="61"/>
      <c r="F665" s="48"/>
      <c r="G665" s="49"/>
      <c r="H665" s="50"/>
      <c r="I665" s="51"/>
      <c r="J665" s="52"/>
    </row>
    <row r="666" spans="3:10" ht="15">
      <c r="C666" s="48"/>
      <c r="D666" s="48"/>
      <c r="E666" s="61"/>
      <c r="F666" s="48"/>
      <c r="G666" s="49"/>
      <c r="H666" s="50"/>
      <c r="I666" s="51"/>
      <c r="J666" s="52"/>
    </row>
    <row r="667" spans="3:10" ht="15">
      <c r="C667" s="48"/>
      <c r="D667" s="48"/>
      <c r="E667" s="61"/>
      <c r="F667" s="48"/>
      <c r="G667" s="49"/>
      <c r="H667" s="50"/>
      <c r="I667" s="51"/>
      <c r="J667" s="52"/>
    </row>
    <row r="668" spans="3:10" ht="15">
      <c r="C668" s="48"/>
      <c r="D668" s="48"/>
      <c r="E668" s="61"/>
      <c r="F668" s="48"/>
      <c r="G668" s="49"/>
      <c r="H668" s="50"/>
      <c r="I668" s="51"/>
      <c r="J668" s="52"/>
    </row>
    <row r="669" spans="3:10" ht="15">
      <c r="C669" s="48"/>
      <c r="D669" s="48"/>
      <c r="E669" s="61"/>
      <c r="F669" s="48"/>
      <c r="G669" s="49"/>
      <c r="H669" s="50"/>
      <c r="I669" s="51"/>
      <c r="J669" s="52"/>
    </row>
    <row r="670" spans="3:10" ht="15">
      <c r="C670" s="48"/>
      <c r="D670" s="48"/>
      <c r="E670" s="61"/>
      <c r="F670" s="48"/>
      <c r="G670" s="49"/>
      <c r="H670" s="50"/>
      <c r="I670" s="51"/>
      <c r="J670" s="52"/>
    </row>
    <row r="671" spans="3:10" ht="15">
      <c r="C671" s="48"/>
      <c r="D671" s="48"/>
      <c r="E671" s="61"/>
      <c r="F671" s="48"/>
      <c r="G671" s="49"/>
      <c r="H671" s="50"/>
      <c r="I671" s="51"/>
      <c r="J671" s="52"/>
    </row>
    <row r="672" spans="3:10" ht="15">
      <c r="C672" s="48"/>
      <c r="D672" s="48"/>
      <c r="E672" s="61"/>
      <c r="F672" s="48"/>
      <c r="G672" s="49"/>
      <c r="H672" s="50"/>
      <c r="I672" s="51"/>
      <c r="J672" s="52"/>
    </row>
    <row r="673" spans="3:10" ht="15">
      <c r="C673" s="48"/>
      <c r="D673" s="48"/>
      <c r="E673" s="61"/>
      <c r="F673" s="48"/>
      <c r="G673" s="49"/>
      <c r="H673" s="50"/>
      <c r="I673" s="51"/>
      <c r="J673" s="52"/>
    </row>
    <row r="674" spans="3:10" ht="15">
      <c r="C674" s="48"/>
      <c r="D674" s="48"/>
      <c r="E674" s="61"/>
      <c r="F674" s="48"/>
      <c r="G674" s="49"/>
      <c r="H674" s="50"/>
      <c r="I674" s="51"/>
      <c r="J674" s="52"/>
    </row>
    <row r="675" spans="3:10" ht="15">
      <c r="C675" s="48"/>
      <c r="D675" s="48"/>
      <c r="E675" s="61"/>
      <c r="F675" s="48"/>
      <c r="G675" s="49"/>
      <c r="H675" s="50"/>
      <c r="I675" s="51"/>
      <c r="J675" s="52"/>
    </row>
    <row r="676" spans="3:10" ht="15">
      <c r="C676" s="48"/>
      <c r="D676" s="48"/>
      <c r="E676" s="61"/>
      <c r="F676" s="48"/>
      <c r="G676" s="49"/>
      <c r="H676" s="50"/>
      <c r="I676" s="51"/>
      <c r="J676" s="52"/>
    </row>
    <row r="677" spans="3:10" ht="15">
      <c r="C677" s="48"/>
      <c r="D677" s="48"/>
      <c r="E677" s="61"/>
      <c r="F677" s="48"/>
      <c r="G677" s="49"/>
      <c r="H677" s="50"/>
      <c r="I677" s="51"/>
      <c r="J677" s="52"/>
    </row>
    <row r="678" spans="3:10" ht="15">
      <c r="C678" s="48"/>
      <c r="D678" s="48"/>
      <c r="E678" s="61"/>
      <c r="F678" s="48"/>
      <c r="G678" s="49"/>
      <c r="H678" s="50"/>
      <c r="I678" s="51"/>
      <c r="J678" s="52"/>
    </row>
    <row r="679" spans="3:10" ht="15">
      <c r="C679" s="48"/>
      <c r="D679" s="48"/>
      <c r="E679" s="61"/>
      <c r="F679" s="48"/>
      <c r="G679" s="49"/>
      <c r="H679" s="50"/>
      <c r="I679" s="51"/>
      <c r="J679" s="52"/>
    </row>
    <row r="680" spans="3:10" ht="15">
      <c r="C680" s="48"/>
      <c r="D680" s="48"/>
      <c r="E680" s="61"/>
      <c r="F680" s="48"/>
      <c r="G680" s="49"/>
      <c r="H680" s="50"/>
      <c r="I680" s="51"/>
      <c r="J680" s="52"/>
    </row>
    <row r="681" spans="3:10" ht="15">
      <c r="C681" s="48"/>
      <c r="D681" s="48"/>
      <c r="E681" s="61"/>
      <c r="F681" s="48"/>
      <c r="G681" s="49"/>
      <c r="H681" s="50"/>
      <c r="I681" s="51"/>
      <c r="J681" s="52"/>
    </row>
    <row r="682" spans="3:10" ht="15">
      <c r="C682" s="48"/>
      <c r="D682" s="48"/>
      <c r="E682" s="61"/>
      <c r="F682" s="48"/>
      <c r="G682" s="49"/>
      <c r="H682" s="50"/>
      <c r="I682" s="51"/>
      <c r="J682" s="52"/>
    </row>
    <row r="683" spans="3:10" ht="15">
      <c r="C683" s="48"/>
      <c r="D683" s="48"/>
      <c r="E683" s="61"/>
      <c r="F683" s="48"/>
      <c r="G683" s="49"/>
      <c r="H683" s="50"/>
      <c r="I683" s="51"/>
      <c r="J683" s="52"/>
    </row>
    <row r="684" spans="3:10" ht="15">
      <c r="C684" s="48"/>
      <c r="D684" s="48"/>
      <c r="E684" s="61"/>
      <c r="F684" s="48"/>
      <c r="G684" s="49"/>
      <c r="H684" s="50"/>
      <c r="I684" s="51"/>
      <c r="J684" s="52"/>
    </row>
    <row r="685" spans="3:10" ht="15">
      <c r="C685" s="48"/>
      <c r="D685" s="48"/>
      <c r="E685" s="61"/>
      <c r="F685" s="48"/>
      <c r="G685" s="49"/>
      <c r="H685" s="50"/>
      <c r="I685" s="51"/>
      <c r="J685" s="52"/>
    </row>
    <row r="686" spans="3:10" ht="15">
      <c r="C686" s="48"/>
      <c r="D686" s="48"/>
      <c r="E686" s="61"/>
      <c r="F686" s="48"/>
      <c r="G686" s="49"/>
      <c r="H686" s="50"/>
      <c r="I686" s="51"/>
      <c r="J686" s="52"/>
    </row>
    <row r="687" spans="3:10" ht="15">
      <c r="C687" s="48"/>
      <c r="D687" s="48"/>
      <c r="E687" s="61"/>
      <c r="F687" s="48"/>
      <c r="G687" s="49"/>
      <c r="H687" s="50"/>
      <c r="I687" s="51"/>
      <c r="J687" s="52"/>
    </row>
    <row r="688" spans="3:10" ht="15">
      <c r="C688" s="48"/>
      <c r="D688" s="48"/>
      <c r="E688" s="61"/>
      <c r="F688" s="48"/>
      <c r="G688" s="49"/>
      <c r="H688" s="50"/>
      <c r="I688" s="51"/>
      <c r="J688" s="52"/>
    </row>
    <row r="689" spans="3:10" ht="15">
      <c r="C689" s="48"/>
      <c r="D689" s="48"/>
      <c r="E689" s="61"/>
      <c r="F689" s="48"/>
      <c r="G689" s="49"/>
      <c r="H689" s="50"/>
      <c r="I689" s="51"/>
      <c r="J689" s="52"/>
    </row>
    <row r="690" spans="3:10" ht="15">
      <c r="C690" s="48"/>
      <c r="D690" s="48"/>
      <c r="E690" s="61"/>
      <c r="F690" s="48"/>
      <c r="G690" s="49"/>
      <c r="H690" s="50"/>
      <c r="I690" s="51"/>
      <c r="J690" s="52"/>
    </row>
    <row r="691" spans="3:10" ht="15">
      <c r="C691" s="48"/>
      <c r="D691" s="48"/>
      <c r="E691" s="61"/>
      <c r="F691" s="48"/>
      <c r="G691" s="49"/>
      <c r="H691" s="50"/>
      <c r="I691" s="51"/>
      <c r="J691" s="52"/>
    </row>
    <row r="692" spans="3:10" ht="15">
      <c r="C692" s="48"/>
      <c r="D692" s="48"/>
      <c r="E692" s="61"/>
      <c r="F692" s="48"/>
      <c r="G692" s="49"/>
      <c r="H692" s="50"/>
      <c r="I692" s="51"/>
      <c r="J692" s="52"/>
    </row>
    <row r="693" spans="3:10" ht="15">
      <c r="C693" s="48"/>
      <c r="D693" s="48"/>
      <c r="E693" s="61"/>
      <c r="F693" s="48"/>
      <c r="G693" s="49"/>
      <c r="H693" s="50"/>
      <c r="I693" s="51"/>
      <c r="J693" s="52"/>
    </row>
    <row r="694" spans="3:10" ht="15">
      <c r="C694" s="48"/>
      <c r="D694" s="48"/>
      <c r="E694" s="61"/>
      <c r="F694" s="48"/>
      <c r="G694" s="49"/>
      <c r="H694" s="50"/>
      <c r="I694" s="51"/>
      <c r="J694" s="52"/>
    </row>
    <row r="695" spans="3:10" ht="15">
      <c r="C695" s="48"/>
      <c r="D695" s="48"/>
      <c r="E695" s="61"/>
      <c r="F695" s="48"/>
      <c r="G695" s="49"/>
      <c r="H695" s="50"/>
      <c r="I695" s="51"/>
      <c r="J695" s="52"/>
    </row>
    <row r="696" spans="3:10" ht="15">
      <c r="C696" s="48"/>
      <c r="D696" s="48"/>
      <c r="E696" s="61"/>
      <c r="F696" s="48"/>
      <c r="G696" s="49"/>
      <c r="H696" s="50"/>
      <c r="I696" s="51"/>
      <c r="J696" s="52"/>
    </row>
    <row r="697" spans="3:10" ht="15">
      <c r="C697" s="48"/>
      <c r="D697" s="48"/>
      <c r="E697" s="61"/>
      <c r="F697" s="48"/>
      <c r="G697" s="49"/>
      <c r="H697" s="50"/>
      <c r="I697" s="51"/>
      <c r="J697" s="52"/>
    </row>
    <row r="698" spans="3:10" ht="15">
      <c r="C698" s="48"/>
      <c r="D698" s="48"/>
      <c r="E698" s="61"/>
      <c r="F698" s="48"/>
      <c r="G698" s="49"/>
      <c r="H698" s="50"/>
      <c r="I698" s="51"/>
      <c r="J698" s="52"/>
    </row>
    <row r="699" spans="3:10" ht="15">
      <c r="C699" s="48"/>
      <c r="D699" s="48"/>
      <c r="E699" s="61"/>
      <c r="F699" s="48"/>
      <c r="G699" s="49"/>
      <c r="H699" s="50"/>
      <c r="I699" s="51"/>
      <c r="J699" s="52"/>
    </row>
    <row r="700" spans="3:10" ht="15">
      <c r="C700" s="48"/>
      <c r="D700" s="48"/>
      <c r="E700" s="61"/>
      <c r="F700" s="48"/>
      <c r="G700" s="49"/>
      <c r="H700" s="50"/>
      <c r="I700" s="51"/>
      <c r="J700" s="52"/>
    </row>
    <row r="701" spans="3:10" ht="15">
      <c r="C701" s="48"/>
      <c r="D701" s="48"/>
      <c r="E701" s="61"/>
      <c r="F701" s="48"/>
      <c r="G701" s="49"/>
      <c r="H701" s="50"/>
      <c r="I701" s="51"/>
      <c r="J701" s="52"/>
    </row>
    <row r="702" spans="3:10" ht="15">
      <c r="C702" s="48"/>
      <c r="D702" s="48"/>
      <c r="E702" s="61"/>
      <c r="F702" s="48"/>
      <c r="G702" s="49"/>
      <c r="H702" s="50"/>
      <c r="I702" s="51"/>
      <c r="J702" s="52"/>
    </row>
    <row r="703" spans="3:10" ht="15">
      <c r="C703" s="48"/>
      <c r="D703" s="48"/>
      <c r="E703" s="61"/>
      <c r="F703" s="48"/>
      <c r="G703" s="49"/>
      <c r="H703" s="50"/>
      <c r="I703" s="51"/>
      <c r="J703" s="52"/>
    </row>
    <row r="704" spans="3:10" ht="15">
      <c r="C704" s="48"/>
      <c r="D704" s="48"/>
      <c r="E704" s="61"/>
      <c r="F704" s="48"/>
      <c r="G704" s="49"/>
      <c r="H704" s="50"/>
      <c r="I704" s="51"/>
      <c r="J704" s="52"/>
    </row>
    <row r="705" spans="3:10" ht="15">
      <c r="C705" s="48"/>
      <c r="D705" s="48"/>
      <c r="E705" s="61"/>
      <c r="F705" s="48"/>
      <c r="G705" s="49"/>
      <c r="H705" s="50"/>
      <c r="I705" s="51"/>
      <c r="J705" s="52"/>
    </row>
    <row r="706" spans="3:10" ht="15">
      <c r="C706" s="48"/>
      <c r="D706" s="48"/>
      <c r="E706" s="61"/>
      <c r="F706" s="48"/>
      <c r="G706" s="49"/>
      <c r="H706" s="50"/>
      <c r="I706" s="51"/>
      <c r="J706" s="52"/>
    </row>
    <row r="707" spans="3:10" ht="15">
      <c r="C707" s="48"/>
      <c r="D707" s="48"/>
      <c r="E707" s="61"/>
      <c r="F707" s="48"/>
      <c r="G707" s="49"/>
      <c r="H707" s="50"/>
      <c r="I707" s="51"/>
      <c r="J707" s="52"/>
    </row>
    <row r="708" spans="3:10" ht="15">
      <c r="C708" s="48"/>
      <c r="D708" s="48"/>
      <c r="E708" s="61"/>
      <c r="F708" s="48"/>
      <c r="G708" s="49"/>
      <c r="H708" s="50"/>
      <c r="I708" s="51"/>
      <c r="J708" s="52"/>
    </row>
    <row r="709" spans="3:10" ht="15">
      <c r="C709" s="48"/>
      <c r="D709" s="48"/>
      <c r="E709" s="61"/>
      <c r="F709" s="48"/>
      <c r="G709" s="49"/>
      <c r="H709" s="50"/>
      <c r="I709" s="51"/>
      <c r="J709" s="52"/>
    </row>
    <row r="710" spans="3:10" ht="15">
      <c r="C710" s="48"/>
      <c r="D710" s="48"/>
      <c r="E710" s="61"/>
      <c r="F710" s="48"/>
      <c r="G710" s="49"/>
      <c r="H710" s="50"/>
      <c r="I710" s="51"/>
      <c r="J710" s="52"/>
    </row>
    <row r="711" spans="3:10" ht="15">
      <c r="C711" s="48"/>
      <c r="D711" s="48"/>
      <c r="E711" s="61"/>
      <c r="F711" s="48"/>
      <c r="G711" s="49"/>
      <c r="H711" s="50"/>
      <c r="I711" s="51"/>
      <c r="J711" s="52"/>
    </row>
    <row r="712" spans="3:10" ht="15">
      <c r="C712" s="48"/>
      <c r="D712" s="48"/>
      <c r="E712" s="61"/>
      <c r="F712" s="48"/>
      <c r="G712" s="49"/>
      <c r="H712" s="50"/>
      <c r="I712" s="51"/>
      <c r="J712" s="52"/>
    </row>
    <row r="713" spans="3:10" ht="15">
      <c r="C713" s="48"/>
      <c r="D713" s="48"/>
      <c r="E713" s="61"/>
      <c r="F713" s="48"/>
      <c r="G713" s="49"/>
      <c r="H713" s="50"/>
      <c r="I713" s="51"/>
      <c r="J713" s="52"/>
    </row>
    <row r="714" spans="3:10" ht="15">
      <c r="C714" s="48"/>
      <c r="D714" s="48"/>
      <c r="E714" s="61"/>
      <c r="F714" s="48"/>
      <c r="G714" s="49"/>
      <c r="H714" s="50"/>
      <c r="I714" s="51"/>
      <c r="J714" s="52"/>
    </row>
    <row r="715" spans="3:10" ht="15">
      <c r="C715" s="48"/>
      <c r="D715" s="48"/>
      <c r="E715" s="61"/>
      <c r="F715" s="48"/>
      <c r="G715" s="49"/>
      <c r="H715" s="50"/>
      <c r="I715" s="51"/>
      <c r="J715" s="52"/>
    </row>
    <row r="716" spans="3:10" ht="15">
      <c r="C716" s="48"/>
      <c r="D716" s="48"/>
      <c r="E716" s="61"/>
      <c r="F716" s="48"/>
      <c r="G716" s="49"/>
      <c r="H716" s="50"/>
      <c r="I716" s="51"/>
      <c r="J716" s="52"/>
    </row>
    <row r="717" spans="3:10" ht="15">
      <c r="C717" s="48"/>
      <c r="D717" s="48"/>
      <c r="E717" s="61"/>
      <c r="F717" s="48"/>
      <c r="G717" s="49"/>
      <c r="H717" s="50"/>
      <c r="I717" s="51"/>
      <c r="J717" s="52"/>
    </row>
    <row r="718" spans="3:10" ht="15">
      <c r="C718" s="48"/>
      <c r="D718" s="48"/>
      <c r="E718" s="61"/>
      <c r="F718" s="48"/>
      <c r="G718" s="49"/>
      <c r="H718" s="50"/>
      <c r="I718" s="51"/>
      <c r="J718" s="52"/>
    </row>
    <row r="719" spans="3:10" ht="15">
      <c r="C719" s="48"/>
      <c r="D719" s="48"/>
      <c r="E719" s="61"/>
      <c r="F719" s="48"/>
      <c r="G719" s="49"/>
      <c r="H719" s="50"/>
      <c r="I719" s="51"/>
      <c r="J719" s="52"/>
    </row>
    <row r="720" spans="3:10" ht="15">
      <c r="C720" s="48"/>
      <c r="D720" s="48"/>
      <c r="E720" s="61"/>
      <c r="F720" s="48"/>
      <c r="G720" s="49"/>
      <c r="H720" s="50"/>
      <c r="I720" s="51"/>
      <c r="J720" s="52"/>
    </row>
    <row r="721" spans="3:10" ht="15">
      <c r="C721" s="48"/>
      <c r="D721" s="48"/>
      <c r="E721" s="61"/>
      <c r="F721" s="48"/>
      <c r="G721" s="49"/>
      <c r="H721" s="50"/>
      <c r="I721" s="51"/>
      <c r="J721" s="52"/>
    </row>
    <row r="722" spans="3:10" ht="15">
      <c r="C722" s="48"/>
      <c r="D722" s="48"/>
      <c r="E722" s="61"/>
      <c r="F722" s="48"/>
      <c r="G722" s="49"/>
      <c r="H722" s="50"/>
      <c r="I722" s="51"/>
      <c r="J722" s="52"/>
    </row>
    <row r="723" spans="3:10" ht="15">
      <c r="C723" s="48"/>
      <c r="D723" s="48"/>
      <c r="E723" s="61"/>
      <c r="F723" s="48"/>
      <c r="G723" s="49"/>
      <c r="H723" s="50"/>
      <c r="I723" s="51"/>
      <c r="J723" s="52"/>
    </row>
    <row r="724" spans="3:10" ht="15">
      <c r="C724" s="48"/>
      <c r="D724" s="48"/>
      <c r="E724" s="61"/>
      <c r="F724" s="48"/>
      <c r="G724" s="49"/>
      <c r="H724" s="50"/>
      <c r="I724" s="51"/>
      <c r="J724" s="52"/>
    </row>
    <row r="725" spans="3:10" ht="15">
      <c r="C725" s="48"/>
      <c r="D725" s="48"/>
      <c r="E725" s="61"/>
      <c r="F725" s="48"/>
      <c r="G725" s="49"/>
      <c r="H725" s="50"/>
      <c r="I725" s="51"/>
      <c r="J725" s="52"/>
    </row>
    <row r="726" spans="3:10" ht="15">
      <c r="C726" s="48"/>
      <c r="D726" s="48"/>
      <c r="E726" s="61"/>
      <c r="F726" s="48"/>
      <c r="G726" s="49"/>
      <c r="H726" s="50"/>
      <c r="I726" s="51"/>
      <c r="J726" s="52"/>
    </row>
    <row r="727" spans="3:10" ht="15">
      <c r="C727" s="48"/>
      <c r="D727" s="48"/>
      <c r="E727" s="61"/>
      <c r="F727" s="48"/>
      <c r="G727" s="49"/>
      <c r="H727" s="50"/>
      <c r="I727" s="51"/>
      <c r="J727" s="52"/>
    </row>
    <row r="728" spans="3:10" ht="15">
      <c r="C728" s="48"/>
      <c r="D728" s="48"/>
      <c r="E728" s="61"/>
      <c r="F728" s="48"/>
      <c r="G728" s="49"/>
      <c r="H728" s="50"/>
      <c r="I728" s="51"/>
      <c r="J728" s="52"/>
    </row>
    <row r="729" spans="3:10" ht="15">
      <c r="C729" s="48"/>
      <c r="D729" s="48"/>
      <c r="E729" s="61"/>
      <c r="F729" s="48"/>
      <c r="G729" s="49"/>
      <c r="H729" s="50"/>
      <c r="I729" s="51"/>
      <c r="J729" s="52"/>
    </row>
    <row r="730" spans="3:10" ht="15">
      <c r="C730" s="48"/>
      <c r="D730" s="48"/>
      <c r="E730" s="61"/>
      <c r="F730" s="48"/>
      <c r="G730" s="49"/>
      <c r="H730" s="50"/>
      <c r="I730" s="51"/>
      <c r="J730" s="52"/>
    </row>
    <row r="731" spans="3:10" ht="15">
      <c r="C731" s="48"/>
      <c r="D731" s="48"/>
      <c r="E731" s="61"/>
      <c r="F731" s="48"/>
      <c r="G731" s="49"/>
      <c r="H731" s="50"/>
      <c r="I731" s="51"/>
      <c r="J731" s="52"/>
    </row>
    <row r="732" spans="3:10" ht="15">
      <c r="C732" s="48"/>
      <c r="D732" s="48"/>
      <c r="E732" s="61"/>
      <c r="F732" s="48"/>
      <c r="G732" s="49"/>
      <c r="H732" s="50"/>
      <c r="I732" s="51"/>
      <c r="J732" s="52"/>
    </row>
    <row r="733" spans="3:10" ht="15">
      <c r="C733" s="48"/>
      <c r="D733" s="48"/>
      <c r="E733" s="61"/>
      <c r="F733" s="48"/>
      <c r="G733" s="49"/>
      <c r="H733" s="50"/>
      <c r="I733" s="51"/>
      <c r="J733" s="52"/>
    </row>
    <row r="734" spans="3:10" ht="15">
      <c r="C734" s="48"/>
      <c r="D734" s="48"/>
      <c r="E734" s="61"/>
      <c r="F734" s="48"/>
      <c r="G734" s="49"/>
      <c r="H734" s="50"/>
      <c r="I734" s="51"/>
      <c r="J734" s="52"/>
    </row>
    <row r="735" spans="3:10" ht="15">
      <c r="C735" s="48"/>
      <c r="D735" s="48"/>
      <c r="E735" s="61"/>
      <c r="F735" s="48"/>
      <c r="G735" s="49"/>
      <c r="H735" s="50"/>
      <c r="I735" s="51"/>
      <c r="J735" s="52"/>
    </row>
    <row r="736" spans="3:10" ht="15">
      <c r="C736" s="48"/>
      <c r="D736" s="48"/>
      <c r="E736" s="61"/>
      <c r="F736" s="48"/>
      <c r="G736" s="49"/>
      <c r="H736" s="50"/>
      <c r="I736" s="51"/>
      <c r="J736" s="52"/>
    </row>
    <row r="737" spans="3:10" ht="15">
      <c r="C737" s="48"/>
      <c r="D737" s="48"/>
      <c r="E737" s="61"/>
      <c r="F737" s="48"/>
      <c r="G737" s="49"/>
      <c r="H737" s="50"/>
      <c r="I737" s="51"/>
      <c r="J737" s="52"/>
    </row>
    <row r="738" spans="3:10" ht="15">
      <c r="C738" s="48"/>
      <c r="D738" s="48"/>
      <c r="E738" s="61"/>
      <c r="F738" s="48"/>
      <c r="G738" s="49"/>
      <c r="H738" s="50"/>
      <c r="I738" s="51"/>
      <c r="J738" s="52"/>
    </row>
    <row r="739" spans="3:10" ht="15">
      <c r="C739" s="48"/>
      <c r="D739" s="48"/>
      <c r="E739" s="61"/>
      <c r="F739" s="48"/>
      <c r="G739" s="49"/>
      <c r="H739" s="50"/>
      <c r="I739" s="51"/>
      <c r="J739" s="52"/>
    </row>
    <row r="740" spans="3:10" ht="15">
      <c r="C740" s="48"/>
      <c r="D740" s="48"/>
      <c r="E740" s="61"/>
      <c r="F740" s="48"/>
      <c r="G740" s="49"/>
      <c r="H740" s="50"/>
      <c r="I740" s="51"/>
      <c r="J740" s="52"/>
    </row>
    <row r="741" spans="3:10" ht="15">
      <c r="C741" s="48"/>
      <c r="D741" s="48"/>
      <c r="E741" s="61"/>
      <c r="F741" s="48"/>
      <c r="G741" s="49"/>
      <c r="H741" s="50"/>
      <c r="I741" s="51"/>
      <c r="J741" s="52"/>
    </row>
    <row r="742" spans="3:10" ht="15">
      <c r="C742" s="48"/>
      <c r="D742" s="48"/>
      <c r="E742" s="61"/>
      <c r="F742" s="48"/>
      <c r="G742" s="49"/>
      <c r="H742" s="50"/>
      <c r="I742" s="51"/>
      <c r="J742" s="52"/>
    </row>
    <row r="743" spans="3:10" ht="15">
      <c r="C743" s="48"/>
      <c r="D743" s="48"/>
      <c r="E743" s="61"/>
      <c r="F743" s="48"/>
      <c r="G743" s="49"/>
      <c r="H743" s="50"/>
      <c r="I743" s="51"/>
      <c r="J743" s="52"/>
    </row>
    <row r="744" spans="3:10" ht="15">
      <c r="C744" s="48"/>
      <c r="D744" s="48"/>
      <c r="E744" s="61"/>
      <c r="F744" s="48"/>
      <c r="G744" s="49"/>
      <c r="H744" s="50"/>
      <c r="I744" s="51"/>
      <c r="J744" s="52"/>
    </row>
    <row r="745" spans="3:10" ht="15">
      <c r="C745" s="48"/>
      <c r="D745" s="48"/>
      <c r="E745" s="61"/>
      <c r="F745" s="48"/>
      <c r="G745" s="49"/>
      <c r="H745" s="50"/>
      <c r="I745" s="51"/>
      <c r="J745" s="52"/>
    </row>
    <row r="746" spans="3:10" ht="15">
      <c r="C746" s="48"/>
      <c r="D746" s="48"/>
      <c r="E746" s="61"/>
      <c r="F746" s="48"/>
      <c r="G746" s="49"/>
      <c r="H746" s="50"/>
      <c r="I746" s="51"/>
      <c r="J746" s="52"/>
    </row>
    <row r="747" spans="3:10" ht="15">
      <c r="C747" s="48"/>
      <c r="D747" s="48"/>
      <c r="E747" s="61"/>
      <c r="F747" s="48"/>
      <c r="G747" s="49"/>
      <c r="H747" s="50"/>
      <c r="I747" s="51"/>
      <c r="J747" s="52"/>
    </row>
    <row r="748" spans="3:10" ht="15">
      <c r="C748" s="48"/>
      <c r="D748" s="48"/>
      <c r="E748" s="61"/>
      <c r="F748" s="48"/>
      <c r="G748" s="49"/>
      <c r="H748" s="50"/>
      <c r="I748" s="51"/>
      <c r="J748" s="52"/>
    </row>
    <row r="749" spans="3:10" ht="15">
      <c r="C749" s="48"/>
      <c r="D749" s="48"/>
      <c r="E749" s="61"/>
      <c r="F749" s="48"/>
      <c r="G749" s="49"/>
      <c r="H749" s="50"/>
      <c r="I749" s="51"/>
      <c r="J749" s="52"/>
    </row>
    <row r="750" spans="3:10" ht="15">
      <c r="C750" s="48"/>
      <c r="D750" s="48"/>
      <c r="E750" s="61"/>
      <c r="F750" s="48"/>
      <c r="G750" s="49"/>
      <c r="H750" s="50"/>
      <c r="I750" s="51"/>
      <c r="J750" s="52"/>
    </row>
    <row r="751" spans="3:10" ht="15">
      <c r="C751" s="48"/>
      <c r="D751" s="48"/>
      <c r="E751" s="61"/>
      <c r="F751" s="48"/>
      <c r="G751" s="49"/>
      <c r="H751" s="50"/>
      <c r="I751" s="51"/>
      <c r="J751" s="52"/>
    </row>
    <row r="752" spans="3:10" ht="15">
      <c r="C752" s="48"/>
      <c r="D752" s="48"/>
      <c r="E752" s="61"/>
      <c r="F752" s="48"/>
      <c r="G752" s="49"/>
      <c r="H752" s="50"/>
      <c r="I752" s="51"/>
      <c r="J752" s="52"/>
    </row>
    <row r="753" spans="3:10" ht="15">
      <c r="C753" s="48"/>
      <c r="D753" s="48"/>
      <c r="E753" s="61"/>
      <c r="F753" s="48"/>
      <c r="G753" s="49"/>
      <c r="H753" s="50"/>
      <c r="I753" s="51"/>
      <c r="J753" s="52"/>
    </row>
    <row r="754" spans="3:10" ht="15">
      <c r="C754" s="48"/>
      <c r="D754" s="48"/>
      <c r="E754" s="61"/>
      <c r="F754" s="48"/>
      <c r="G754" s="49"/>
      <c r="H754" s="50"/>
      <c r="I754" s="51"/>
      <c r="J754" s="52"/>
    </row>
    <row r="755" spans="3:10" ht="15">
      <c r="C755" s="48"/>
      <c r="D755" s="48"/>
      <c r="E755" s="61"/>
      <c r="F755" s="48"/>
      <c r="G755" s="49"/>
      <c r="H755" s="50"/>
      <c r="I755" s="51"/>
      <c r="J755" s="52"/>
    </row>
    <row r="756" spans="3:10" ht="15">
      <c r="C756" s="48"/>
      <c r="D756" s="48"/>
      <c r="E756" s="61"/>
      <c r="F756" s="48"/>
      <c r="G756" s="49"/>
      <c r="H756" s="50"/>
      <c r="I756" s="51"/>
      <c r="J756" s="52"/>
    </row>
    <row r="757" spans="3:10" ht="15">
      <c r="C757" s="48"/>
      <c r="D757" s="48"/>
      <c r="E757" s="61"/>
      <c r="F757" s="48"/>
      <c r="G757" s="49"/>
      <c r="H757" s="50"/>
      <c r="I757" s="51"/>
      <c r="J757" s="52"/>
    </row>
    <row r="758" spans="3:10" ht="15">
      <c r="C758" s="48"/>
      <c r="D758" s="48"/>
      <c r="E758" s="61"/>
      <c r="F758" s="48"/>
      <c r="G758" s="49"/>
      <c r="H758" s="50"/>
      <c r="I758" s="51"/>
      <c r="J758" s="52"/>
    </row>
    <row r="759" spans="3:10" ht="15">
      <c r="C759" s="48"/>
      <c r="D759" s="48"/>
      <c r="E759" s="61"/>
      <c r="F759" s="48"/>
      <c r="G759" s="49"/>
      <c r="H759" s="50"/>
      <c r="I759" s="51"/>
      <c r="J759" s="52"/>
    </row>
    <row r="760" spans="3:10" ht="15">
      <c r="C760" s="48"/>
      <c r="D760" s="48"/>
      <c r="E760" s="61"/>
      <c r="F760" s="48"/>
      <c r="G760" s="49"/>
      <c r="H760" s="50"/>
      <c r="I760" s="51"/>
      <c r="J760" s="52"/>
    </row>
    <row r="761" spans="3:10" ht="15">
      <c r="C761" s="48"/>
      <c r="D761" s="48"/>
      <c r="E761" s="61"/>
      <c r="F761" s="48"/>
      <c r="G761" s="49"/>
      <c r="H761" s="50"/>
      <c r="I761" s="51"/>
      <c r="J761" s="52"/>
    </row>
    <row r="762" spans="3:10" ht="15">
      <c r="C762" s="48"/>
      <c r="D762" s="48"/>
      <c r="E762" s="61"/>
      <c r="F762" s="48"/>
      <c r="G762" s="49"/>
      <c r="H762" s="50"/>
      <c r="I762" s="51"/>
      <c r="J762" s="52"/>
    </row>
    <row r="763" spans="3:10" ht="15">
      <c r="C763" s="48"/>
      <c r="D763" s="48"/>
      <c r="E763" s="61"/>
      <c r="F763" s="48"/>
      <c r="G763" s="49"/>
      <c r="H763" s="50"/>
      <c r="I763" s="51"/>
      <c r="J763" s="52"/>
    </row>
    <row r="764" spans="3:10" ht="15">
      <c r="C764" s="48"/>
      <c r="D764" s="48"/>
      <c r="E764" s="61"/>
      <c r="F764" s="48"/>
      <c r="G764" s="49"/>
      <c r="H764" s="50"/>
      <c r="I764" s="51"/>
      <c r="J764" s="52"/>
    </row>
    <row r="765" spans="3:10" ht="15">
      <c r="C765" s="48"/>
      <c r="D765" s="48"/>
      <c r="E765" s="61"/>
      <c r="F765" s="48"/>
      <c r="G765" s="49"/>
      <c r="H765" s="50"/>
      <c r="I765" s="51"/>
      <c r="J765" s="52"/>
    </row>
    <row r="766" spans="3:10" ht="15">
      <c r="C766" s="48"/>
      <c r="D766" s="48"/>
      <c r="E766" s="61"/>
      <c r="F766" s="48"/>
      <c r="G766" s="49"/>
      <c r="H766" s="50"/>
      <c r="I766" s="51"/>
      <c r="J766" s="52"/>
    </row>
    <row r="767" spans="3:10" ht="15">
      <c r="C767" s="48"/>
      <c r="D767" s="48"/>
      <c r="E767" s="61"/>
      <c r="F767" s="48"/>
      <c r="G767" s="49"/>
      <c r="H767" s="50"/>
      <c r="I767" s="51"/>
      <c r="J767" s="52"/>
    </row>
    <row r="768" spans="3:10" ht="15">
      <c r="C768" s="48"/>
      <c r="D768" s="48"/>
      <c r="E768" s="61"/>
      <c r="F768" s="48"/>
      <c r="G768" s="49"/>
      <c r="H768" s="50"/>
      <c r="I768" s="51"/>
      <c r="J768" s="52"/>
    </row>
    <row r="769" spans="3:10" ht="15">
      <c r="C769" s="48"/>
      <c r="D769" s="48"/>
      <c r="E769" s="61"/>
      <c r="F769" s="48"/>
      <c r="G769" s="49"/>
      <c r="H769" s="50"/>
      <c r="I769" s="51"/>
      <c r="J769" s="52"/>
    </row>
    <row r="770" spans="3:10" ht="15">
      <c r="C770" s="48"/>
      <c r="D770" s="48"/>
      <c r="E770" s="61"/>
      <c r="F770" s="48"/>
      <c r="G770" s="49"/>
      <c r="H770" s="50"/>
      <c r="I770" s="51"/>
      <c r="J770" s="52"/>
    </row>
    <row r="771" spans="3:10" ht="15">
      <c r="C771" s="48"/>
      <c r="D771" s="48"/>
      <c r="E771" s="61"/>
      <c r="F771" s="48"/>
      <c r="G771" s="49"/>
      <c r="H771" s="50"/>
      <c r="I771" s="51"/>
      <c r="J771" s="52"/>
    </row>
    <row r="772" spans="3:10" ht="15">
      <c r="C772" s="48"/>
      <c r="D772" s="48"/>
      <c r="E772" s="61"/>
      <c r="F772" s="48"/>
      <c r="G772" s="49"/>
      <c r="H772" s="50"/>
      <c r="I772" s="51"/>
      <c r="J772" s="52"/>
    </row>
    <row r="773" spans="3:10" ht="15">
      <c r="C773" s="48"/>
      <c r="D773" s="48"/>
      <c r="E773" s="61"/>
      <c r="F773" s="48"/>
      <c r="G773" s="49"/>
      <c r="H773" s="50"/>
      <c r="I773" s="51"/>
      <c r="J773" s="52"/>
    </row>
    <row r="774" spans="3:10" ht="15">
      <c r="C774" s="48"/>
      <c r="D774" s="48"/>
      <c r="E774" s="61"/>
      <c r="F774" s="48"/>
      <c r="G774" s="49"/>
      <c r="H774" s="50"/>
      <c r="I774" s="51"/>
      <c r="J774" s="52"/>
    </row>
    <row r="775" spans="3:10" ht="15">
      <c r="C775" s="48"/>
      <c r="D775" s="48"/>
      <c r="E775" s="61"/>
      <c r="F775" s="48"/>
      <c r="G775" s="49"/>
      <c r="H775" s="50"/>
      <c r="I775" s="51"/>
      <c r="J775" s="52"/>
    </row>
    <row r="776" spans="3:10" ht="15">
      <c r="C776" s="48"/>
      <c r="D776" s="48"/>
      <c r="E776" s="61"/>
      <c r="F776" s="48"/>
      <c r="G776" s="49"/>
      <c r="H776" s="50"/>
      <c r="I776" s="51"/>
      <c r="J776" s="52"/>
    </row>
    <row r="777" spans="3:10" ht="15">
      <c r="C777" s="48"/>
      <c r="D777" s="48"/>
      <c r="E777" s="61"/>
      <c r="F777" s="48"/>
      <c r="G777" s="49"/>
      <c r="H777" s="50"/>
      <c r="I777" s="51"/>
      <c r="J777" s="52"/>
    </row>
    <row r="778" spans="3:10" ht="15">
      <c r="C778" s="48"/>
      <c r="D778" s="48"/>
      <c r="E778" s="61"/>
      <c r="F778" s="48"/>
      <c r="G778" s="49"/>
      <c r="H778" s="50"/>
      <c r="I778" s="51"/>
      <c r="J778" s="52"/>
    </row>
    <row r="779" spans="3:10" ht="15">
      <c r="C779" s="48"/>
      <c r="D779" s="48"/>
      <c r="E779" s="61"/>
      <c r="F779" s="48"/>
      <c r="G779" s="49"/>
      <c r="H779" s="50"/>
      <c r="I779" s="51"/>
      <c r="J779" s="52"/>
    </row>
    <row r="780" spans="3:10" ht="15">
      <c r="C780" s="48"/>
      <c r="D780" s="48"/>
      <c r="E780" s="61"/>
      <c r="F780" s="48"/>
      <c r="G780" s="49"/>
      <c r="H780" s="50"/>
      <c r="I780" s="51"/>
      <c r="J780" s="52"/>
    </row>
    <row r="781" spans="3:10" ht="15">
      <c r="C781" s="48"/>
      <c r="D781" s="48"/>
      <c r="E781" s="61"/>
      <c r="F781" s="48"/>
      <c r="G781" s="49"/>
      <c r="H781" s="50"/>
      <c r="I781" s="51"/>
      <c r="J781" s="52"/>
    </row>
    <row r="782" spans="3:10" ht="15">
      <c r="C782" s="48"/>
      <c r="D782" s="48"/>
      <c r="E782" s="61"/>
      <c r="F782" s="48"/>
      <c r="G782" s="49"/>
      <c r="H782" s="50"/>
      <c r="I782" s="51"/>
      <c r="J782" s="52"/>
    </row>
    <row r="783" spans="3:10" ht="15">
      <c r="C783" s="48"/>
      <c r="D783" s="48"/>
      <c r="E783" s="61"/>
      <c r="F783" s="48"/>
      <c r="G783" s="49"/>
      <c r="H783" s="50"/>
      <c r="I783" s="51"/>
      <c r="J783" s="52"/>
    </row>
    <row r="784" spans="3:10" ht="15">
      <c r="C784" s="48"/>
      <c r="D784" s="48"/>
      <c r="E784" s="61"/>
      <c r="F784" s="48"/>
      <c r="G784" s="49"/>
      <c r="H784" s="50"/>
      <c r="I784" s="51"/>
      <c r="J784" s="52"/>
    </row>
    <row r="785" spans="3:10" ht="15">
      <c r="C785" s="48"/>
      <c r="D785" s="48"/>
      <c r="E785" s="61"/>
      <c r="F785" s="48"/>
      <c r="G785" s="49"/>
      <c r="H785" s="50"/>
      <c r="I785" s="51"/>
      <c r="J785" s="52"/>
    </row>
    <row r="786" spans="3:10" ht="15">
      <c r="C786" s="48"/>
      <c r="D786" s="48"/>
      <c r="E786" s="61"/>
      <c r="F786" s="48"/>
      <c r="G786" s="49"/>
      <c r="H786" s="50"/>
      <c r="I786" s="51"/>
      <c r="J786" s="52"/>
    </row>
    <row r="787" spans="3:10" ht="15">
      <c r="C787" s="48"/>
      <c r="D787" s="48"/>
      <c r="E787" s="61"/>
      <c r="F787" s="48"/>
      <c r="G787" s="49"/>
      <c r="H787" s="50"/>
      <c r="I787" s="51"/>
      <c r="J787" s="52"/>
    </row>
    <row r="788" spans="3:10" ht="15">
      <c r="C788" s="48"/>
      <c r="D788" s="48"/>
      <c r="E788" s="61"/>
      <c r="F788" s="48"/>
      <c r="G788" s="49"/>
      <c r="H788" s="50"/>
      <c r="I788" s="51"/>
      <c r="J788" s="52"/>
    </row>
    <row r="789" spans="3:10" ht="15">
      <c r="C789" s="48"/>
      <c r="D789" s="48"/>
      <c r="E789" s="61"/>
      <c r="F789" s="48"/>
      <c r="G789" s="49"/>
      <c r="H789" s="50"/>
      <c r="I789" s="51"/>
      <c r="J789" s="52"/>
    </row>
    <row r="790" spans="3:10" ht="15">
      <c r="C790" s="48"/>
      <c r="D790" s="48"/>
      <c r="E790" s="61"/>
      <c r="F790" s="48"/>
      <c r="G790" s="49"/>
      <c r="H790" s="50"/>
      <c r="I790" s="51"/>
      <c r="J790" s="52"/>
    </row>
    <row r="791" spans="3:10" ht="15">
      <c r="C791" s="48"/>
      <c r="D791" s="48"/>
      <c r="E791" s="61"/>
      <c r="F791" s="48"/>
      <c r="G791" s="49"/>
      <c r="H791" s="50"/>
      <c r="I791" s="51"/>
      <c r="J791" s="52"/>
    </row>
    <row r="792" spans="3:10" ht="15">
      <c r="C792" s="48"/>
      <c r="D792" s="48"/>
      <c r="E792" s="61"/>
      <c r="F792" s="48"/>
      <c r="G792" s="49"/>
      <c r="H792" s="50"/>
      <c r="I792" s="51"/>
      <c r="J792" s="52"/>
    </row>
    <row r="793" spans="3:10" ht="15">
      <c r="C793" s="48"/>
      <c r="D793" s="48"/>
      <c r="E793" s="61"/>
      <c r="F793" s="48"/>
      <c r="G793" s="49"/>
      <c r="H793" s="50"/>
      <c r="I793" s="51"/>
      <c r="J793" s="52"/>
    </row>
    <row r="794" spans="3:10" ht="15">
      <c r="C794" s="48"/>
      <c r="D794" s="48"/>
      <c r="E794" s="61"/>
      <c r="F794" s="48"/>
      <c r="G794" s="49"/>
      <c r="H794" s="50"/>
      <c r="I794" s="51"/>
      <c r="J794" s="52"/>
    </row>
    <row r="795" spans="3:10" ht="15">
      <c r="C795" s="48"/>
      <c r="D795" s="48"/>
      <c r="E795" s="61"/>
      <c r="F795" s="48"/>
      <c r="G795" s="49"/>
      <c r="H795" s="50"/>
      <c r="I795" s="51"/>
      <c r="J795" s="52"/>
    </row>
    <row r="796" spans="3:10" ht="15">
      <c r="C796" s="48"/>
      <c r="D796" s="48"/>
      <c r="E796" s="61"/>
      <c r="F796" s="48"/>
      <c r="G796" s="49"/>
      <c r="H796" s="50"/>
      <c r="I796" s="51"/>
      <c r="J796" s="52"/>
    </row>
    <row r="797" spans="3:10" ht="15">
      <c r="C797" s="48"/>
      <c r="D797" s="48"/>
      <c r="E797" s="61"/>
      <c r="F797" s="48"/>
      <c r="G797" s="49"/>
      <c r="H797" s="50"/>
      <c r="I797" s="51"/>
      <c r="J797" s="52"/>
    </row>
    <row r="798" spans="3:10" ht="15">
      <c r="C798" s="48"/>
      <c r="D798" s="48"/>
      <c r="E798" s="61"/>
      <c r="F798" s="48"/>
      <c r="G798" s="49"/>
      <c r="H798" s="50"/>
      <c r="I798" s="51"/>
      <c r="J798" s="52"/>
    </row>
    <row r="799" spans="3:10" ht="15">
      <c r="C799" s="48"/>
      <c r="D799" s="48"/>
      <c r="E799" s="61"/>
      <c r="F799" s="48"/>
      <c r="G799" s="49"/>
      <c r="H799" s="50"/>
      <c r="I799" s="51"/>
      <c r="J799" s="52"/>
    </row>
    <row r="800" spans="3:10" ht="15">
      <c r="C800" s="48"/>
      <c r="D800" s="48"/>
      <c r="E800" s="61"/>
      <c r="F800" s="48"/>
      <c r="G800" s="49"/>
      <c r="H800" s="50"/>
      <c r="I800" s="51"/>
      <c r="J800" s="52"/>
    </row>
    <row r="801" spans="3:10" ht="15">
      <c r="C801" s="48"/>
      <c r="D801" s="48"/>
      <c r="E801" s="61"/>
      <c r="F801" s="48"/>
      <c r="G801" s="49"/>
      <c r="H801" s="50"/>
      <c r="I801" s="51"/>
      <c r="J801" s="52"/>
    </row>
    <row r="802" spans="3:10" ht="15">
      <c r="C802" s="48"/>
      <c r="D802" s="48"/>
      <c r="E802" s="61"/>
      <c r="F802" s="48"/>
      <c r="G802" s="49"/>
      <c r="H802" s="50"/>
      <c r="I802" s="51"/>
      <c r="J802" s="52"/>
    </row>
    <row r="803" spans="3:10" ht="15">
      <c r="C803" s="48"/>
      <c r="D803" s="48"/>
      <c r="E803" s="61"/>
      <c r="F803" s="48"/>
      <c r="G803" s="49"/>
      <c r="H803" s="50"/>
      <c r="I803" s="51"/>
      <c r="J803" s="52"/>
    </row>
    <row r="804" spans="3:10" ht="15">
      <c r="C804" s="48"/>
      <c r="D804" s="48"/>
      <c r="E804" s="61"/>
      <c r="F804" s="48"/>
      <c r="G804" s="49"/>
      <c r="H804" s="50"/>
      <c r="I804" s="51"/>
      <c r="J804" s="52"/>
    </row>
    <row r="805" spans="3:10" ht="15">
      <c r="C805" s="48"/>
      <c r="D805" s="48"/>
      <c r="E805" s="61"/>
      <c r="F805" s="48"/>
      <c r="G805" s="49"/>
      <c r="H805" s="50"/>
      <c r="I805" s="51"/>
      <c r="J805" s="52"/>
    </row>
    <row r="806" spans="3:10" ht="15">
      <c r="C806" s="48"/>
      <c r="D806" s="48"/>
      <c r="E806" s="61"/>
      <c r="F806" s="48"/>
      <c r="G806" s="49"/>
      <c r="H806" s="50"/>
      <c r="I806" s="51"/>
      <c r="J806" s="52"/>
    </row>
    <row r="807" spans="3:10" ht="15">
      <c r="C807" s="48"/>
      <c r="D807" s="48"/>
      <c r="E807" s="61"/>
      <c r="F807" s="48"/>
      <c r="G807" s="49"/>
      <c r="H807" s="50"/>
      <c r="I807" s="51"/>
      <c r="J807" s="52"/>
    </row>
    <row r="808" spans="3:10" ht="15">
      <c r="C808" s="48"/>
      <c r="D808" s="48"/>
      <c r="E808" s="61"/>
      <c r="F808" s="48"/>
      <c r="G808" s="49"/>
      <c r="H808" s="50"/>
      <c r="I808" s="51"/>
      <c r="J808" s="52"/>
    </row>
    <row r="809" spans="3:10" ht="15">
      <c r="C809" s="48"/>
      <c r="D809" s="48"/>
      <c r="E809" s="61"/>
      <c r="F809" s="48"/>
      <c r="G809" s="49"/>
      <c r="H809" s="50"/>
      <c r="I809" s="51"/>
      <c r="J809" s="52"/>
    </row>
    <row r="810" spans="3:10" ht="15">
      <c r="C810" s="48"/>
      <c r="D810" s="48"/>
      <c r="E810" s="61"/>
      <c r="F810" s="48"/>
      <c r="G810" s="49"/>
      <c r="H810" s="50"/>
      <c r="I810" s="51"/>
      <c r="J810" s="52"/>
    </row>
    <row r="811" spans="3:10" ht="15">
      <c r="C811" s="48"/>
      <c r="D811" s="48"/>
      <c r="E811" s="61"/>
      <c r="F811" s="48"/>
      <c r="G811" s="49"/>
      <c r="H811" s="50"/>
      <c r="I811" s="51"/>
      <c r="J811" s="52"/>
    </row>
    <row r="812" spans="3:10" ht="15">
      <c r="C812" s="48"/>
      <c r="D812" s="48"/>
      <c r="E812" s="61"/>
      <c r="F812" s="48"/>
      <c r="G812" s="49"/>
      <c r="H812" s="50"/>
      <c r="I812" s="51"/>
      <c r="J812" s="52"/>
    </row>
    <row r="813" spans="3:10" ht="15">
      <c r="C813" s="48"/>
      <c r="D813" s="48"/>
      <c r="E813" s="61"/>
      <c r="F813" s="48"/>
      <c r="G813" s="49"/>
      <c r="H813" s="50"/>
      <c r="I813" s="51"/>
      <c r="J813" s="52"/>
    </row>
    <row r="814" spans="3:10" ht="15">
      <c r="C814" s="48"/>
      <c r="D814" s="48"/>
      <c r="E814" s="61"/>
      <c r="F814" s="48"/>
      <c r="G814" s="49"/>
      <c r="H814" s="50"/>
      <c r="I814" s="51"/>
      <c r="J814" s="52"/>
    </row>
    <row r="815" spans="3:10" ht="15">
      <c r="C815" s="48"/>
      <c r="D815" s="48"/>
      <c r="E815" s="61"/>
      <c r="F815" s="48"/>
      <c r="G815" s="49"/>
      <c r="H815" s="50"/>
      <c r="I815" s="51"/>
      <c r="J815" s="52"/>
    </row>
    <row r="816" spans="3:10" ht="15">
      <c r="C816" s="48"/>
      <c r="D816" s="48"/>
      <c r="E816" s="61"/>
      <c r="F816" s="48"/>
      <c r="G816" s="49"/>
      <c r="H816" s="50"/>
      <c r="I816" s="51"/>
      <c r="J816" s="52"/>
    </row>
    <row r="817" spans="3:10" ht="15">
      <c r="C817" s="48"/>
      <c r="D817" s="48"/>
      <c r="E817" s="61"/>
      <c r="F817" s="48"/>
      <c r="G817" s="49"/>
      <c r="H817" s="50"/>
      <c r="I817" s="51"/>
      <c r="J817" s="52"/>
    </row>
    <row r="818" spans="3:10" ht="15">
      <c r="C818" s="48"/>
      <c r="D818" s="48"/>
      <c r="E818" s="61"/>
      <c r="F818" s="48"/>
      <c r="G818" s="49"/>
      <c r="H818" s="50"/>
      <c r="I818" s="51"/>
      <c r="J818" s="52"/>
    </row>
    <row r="819" spans="3:10" ht="15">
      <c r="C819" s="48"/>
      <c r="D819" s="48"/>
      <c r="E819" s="61"/>
      <c r="F819" s="48"/>
      <c r="G819" s="49"/>
      <c r="H819" s="50"/>
      <c r="I819" s="51"/>
      <c r="J819" s="52"/>
    </row>
    <row r="820" spans="3:10" ht="15">
      <c r="C820" s="48"/>
      <c r="D820" s="48"/>
      <c r="E820" s="61"/>
      <c r="F820" s="48"/>
      <c r="G820" s="49"/>
      <c r="H820" s="50"/>
      <c r="I820" s="51"/>
      <c r="J820" s="52"/>
    </row>
    <row r="821" spans="3:10" ht="15">
      <c r="C821" s="48"/>
      <c r="D821" s="48"/>
      <c r="E821" s="61"/>
      <c r="F821" s="48"/>
      <c r="G821" s="49"/>
      <c r="H821" s="50"/>
      <c r="I821" s="51"/>
      <c r="J821" s="52"/>
    </row>
    <row r="822" spans="3:10" ht="15">
      <c r="C822" s="48"/>
      <c r="D822" s="48"/>
      <c r="E822" s="61"/>
      <c r="F822" s="48"/>
      <c r="G822" s="49"/>
      <c r="H822" s="50"/>
      <c r="I822" s="51"/>
      <c r="J822" s="52"/>
    </row>
    <row r="823" spans="3:10" ht="15">
      <c r="C823" s="48"/>
      <c r="D823" s="48"/>
      <c r="E823" s="61"/>
      <c r="F823" s="48"/>
      <c r="G823" s="49"/>
      <c r="H823" s="50"/>
      <c r="I823" s="51"/>
      <c r="J823" s="52"/>
    </row>
    <row r="824" spans="3:10" ht="15">
      <c r="C824" s="48"/>
      <c r="D824" s="48"/>
      <c r="E824" s="61"/>
      <c r="F824" s="48"/>
      <c r="G824" s="49"/>
      <c r="H824" s="50"/>
      <c r="I824" s="51"/>
      <c r="J824" s="52"/>
    </row>
    <row r="825" spans="3:10" ht="15">
      <c r="C825" s="48"/>
      <c r="D825" s="48"/>
      <c r="E825" s="61"/>
      <c r="F825" s="48"/>
      <c r="G825" s="49"/>
      <c r="H825" s="50"/>
      <c r="I825" s="51"/>
      <c r="J825" s="52"/>
    </row>
    <row r="826" spans="3:10" ht="15">
      <c r="C826" s="48"/>
      <c r="D826" s="48"/>
      <c r="E826" s="61"/>
      <c r="F826" s="48"/>
      <c r="G826" s="49"/>
      <c r="H826" s="50"/>
      <c r="I826" s="51"/>
      <c r="J826" s="52"/>
    </row>
    <row r="827" spans="3:10" ht="15">
      <c r="C827" s="48"/>
      <c r="D827" s="48"/>
      <c r="E827" s="61"/>
      <c r="F827" s="48"/>
      <c r="G827" s="49"/>
      <c r="H827" s="50"/>
      <c r="I827" s="51"/>
      <c r="J827" s="52"/>
    </row>
    <row r="828" spans="3:10" ht="15">
      <c r="C828" s="48"/>
      <c r="D828" s="48"/>
      <c r="E828" s="61"/>
      <c r="F828" s="48"/>
      <c r="G828" s="49"/>
      <c r="H828" s="50"/>
      <c r="I828" s="51"/>
      <c r="J828" s="52"/>
    </row>
    <row r="829" spans="3:10" ht="15">
      <c r="C829" s="48"/>
      <c r="D829" s="48"/>
      <c r="E829" s="61"/>
      <c r="F829" s="48"/>
      <c r="G829" s="49"/>
      <c r="H829" s="50"/>
      <c r="I829" s="51"/>
      <c r="J829" s="52"/>
    </row>
    <row r="830" spans="3:10" ht="15">
      <c r="C830" s="48"/>
      <c r="D830" s="48"/>
      <c r="E830" s="61"/>
      <c r="F830" s="48"/>
      <c r="G830" s="49"/>
      <c r="H830" s="50"/>
      <c r="I830" s="51"/>
      <c r="J830" s="52"/>
    </row>
    <row r="831" spans="3:10" ht="15">
      <c r="C831" s="48"/>
      <c r="D831" s="48"/>
      <c r="E831" s="61"/>
      <c r="F831" s="48"/>
      <c r="G831" s="49"/>
      <c r="H831" s="50"/>
      <c r="I831" s="51"/>
      <c r="J831" s="52"/>
    </row>
    <row r="832" spans="3:10" ht="15">
      <c r="C832" s="48"/>
      <c r="D832" s="48"/>
      <c r="E832" s="61"/>
      <c r="F832" s="48"/>
      <c r="G832" s="49"/>
      <c r="H832" s="50"/>
      <c r="I832" s="51"/>
      <c r="J832" s="52"/>
    </row>
    <row r="833" spans="3:10" ht="15">
      <c r="C833" s="48"/>
      <c r="D833" s="48"/>
      <c r="E833" s="61"/>
      <c r="F833" s="48"/>
      <c r="G833" s="49"/>
      <c r="H833" s="50"/>
      <c r="I833" s="51"/>
      <c r="J833" s="52"/>
    </row>
    <row r="834" spans="3:10" ht="15">
      <c r="C834" s="48"/>
      <c r="D834" s="48"/>
      <c r="E834" s="61"/>
      <c r="F834" s="48"/>
      <c r="G834" s="49"/>
      <c r="H834" s="50"/>
      <c r="I834" s="51"/>
      <c r="J834" s="52"/>
    </row>
    <row r="835" spans="3:10" ht="15">
      <c r="C835" s="48"/>
      <c r="D835" s="48"/>
      <c r="E835" s="61"/>
      <c r="F835" s="48"/>
      <c r="G835" s="49"/>
      <c r="H835" s="50"/>
      <c r="I835" s="51"/>
      <c r="J835" s="52"/>
    </row>
    <row r="836" spans="3:10" ht="15">
      <c r="C836" s="48"/>
      <c r="D836" s="48"/>
      <c r="E836" s="61"/>
      <c r="F836" s="48"/>
      <c r="G836" s="49"/>
      <c r="H836" s="50"/>
      <c r="I836" s="51"/>
      <c r="J836" s="52"/>
    </row>
    <row r="837" spans="3:10" ht="15">
      <c r="C837" s="48"/>
      <c r="D837" s="48"/>
      <c r="E837" s="61"/>
      <c r="F837" s="48"/>
      <c r="G837" s="49"/>
      <c r="H837" s="50"/>
      <c r="I837" s="51"/>
      <c r="J837" s="52"/>
    </row>
    <row r="838" spans="3:10" ht="15">
      <c r="C838" s="48"/>
      <c r="D838" s="48"/>
      <c r="E838" s="61"/>
      <c r="F838" s="48"/>
      <c r="G838" s="49"/>
      <c r="H838" s="50"/>
      <c r="I838" s="51"/>
      <c r="J838" s="52"/>
    </row>
    <row r="839" spans="3:10" ht="15">
      <c r="C839" s="48"/>
      <c r="D839" s="48"/>
      <c r="E839" s="61"/>
      <c r="F839" s="48"/>
      <c r="G839" s="49"/>
      <c r="H839" s="50"/>
      <c r="I839" s="51"/>
      <c r="J839" s="52"/>
    </row>
    <row r="840" spans="3:10" ht="15">
      <c r="C840" s="48"/>
      <c r="D840" s="48"/>
      <c r="E840" s="61"/>
      <c r="F840" s="48"/>
      <c r="G840" s="49"/>
      <c r="H840" s="50"/>
      <c r="I840" s="51"/>
      <c r="J840" s="52"/>
    </row>
    <row r="841" spans="3:10" ht="15">
      <c r="C841" s="48"/>
      <c r="D841" s="48"/>
      <c r="E841" s="61"/>
      <c r="F841" s="48"/>
      <c r="G841" s="49"/>
      <c r="H841" s="50"/>
      <c r="I841" s="51"/>
      <c r="J841" s="52"/>
    </row>
    <row r="842" spans="3:10" ht="15">
      <c r="C842" s="48"/>
      <c r="D842" s="48"/>
      <c r="E842" s="61"/>
      <c r="F842" s="48"/>
      <c r="G842" s="49"/>
      <c r="H842" s="50"/>
      <c r="I842" s="51"/>
      <c r="J842" s="52"/>
    </row>
    <row r="843" spans="3:10" ht="15">
      <c r="C843" s="48"/>
      <c r="D843" s="48"/>
      <c r="E843" s="61"/>
      <c r="F843" s="48"/>
      <c r="G843" s="49"/>
      <c r="H843" s="50"/>
      <c r="I843" s="51"/>
      <c r="J843" s="52"/>
    </row>
    <row r="844" spans="3:10" ht="15">
      <c r="C844" s="48"/>
      <c r="D844" s="48"/>
      <c r="E844" s="61"/>
      <c r="F844" s="48"/>
      <c r="G844" s="49"/>
      <c r="H844" s="50"/>
      <c r="I844" s="51"/>
      <c r="J844" s="52"/>
    </row>
    <row r="845" spans="3:10" ht="15">
      <c r="C845" s="48"/>
      <c r="D845" s="48"/>
      <c r="E845" s="61"/>
      <c r="F845" s="48"/>
      <c r="G845" s="49"/>
      <c r="H845" s="50"/>
      <c r="I845" s="51"/>
      <c r="J845" s="52"/>
    </row>
    <row r="846" spans="3:10" ht="15">
      <c r="C846" s="48"/>
      <c r="D846" s="48"/>
      <c r="E846" s="61"/>
      <c r="F846" s="48"/>
      <c r="G846" s="49"/>
      <c r="H846" s="50"/>
      <c r="I846" s="51"/>
      <c r="J846" s="52"/>
    </row>
    <row r="847" spans="3:10" ht="15">
      <c r="C847" s="48"/>
      <c r="D847" s="48"/>
      <c r="E847" s="61"/>
      <c r="F847" s="48"/>
      <c r="G847" s="49"/>
      <c r="H847" s="50"/>
      <c r="I847" s="51"/>
      <c r="J847" s="52"/>
    </row>
    <row r="848" spans="3:10" ht="15">
      <c r="C848" s="48"/>
      <c r="D848" s="48"/>
      <c r="E848" s="61"/>
      <c r="F848" s="48"/>
      <c r="G848" s="49"/>
      <c r="H848" s="50"/>
      <c r="I848" s="51"/>
      <c r="J848" s="52"/>
    </row>
    <row r="849" spans="3:10" ht="15">
      <c r="C849" s="48"/>
      <c r="D849" s="48"/>
      <c r="E849" s="61"/>
      <c r="F849" s="48"/>
      <c r="G849" s="49"/>
      <c r="H849" s="50"/>
      <c r="I849" s="51"/>
      <c r="J849" s="52"/>
    </row>
    <row r="850" spans="3:10" ht="15">
      <c r="C850" s="48"/>
      <c r="D850" s="48"/>
      <c r="E850" s="61"/>
      <c r="F850" s="48"/>
      <c r="G850" s="49"/>
      <c r="H850" s="50"/>
      <c r="I850" s="51"/>
      <c r="J850" s="52"/>
    </row>
    <row r="851" spans="3:10" ht="15">
      <c r="C851" s="48"/>
      <c r="D851" s="48"/>
      <c r="E851" s="61"/>
      <c r="F851" s="48"/>
      <c r="G851" s="49"/>
      <c r="H851" s="50"/>
      <c r="I851" s="51"/>
      <c r="J851" s="52"/>
    </row>
    <row r="852" spans="3:10" ht="15">
      <c r="C852" s="48"/>
      <c r="D852" s="48"/>
      <c r="E852" s="61"/>
      <c r="F852" s="48"/>
      <c r="G852" s="49"/>
      <c r="H852" s="50"/>
      <c r="I852" s="51"/>
      <c r="J852" s="52"/>
    </row>
    <row r="853" spans="3:10" ht="15">
      <c r="C853" s="48"/>
      <c r="D853" s="48"/>
      <c r="E853" s="61"/>
      <c r="F853" s="48"/>
      <c r="G853" s="49"/>
      <c r="H853" s="50"/>
      <c r="I853" s="51"/>
      <c r="J853" s="52"/>
    </row>
    <row r="854" spans="3:10" ht="15">
      <c r="C854" s="48"/>
      <c r="D854" s="48"/>
      <c r="E854" s="61"/>
      <c r="F854" s="48"/>
      <c r="G854" s="49"/>
      <c r="H854" s="50"/>
      <c r="I854" s="51"/>
      <c r="J854" s="52"/>
    </row>
    <row r="855" spans="3:10" ht="15">
      <c r="C855" s="48"/>
      <c r="D855" s="48"/>
      <c r="E855" s="61"/>
      <c r="F855" s="48"/>
      <c r="G855" s="49"/>
      <c r="H855" s="50"/>
      <c r="I855" s="51"/>
      <c r="J855" s="52"/>
    </row>
    <row r="856" spans="3:10" ht="15">
      <c r="C856" s="48"/>
      <c r="D856" s="48"/>
      <c r="E856" s="61"/>
      <c r="F856" s="48"/>
      <c r="G856" s="49"/>
      <c r="H856" s="50"/>
      <c r="I856" s="51"/>
      <c r="J856" s="52"/>
    </row>
    <row r="857" spans="3:10" ht="15">
      <c r="C857" s="48"/>
      <c r="D857" s="48"/>
      <c r="E857" s="61"/>
      <c r="F857" s="48"/>
      <c r="G857" s="49"/>
      <c r="H857" s="50"/>
      <c r="I857" s="51"/>
      <c r="J857" s="52"/>
    </row>
    <row r="858" spans="3:10" ht="15">
      <c r="C858" s="48"/>
      <c r="D858" s="48"/>
      <c r="E858" s="61"/>
      <c r="F858" s="48"/>
      <c r="G858" s="49"/>
      <c r="H858" s="50"/>
      <c r="I858" s="51"/>
      <c r="J858" s="52"/>
    </row>
    <row r="859" spans="3:10" ht="15">
      <c r="C859" s="48"/>
      <c r="D859" s="48"/>
      <c r="E859" s="61"/>
      <c r="F859" s="48"/>
      <c r="G859" s="49"/>
      <c r="H859" s="50"/>
      <c r="I859" s="51"/>
      <c r="J859" s="52"/>
    </row>
    <row r="860" spans="3:10" ht="15">
      <c r="C860" s="48"/>
      <c r="D860" s="48"/>
      <c r="E860" s="61"/>
      <c r="F860" s="48"/>
      <c r="G860" s="49"/>
      <c r="H860" s="50"/>
      <c r="I860" s="51"/>
      <c r="J860" s="52"/>
    </row>
    <row r="861" spans="3:10" ht="15">
      <c r="C861" s="48"/>
      <c r="D861" s="48"/>
      <c r="E861" s="61"/>
      <c r="F861" s="48"/>
      <c r="G861" s="49"/>
      <c r="H861" s="50"/>
      <c r="I861" s="51"/>
      <c r="J861" s="52"/>
    </row>
    <row r="862" spans="3:10" ht="15">
      <c r="C862" s="48"/>
      <c r="D862" s="48"/>
      <c r="E862" s="61"/>
      <c r="F862" s="48"/>
      <c r="G862" s="49"/>
      <c r="H862" s="50"/>
      <c r="I862" s="51"/>
      <c r="J862" s="52"/>
    </row>
    <row r="863" spans="3:10" ht="15">
      <c r="C863" s="48"/>
      <c r="D863" s="48"/>
      <c r="E863" s="61"/>
      <c r="F863" s="48"/>
      <c r="G863" s="49"/>
      <c r="H863" s="50"/>
      <c r="I863" s="51"/>
      <c r="J863" s="52"/>
    </row>
    <row r="864" spans="3:10" ht="15">
      <c r="C864" s="48"/>
      <c r="D864" s="48"/>
      <c r="E864" s="61"/>
      <c r="F864" s="48"/>
      <c r="G864" s="49"/>
      <c r="H864" s="50"/>
      <c r="I864" s="51"/>
      <c r="J864" s="52"/>
    </row>
    <row r="865" spans="3:10" ht="15">
      <c r="C865" s="48"/>
      <c r="D865" s="48"/>
      <c r="E865" s="61"/>
      <c r="F865" s="48"/>
      <c r="G865" s="49"/>
      <c r="H865" s="50"/>
      <c r="I865" s="51"/>
      <c r="J865" s="52"/>
    </row>
    <row r="866" spans="3:10" ht="15">
      <c r="C866" s="48"/>
      <c r="D866" s="48"/>
      <c r="E866" s="61"/>
      <c r="F866" s="48"/>
      <c r="G866" s="49"/>
      <c r="H866" s="50"/>
      <c r="I866" s="51"/>
      <c r="J866" s="52"/>
    </row>
    <row r="867" spans="3:10" ht="15">
      <c r="C867" s="48"/>
      <c r="D867" s="48"/>
      <c r="E867" s="61"/>
      <c r="F867" s="48"/>
      <c r="G867" s="49"/>
      <c r="H867" s="50"/>
      <c r="I867" s="51"/>
      <c r="J867" s="52"/>
    </row>
    <row r="868" spans="3:10" ht="15">
      <c r="C868" s="48"/>
      <c r="D868" s="48"/>
      <c r="E868" s="61"/>
      <c r="F868" s="48"/>
      <c r="G868" s="49"/>
      <c r="H868" s="50"/>
      <c r="I868" s="51"/>
      <c r="J868" s="52"/>
    </row>
    <row r="869" spans="3:10" ht="15">
      <c r="C869" s="48"/>
      <c r="D869" s="48"/>
      <c r="E869" s="61"/>
      <c r="F869" s="48"/>
      <c r="G869" s="49"/>
      <c r="H869" s="50"/>
      <c r="I869" s="51"/>
      <c r="J869" s="52"/>
    </row>
    <row r="870" spans="3:10" ht="15">
      <c r="C870" s="48"/>
      <c r="D870" s="48"/>
      <c r="E870" s="61"/>
      <c r="F870" s="48"/>
      <c r="G870" s="49"/>
      <c r="H870" s="50"/>
      <c r="I870" s="51"/>
      <c r="J870" s="52"/>
    </row>
    <row r="871" spans="3:10" ht="15">
      <c r="C871" s="48"/>
      <c r="D871" s="48"/>
      <c r="E871" s="61"/>
      <c r="F871" s="48"/>
      <c r="G871" s="49"/>
      <c r="H871" s="50"/>
      <c r="I871" s="51"/>
      <c r="J871" s="52"/>
    </row>
    <row r="872" spans="3:10" ht="15">
      <c r="C872" s="48"/>
      <c r="D872" s="48"/>
      <c r="E872" s="61"/>
      <c r="F872" s="48"/>
      <c r="G872" s="49"/>
      <c r="H872" s="50"/>
      <c r="I872" s="51"/>
      <c r="J872" s="52"/>
    </row>
    <row r="873" spans="3:10" ht="15">
      <c r="C873" s="48"/>
      <c r="D873" s="48"/>
      <c r="E873" s="61"/>
      <c r="F873" s="48"/>
      <c r="G873" s="49"/>
      <c r="H873" s="50"/>
      <c r="I873" s="51"/>
      <c r="J873" s="52"/>
    </row>
    <row r="874" spans="3:10" ht="15">
      <c r="C874" s="48"/>
      <c r="D874" s="48"/>
      <c r="E874" s="61"/>
      <c r="F874" s="48"/>
      <c r="G874" s="49"/>
      <c r="H874" s="50"/>
      <c r="I874" s="51"/>
      <c r="J874" s="52"/>
    </row>
    <row r="875" spans="3:10" ht="15">
      <c r="C875" s="48"/>
      <c r="D875" s="48"/>
      <c r="E875" s="61"/>
      <c r="F875" s="48"/>
      <c r="G875" s="49"/>
      <c r="H875" s="50"/>
      <c r="I875" s="51"/>
      <c r="J875" s="52"/>
    </row>
    <row r="876" spans="3:10" ht="15">
      <c r="C876" s="48"/>
      <c r="D876" s="48"/>
      <c r="E876" s="61"/>
      <c r="F876" s="48"/>
      <c r="G876" s="49"/>
      <c r="H876" s="50"/>
      <c r="I876" s="51"/>
      <c r="J876" s="52"/>
    </row>
    <row r="877" spans="3:10" ht="15">
      <c r="C877" s="48"/>
      <c r="D877" s="48"/>
      <c r="E877" s="61"/>
      <c r="F877" s="48"/>
      <c r="G877" s="49"/>
      <c r="H877" s="50"/>
      <c r="I877" s="51"/>
      <c r="J877" s="52"/>
    </row>
    <row r="878" spans="3:10" ht="15">
      <c r="C878" s="48"/>
      <c r="D878" s="48"/>
      <c r="E878" s="61"/>
      <c r="F878" s="48"/>
      <c r="G878" s="49"/>
      <c r="H878" s="50"/>
      <c r="I878" s="51"/>
      <c r="J878" s="52"/>
    </row>
    <row r="879" spans="3:10" ht="15">
      <c r="C879" s="48"/>
      <c r="D879" s="48"/>
      <c r="E879" s="61"/>
      <c r="F879" s="48"/>
      <c r="G879" s="49"/>
      <c r="H879" s="50"/>
      <c r="I879" s="51"/>
      <c r="J879" s="52"/>
    </row>
    <row r="880" spans="3:10" ht="15">
      <c r="C880" s="48"/>
      <c r="D880" s="48"/>
      <c r="E880" s="61"/>
      <c r="F880" s="48"/>
      <c r="G880" s="49"/>
      <c r="H880" s="50"/>
      <c r="I880" s="51"/>
      <c r="J880" s="52"/>
    </row>
    <row r="881" spans="3:10" ht="15">
      <c r="C881" s="48"/>
      <c r="D881" s="48"/>
      <c r="E881" s="61"/>
      <c r="F881" s="48"/>
      <c r="G881" s="49"/>
      <c r="H881" s="50"/>
      <c r="I881" s="51"/>
      <c r="J881" s="52"/>
    </row>
    <row r="882" spans="3:10" ht="15">
      <c r="C882" s="48"/>
      <c r="D882" s="48"/>
      <c r="E882" s="61"/>
      <c r="F882" s="48"/>
      <c r="G882" s="49"/>
      <c r="H882" s="50"/>
      <c r="I882" s="51"/>
      <c r="J882" s="52"/>
    </row>
    <row r="883" spans="3:10" ht="15">
      <c r="C883" s="48"/>
      <c r="D883" s="48"/>
      <c r="E883" s="61"/>
      <c r="F883" s="48"/>
      <c r="G883" s="49"/>
      <c r="H883" s="50"/>
      <c r="I883" s="51"/>
      <c r="J883" s="52"/>
    </row>
    <row r="884" spans="3:10" ht="15">
      <c r="C884" s="48"/>
      <c r="D884" s="48"/>
      <c r="E884" s="61"/>
      <c r="F884" s="48"/>
      <c r="G884" s="49"/>
      <c r="H884" s="50"/>
      <c r="I884" s="51"/>
      <c r="J884" s="52"/>
    </row>
    <row r="885" spans="3:10" ht="15">
      <c r="C885" s="48"/>
      <c r="D885" s="48"/>
      <c r="E885" s="61"/>
      <c r="F885" s="48"/>
      <c r="G885" s="49"/>
      <c r="H885" s="50"/>
      <c r="I885" s="51"/>
      <c r="J885" s="52"/>
    </row>
    <row r="886" spans="3:10" ht="15">
      <c r="C886" s="48"/>
      <c r="D886" s="48"/>
      <c r="E886" s="61"/>
      <c r="F886" s="48"/>
      <c r="G886" s="49"/>
      <c r="H886" s="50"/>
      <c r="I886" s="51"/>
      <c r="J886" s="52"/>
    </row>
    <row r="887" spans="3:10" ht="15">
      <c r="C887" s="48"/>
      <c r="D887" s="48"/>
      <c r="E887" s="61"/>
      <c r="F887" s="48"/>
      <c r="G887" s="49"/>
      <c r="H887" s="50"/>
      <c r="I887" s="51"/>
      <c r="J887" s="52"/>
    </row>
    <row r="888" spans="3:10" ht="15">
      <c r="C888" s="48"/>
      <c r="D888" s="48"/>
      <c r="E888" s="61"/>
      <c r="F888" s="48"/>
      <c r="G888" s="49"/>
      <c r="H888" s="50"/>
      <c r="I888" s="51"/>
      <c r="J888" s="52"/>
    </row>
    <row r="889" spans="3:10" ht="15">
      <c r="C889" s="48"/>
      <c r="D889" s="48"/>
      <c r="E889" s="61"/>
      <c r="F889" s="48"/>
      <c r="G889" s="49"/>
      <c r="H889" s="50"/>
      <c r="I889" s="51"/>
      <c r="J889" s="52"/>
    </row>
    <row r="890" spans="3:10" ht="15">
      <c r="C890" s="48"/>
      <c r="D890" s="48"/>
      <c r="E890" s="61"/>
      <c r="F890" s="48"/>
      <c r="G890" s="49"/>
      <c r="H890" s="50"/>
      <c r="I890" s="51"/>
      <c r="J890" s="52"/>
    </row>
    <row r="891" spans="3:10" ht="15">
      <c r="C891" s="48"/>
      <c r="D891" s="48"/>
      <c r="E891" s="61"/>
      <c r="F891" s="48"/>
      <c r="G891" s="49"/>
      <c r="H891" s="50"/>
      <c r="I891" s="51"/>
      <c r="J891" s="52"/>
    </row>
    <row r="892" spans="3:10" ht="15">
      <c r="C892" s="48"/>
      <c r="D892" s="48"/>
      <c r="E892" s="61"/>
      <c r="F892" s="48"/>
      <c r="G892" s="49"/>
      <c r="H892" s="50"/>
      <c r="I892" s="51"/>
      <c r="J892" s="52"/>
    </row>
    <row r="893" spans="3:10" ht="15">
      <c r="C893" s="48"/>
      <c r="D893" s="48"/>
      <c r="E893" s="61"/>
      <c r="F893" s="48"/>
      <c r="G893" s="49"/>
      <c r="H893" s="50"/>
      <c r="I893" s="51"/>
      <c r="J893" s="52"/>
    </row>
    <row r="894" spans="3:10" ht="15">
      <c r="C894" s="48"/>
      <c r="D894" s="48"/>
      <c r="E894" s="61"/>
      <c r="F894" s="48"/>
      <c r="G894" s="49"/>
      <c r="H894" s="50"/>
      <c r="I894" s="51"/>
      <c r="J894" s="52"/>
    </row>
    <row r="895" spans="3:10" ht="15">
      <c r="C895" s="48"/>
      <c r="D895" s="48"/>
      <c r="E895" s="61"/>
      <c r="F895" s="48"/>
      <c r="G895" s="49"/>
      <c r="H895" s="50"/>
      <c r="I895" s="51"/>
      <c r="J895" s="52"/>
    </row>
    <row r="896" spans="3:10" ht="15">
      <c r="C896" s="48"/>
      <c r="D896" s="48"/>
      <c r="E896" s="61"/>
      <c r="F896" s="48"/>
      <c r="G896" s="49"/>
      <c r="H896" s="50"/>
      <c r="I896" s="51"/>
      <c r="J896" s="52"/>
    </row>
    <row r="897" spans="3:10" ht="15">
      <c r="C897" s="48"/>
      <c r="D897" s="48"/>
      <c r="E897" s="61"/>
      <c r="F897" s="48"/>
      <c r="G897" s="49"/>
      <c r="H897" s="50"/>
      <c r="I897" s="51"/>
      <c r="J897" s="52"/>
    </row>
    <row r="898" spans="3:10" ht="15">
      <c r="C898" s="48"/>
      <c r="D898" s="48"/>
      <c r="E898" s="61"/>
      <c r="F898" s="48"/>
      <c r="G898" s="49"/>
      <c r="H898" s="50"/>
      <c r="I898" s="51"/>
      <c r="J898" s="52"/>
    </row>
    <row r="899" spans="3:10" ht="15">
      <c r="C899" s="48"/>
      <c r="D899" s="48"/>
      <c r="E899" s="61"/>
      <c r="F899" s="48"/>
      <c r="G899" s="49"/>
      <c r="H899" s="50"/>
      <c r="I899" s="51"/>
      <c r="J899" s="52"/>
    </row>
    <row r="900" spans="3:10" ht="15">
      <c r="C900" s="48"/>
      <c r="D900" s="48"/>
      <c r="E900" s="61"/>
      <c r="F900" s="48"/>
      <c r="G900" s="49"/>
      <c r="H900" s="50"/>
      <c r="I900" s="51"/>
      <c r="J900" s="52"/>
    </row>
    <row r="901" spans="3:10" ht="15">
      <c r="C901" s="48"/>
      <c r="D901" s="48"/>
      <c r="E901" s="61"/>
      <c r="F901" s="48"/>
      <c r="G901" s="49"/>
      <c r="H901" s="50"/>
      <c r="I901" s="51"/>
      <c r="J901" s="52"/>
    </row>
    <row r="902" spans="3:10" ht="15">
      <c r="C902" s="48"/>
      <c r="D902" s="48"/>
      <c r="E902" s="61"/>
      <c r="F902" s="48"/>
      <c r="G902" s="49"/>
      <c r="H902" s="50"/>
      <c r="I902" s="51"/>
      <c r="J902" s="52"/>
    </row>
    <row r="903" spans="3:10" ht="15">
      <c r="C903" s="48"/>
      <c r="D903" s="48"/>
      <c r="E903" s="61"/>
      <c r="F903" s="48"/>
      <c r="G903" s="49"/>
      <c r="H903" s="50"/>
      <c r="I903" s="51"/>
      <c r="J903" s="52"/>
    </row>
    <row r="904" spans="3:10" ht="15">
      <c r="C904" s="48"/>
      <c r="D904" s="48"/>
      <c r="E904" s="61"/>
      <c r="F904" s="48"/>
      <c r="G904" s="49"/>
      <c r="H904" s="50"/>
      <c r="I904" s="51"/>
      <c r="J904" s="52"/>
    </row>
    <row r="905" spans="3:10" ht="15">
      <c r="C905" s="48"/>
      <c r="D905" s="48"/>
      <c r="E905" s="61"/>
      <c r="F905" s="48"/>
      <c r="G905" s="49"/>
      <c r="H905" s="50"/>
      <c r="I905" s="51"/>
      <c r="J905" s="52"/>
    </row>
    <row r="906" spans="3:10" ht="15">
      <c r="C906" s="48"/>
      <c r="D906" s="48"/>
      <c r="E906" s="61"/>
      <c r="F906" s="48"/>
      <c r="G906" s="49"/>
      <c r="H906" s="50"/>
      <c r="I906" s="51"/>
      <c r="J906" s="52"/>
    </row>
    <row r="907" spans="3:10" ht="15">
      <c r="C907" s="48"/>
      <c r="D907" s="48"/>
      <c r="E907" s="61"/>
      <c r="F907" s="48"/>
      <c r="G907" s="49"/>
      <c r="H907" s="50"/>
      <c r="I907" s="51"/>
      <c r="J907" s="52"/>
    </row>
    <row r="908" spans="3:10" ht="15">
      <c r="C908" s="48"/>
      <c r="D908" s="48"/>
      <c r="E908" s="61"/>
      <c r="F908" s="48"/>
      <c r="G908" s="49"/>
      <c r="H908" s="50"/>
      <c r="I908" s="51"/>
      <c r="J908" s="52"/>
    </row>
    <row r="909" spans="3:10" ht="15">
      <c r="C909" s="48"/>
      <c r="D909" s="48"/>
      <c r="E909" s="61"/>
      <c r="F909" s="48"/>
      <c r="G909" s="49"/>
      <c r="H909" s="50"/>
      <c r="I909" s="51"/>
      <c r="J909" s="52"/>
    </row>
    <row r="910" spans="3:10" ht="15">
      <c r="C910" s="48"/>
      <c r="D910" s="48"/>
      <c r="E910" s="61"/>
      <c r="F910" s="48"/>
      <c r="G910" s="49"/>
      <c r="H910" s="50"/>
      <c r="I910" s="51"/>
      <c r="J910" s="52"/>
    </row>
    <row r="911" spans="3:10" ht="15">
      <c r="C911" s="48"/>
      <c r="D911" s="48"/>
      <c r="E911" s="61"/>
      <c r="F911" s="48"/>
      <c r="G911" s="49"/>
      <c r="H911" s="50"/>
      <c r="I911" s="51"/>
      <c r="J911" s="52"/>
    </row>
    <row r="912" spans="3:10" ht="15">
      <c r="C912" s="48"/>
      <c r="D912" s="48"/>
      <c r="E912" s="61"/>
      <c r="F912" s="48"/>
      <c r="G912" s="49"/>
      <c r="H912" s="50"/>
      <c r="I912" s="51"/>
      <c r="J912" s="52"/>
    </row>
    <row r="913" spans="3:10" ht="15">
      <c r="C913" s="48"/>
      <c r="D913" s="48"/>
      <c r="E913" s="61"/>
      <c r="F913" s="48"/>
      <c r="G913" s="49"/>
      <c r="H913" s="50"/>
      <c r="I913" s="51"/>
      <c r="J913" s="52"/>
    </row>
    <row r="914" spans="3:10" ht="15">
      <c r="C914" s="48"/>
      <c r="D914" s="48"/>
      <c r="E914" s="61"/>
      <c r="F914" s="48"/>
      <c r="G914" s="49"/>
      <c r="H914" s="50"/>
      <c r="I914" s="51"/>
      <c r="J914" s="52"/>
    </row>
    <row r="915" spans="3:10" ht="15">
      <c r="C915" s="48"/>
      <c r="D915" s="48"/>
      <c r="E915" s="61"/>
      <c r="F915" s="48"/>
      <c r="G915" s="49"/>
      <c r="H915" s="50"/>
      <c r="I915" s="51"/>
      <c r="J915" s="52"/>
    </row>
    <row r="916" spans="3:10" ht="15">
      <c r="C916" s="48"/>
      <c r="D916" s="48"/>
      <c r="E916" s="61"/>
      <c r="F916" s="48"/>
      <c r="G916" s="49"/>
      <c r="H916" s="50"/>
      <c r="I916" s="51"/>
      <c r="J916" s="52"/>
    </row>
    <row r="917" spans="3:10" ht="15">
      <c r="C917" s="48"/>
      <c r="D917" s="48"/>
      <c r="E917" s="61"/>
      <c r="F917" s="48"/>
      <c r="G917" s="49"/>
      <c r="H917" s="50"/>
      <c r="I917" s="51"/>
      <c r="J917" s="52"/>
    </row>
    <row r="918" spans="3:10" ht="15">
      <c r="C918" s="48"/>
      <c r="D918" s="48"/>
      <c r="E918" s="61"/>
      <c r="F918" s="48"/>
      <c r="G918" s="49"/>
      <c r="H918" s="50"/>
      <c r="I918" s="51"/>
      <c r="J918" s="52"/>
    </row>
    <row r="919" spans="3:10" ht="15">
      <c r="C919" s="48"/>
      <c r="D919" s="48"/>
      <c r="E919" s="61"/>
      <c r="F919" s="48"/>
      <c r="G919" s="49"/>
      <c r="H919" s="50"/>
      <c r="I919" s="51"/>
      <c r="J919" s="52"/>
    </row>
    <row r="920" spans="3:10" ht="15">
      <c r="C920" s="48"/>
      <c r="D920" s="48"/>
      <c r="E920" s="61"/>
      <c r="F920" s="48"/>
      <c r="G920" s="49"/>
      <c r="H920" s="50"/>
      <c r="I920" s="51"/>
      <c r="J920" s="52"/>
    </row>
    <row r="921" spans="3:10" ht="15">
      <c r="C921" s="48"/>
      <c r="D921" s="48"/>
      <c r="E921" s="61"/>
      <c r="F921" s="48"/>
      <c r="G921" s="49"/>
      <c r="H921" s="50"/>
      <c r="I921" s="51"/>
      <c r="J921" s="52"/>
    </row>
    <row r="922" spans="3:10" ht="15">
      <c r="C922" s="48"/>
      <c r="D922" s="48"/>
      <c r="E922" s="61"/>
      <c r="F922" s="48"/>
      <c r="G922" s="49"/>
      <c r="H922" s="50"/>
      <c r="I922" s="51"/>
      <c r="J922" s="52"/>
    </row>
    <row r="923" spans="3:10" ht="15">
      <c r="C923" s="48"/>
      <c r="D923" s="48"/>
      <c r="E923" s="61"/>
      <c r="F923" s="48"/>
      <c r="G923" s="49"/>
      <c r="H923" s="50"/>
      <c r="I923" s="51"/>
      <c r="J923" s="52"/>
    </row>
    <row r="924" spans="3:10" ht="15">
      <c r="C924" s="48"/>
      <c r="D924" s="48"/>
      <c r="E924" s="61"/>
      <c r="F924" s="48"/>
      <c r="G924" s="49"/>
      <c r="H924" s="50"/>
      <c r="I924" s="51"/>
      <c r="J924" s="52"/>
    </row>
    <row r="925" spans="3:10" ht="15">
      <c r="C925" s="48"/>
      <c r="D925" s="48"/>
      <c r="E925" s="61"/>
      <c r="F925" s="48"/>
      <c r="G925" s="49"/>
      <c r="H925" s="50"/>
      <c r="I925" s="51"/>
      <c r="J925" s="52"/>
    </row>
    <row r="926" spans="3:10" ht="15">
      <c r="C926" s="48"/>
      <c r="D926" s="48"/>
      <c r="E926" s="61"/>
      <c r="F926" s="48"/>
      <c r="G926" s="49"/>
      <c r="H926" s="50"/>
      <c r="I926" s="51"/>
      <c r="J926" s="52"/>
    </row>
    <row r="927" spans="3:10" ht="15">
      <c r="C927" s="48"/>
      <c r="D927" s="48"/>
      <c r="E927" s="61"/>
      <c r="F927" s="48"/>
      <c r="G927" s="49"/>
      <c r="H927" s="50"/>
      <c r="I927" s="51"/>
      <c r="J927" s="52"/>
    </row>
    <row r="928" spans="3:10" ht="15">
      <c r="C928" s="48"/>
      <c r="D928" s="48"/>
      <c r="E928" s="61"/>
      <c r="F928" s="48"/>
      <c r="G928" s="49"/>
      <c r="H928" s="50"/>
      <c r="I928" s="51"/>
      <c r="J928" s="52"/>
    </row>
    <row r="929" spans="3:10" ht="15">
      <c r="C929" s="48"/>
      <c r="D929" s="48"/>
      <c r="E929" s="61"/>
      <c r="F929" s="48"/>
      <c r="G929" s="49"/>
      <c r="H929" s="50"/>
      <c r="I929" s="51"/>
      <c r="J929" s="52"/>
    </row>
    <row r="930" spans="3:10" ht="15">
      <c r="C930" s="48"/>
      <c r="D930" s="48"/>
      <c r="E930" s="61"/>
      <c r="F930" s="48"/>
      <c r="G930" s="49"/>
      <c r="H930" s="50"/>
      <c r="I930" s="51"/>
      <c r="J930" s="52"/>
    </row>
    <row r="931" spans="3:10" ht="15">
      <c r="C931" s="48"/>
      <c r="D931" s="48"/>
      <c r="E931" s="61"/>
      <c r="F931" s="48"/>
      <c r="G931" s="49"/>
      <c r="H931" s="50"/>
      <c r="I931" s="51"/>
      <c r="J931" s="52"/>
    </row>
    <row r="932" spans="3:10" ht="15">
      <c r="C932" s="48"/>
      <c r="D932" s="48"/>
      <c r="E932" s="61"/>
      <c r="F932" s="48"/>
      <c r="G932" s="49"/>
      <c r="H932" s="50"/>
      <c r="I932" s="51"/>
      <c r="J932" s="52"/>
    </row>
    <row r="933" spans="3:10" ht="15">
      <c r="C933" s="48"/>
      <c r="D933" s="48"/>
      <c r="E933" s="61"/>
      <c r="F933" s="48"/>
      <c r="G933" s="49"/>
      <c r="H933" s="50"/>
      <c r="I933" s="51"/>
      <c r="J933" s="52"/>
    </row>
    <row r="934" spans="3:10" ht="15">
      <c r="C934" s="48"/>
      <c r="D934" s="48"/>
      <c r="E934" s="61"/>
      <c r="F934" s="48"/>
      <c r="G934" s="49"/>
      <c r="H934" s="50"/>
      <c r="I934" s="51"/>
      <c r="J934" s="52"/>
    </row>
    <row r="935" spans="3:10" ht="15">
      <c r="C935" s="48"/>
      <c r="D935" s="48"/>
      <c r="E935" s="61"/>
      <c r="F935" s="48"/>
      <c r="G935" s="49"/>
      <c r="H935" s="50"/>
      <c r="I935" s="51"/>
      <c r="J935" s="52"/>
    </row>
    <row r="936" spans="3:10" ht="15">
      <c r="C936" s="48"/>
      <c r="D936" s="48"/>
      <c r="E936" s="61"/>
      <c r="F936" s="48"/>
      <c r="G936" s="49"/>
      <c r="H936" s="50"/>
      <c r="I936" s="51"/>
      <c r="J936" s="52"/>
    </row>
    <row r="937" spans="3:10" ht="15">
      <c r="C937" s="48"/>
      <c r="D937" s="48"/>
      <c r="E937" s="61"/>
      <c r="F937" s="48"/>
      <c r="G937" s="49"/>
      <c r="H937" s="50"/>
      <c r="I937" s="51"/>
      <c r="J937" s="52"/>
    </row>
    <row r="938" spans="3:10" ht="15">
      <c r="C938" s="48"/>
      <c r="D938" s="48"/>
      <c r="E938" s="61"/>
      <c r="F938" s="48"/>
      <c r="G938" s="49"/>
      <c r="H938" s="50"/>
      <c r="I938" s="51"/>
      <c r="J938" s="52"/>
    </row>
    <row r="939" spans="3:10" ht="15">
      <c r="C939" s="48"/>
      <c r="D939" s="48"/>
      <c r="E939" s="61"/>
      <c r="F939" s="48"/>
      <c r="G939" s="49"/>
      <c r="H939" s="50"/>
      <c r="I939" s="51"/>
      <c r="J939" s="52"/>
    </row>
    <row r="940" spans="3:10" ht="15">
      <c r="C940" s="48"/>
      <c r="D940" s="48"/>
      <c r="E940" s="61"/>
      <c r="F940" s="48"/>
      <c r="G940" s="49"/>
      <c r="H940" s="50"/>
      <c r="I940" s="51"/>
      <c r="J940" s="52"/>
    </row>
    <row r="941" spans="3:10" ht="15">
      <c r="C941" s="48"/>
      <c r="D941" s="48"/>
      <c r="E941" s="61"/>
      <c r="F941" s="48"/>
      <c r="G941" s="49"/>
      <c r="H941" s="50"/>
      <c r="I941" s="51"/>
      <c r="J941" s="52"/>
    </row>
    <row r="942" spans="3:10" ht="15">
      <c r="C942" s="48"/>
      <c r="D942" s="48"/>
      <c r="E942" s="61"/>
      <c r="F942" s="48"/>
      <c r="G942" s="49"/>
      <c r="H942" s="50"/>
      <c r="I942" s="51"/>
      <c r="J942" s="52"/>
    </row>
    <row r="943" spans="3:10" ht="15">
      <c r="C943" s="48"/>
      <c r="D943" s="48"/>
      <c r="E943" s="61"/>
      <c r="F943" s="48"/>
      <c r="G943" s="49"/>
      <c r="H943" s="50"/>
      <c r="I943" s="51"/>
      <c r="J943" s="52"/>
    </row>
    <row r="944" spans="3:10" ht="15">
      <c r="C944" s="48"/>
      <c r="D944" s="48"/>
      <c r="E944" s="61"/>
      <c r="F944" s="48"/>
      <c r="G944" s="49"/>
      <c r="H944" s="50"/>
      <c r="I944" s="51"/>
      <c r="J944" s="52"/>
    </row>
    <row r="945" spans="3:10" ht="15">
      <c r="C945" s="48"/>
      <c r="D945" s="48"/>
      <c r="E945" s="61"/>
      <c r="F945" s="48"/>
      <c r="G945" s="49"/>
      <c r="H945" s="50"/>
      <c r="I945" s="51"/>
      <c r="J945" s="52"/>
    </row>
    <row r="946" spans="3:10" ht="15">
      <c r="C946" s="48"/>
      <c r="D946" s="48"/>
      <c r="E946" s="61"/>
      <c r="F946" s="48"/>
      <c r="G946" s="49"/>
      <c r="H946" s="50"/>
      <c r="I946" s="51"/>
      <c r="J946" s="52"/>
    </row>
    <row r="947" spans="3:10" ht="15">
      <c r="C947" s="48"/>
      <c r="D947" s="48"/>
      <c r="E947" s="61"/>
      <c r="F947" s="48"/>
      <c r="G947" s="49"/>
      <c r="H947" s="50"/>
      <c r="I947" s="51"/>
      <c r="J947" s="52"/>
    </row>
    <row r="948" spans="3:10" ht="15">
      <c r="C948" s="48"/>
      <c r="D948" s="48"/>
      <c r="E948" s="61"/>
      <c r="F948" s="48"/>
      <c r="G948" s="49"/>
      <c r="H948" s="50"/>
      <c r="I948" s="51"/>
      <c r="J948" s="52"/>
    </row>
    <row r="949" spans="3:10" ht="15">
      <c r="C949" s="48"/>
      <c r="D949" s="48"/>
      <c r="E949" s="61"/>
      <c r="F949" s="48"/>
      <c r="G949" s="49"/>
      <c r="H949" s="50"/>
      <c r="I949" s="51"/>
      <c r="J949" s="52"/>
    </row>
    <row r="950" spans="3:10" ht="15">
      <c r="C950" s="48"/>
      <c r="D950" s="48"/>
      <c r="E950" s="61"/>
      <c r="F950" s="48"/>
      <c r="G950" s="49"/>
      <c r="H950" s="50"/>
      <c r="I950" s="51"/>
      <c r="J950" s="52"/>
    </row>
    <row r="951" spans="3:10" ht="15">
      <c r="C951" s="48"/>
      <c r="D951" s="48"/>
      <c r="E951" s="61"/>
      <c r="F951" s="48"/>
      <c r="G951" s="49"/>
      <c r="H951" s="50"/>
      <c r="I951" s="51"/>
      <c r="J951" s="52"/>
    </row>
    <row r="952" spans="3:10" ht="15">
      <c r="C952" s="48"/>
      <c r="D952" s="48"/>
      <c r="E952" s="61"/>
      <c r="F952" s="48"/>
      <c r="G952" s="49"/>
      <c r="H952" s="50"/>
      <c r="I952" s="51"/>
      <c r="J952" s="52"/>
    </row>
    <row r="953" spans="3:10" ht="15">
      <c r="C953" s="48"/>
      <c r="D953" s="48"/>
      <c r="E953" s="61"/>
      <c r="F953" s="48"/>
      <c r="G953" s="49"/>
      <c r="H953" s="50"/>
      <c r="I953" s="51"/>
      <c r="J953" s="52"/>
    </row>
    <row r="954" spans="3:10" ht="15">
      <c r="C954" s="48"/>
      <c r="D954" s="48"/>
      <c r="E954" s="61"/>
      <c r="F954" s="48"/>
      <c r="G954" s="49"/>
      <c r="H954" s="50"/>
      <c r="I954" s="51"/>
      <c r="J954" s="52"/>
    </row>
    <row r="955" spans="3:10" ht="15">
      <c r="C955" s="48"/>
      <c r="D955" s="48"/>
      <c r="E955" s="61"/>
      <c r="F955" s="48"/>
      <c r="G955" s="49"/>
      <c r="H955" s="50"/>
      <c r="I955" s="51"/>
      <c r="J955" s="52"/>
    </row>
    <row r="956" spans="3:10" ht="15">
      <c r="C956" s="48"/>
      <c r="D956" s="48"/>
      <c r="E956" s="61"/>
      <c r="F956" s="48"/>
      <c r="G956" s="49"/>
      <c r="H956" s="50"/>
      <c r="I956" s="51"/>
      <c r="J956" s="52"/>
    </row>
    <row r="957" spans="3:10" ht="15">
      <c r="C957" s="48"/>
      <c r="D957" s="48"/>
      <c r="E957" s="61"/>
      <c r="F957" s="48"/>
      <c r="G957" s="49"/>
      <c r="H957" s="50"/>
      <c r="I957" s="51"/>
      <c r="J957" s="52"/>
    </row>
    <row r="958" spans="3:10" ht="15">
      <c r="C958" s="48"/>
      <c r="D958" s="48"/>
      <c r="E958" s="61"/>
      <c r="F958" s="48"/>
      <c r="G958" s="49"/>
      <c r="H958" s="50"/>
      <c r="I958" s="51"/>
      <c r="J958" s="52"/>
    </row>
    <row r="959" spans="3:10" ht="15">
      <c r="C959" s="48"/>
      <c r="D959" s="48"/>
      <c r="E959" s="61"/>
      <c r="F959" s="48"/>
      <c r="G959" s="49"/>
      <c r="H959" s="50"/>
      <c r="I959" s="51"/>
      <c r="J959" s="52"/>
    </row>
    <row r="960" spans="3:10" ht="15">
      <c r="C960" s="48"/>
      <c r="D960" s="48"/>
      <c r="E960" s="61"/>
      <c r="F960" s="48"/>
      <c r="G960" s="49"/>
      <c r="H960" s="50"/>
      <c r="I960" s="51"/>
      <c r="J960" s="52"/>
    </row>
    <row r="961" spans="3:10" ht="15">
      <c r="C961" s="48"/>
      <c r="D961" s="48"/>
      <c r="E961" s="61"/>
      <c r="F961" s="48"/>
      <c r="G961" s="49"/>
      <c r="H961" s="50"/>
      <c r="I961" s="51"/>
      <c r="J961" s="52"/>
    </row>
    <row r="962" spans="3:10" ht="15">
      <c r="C962" s="48"/>
      <c r="D962" s="48"/>
      <c r="E962" s="61"/>
      <c r="F962" s="48"/>
      <c r="G962" s="49"/>
      <c r="H962" s="50"/>
      <c r="I962" s="51"/>
      <c r="J962" s="52"/>
    </row>
    <row r="963" spans="3:10" ht="15">
      <c r="C963" s="48"/>
      <c r="D963" s="48"/>
      <c r="E963" s="61"/>
      <c r="F963" s="48"/>
      <c r="G963" s="49"/>
      <c r="H963" s="50"/>
      <c r="I963" s="51"/>
      <c r="J963" s="52"/>
    </row>
    <row r="964" spans="3:10" ht="15">
      <c r="C964" s="48"/>
      <c r="D964" s="48"/>
      <c r="E964" s="61"/>
      <c r="F964" s="48"/>
      <c r="G964" s="49"/>
      <c r="H964" s="50"/>
      <c r="I964" s="51"/>
      <c r="J964" s="52"/>
    </row>
    <row r="965" spans="3:10" ht="15">
      <c r="C965" s="48"/>
      <c r="D965" s="48"/>
      <c r="E965" s="61"/>
      <c r="F965" s="48"/>
      <c r="G965" s="49"/>
      <c r="H965" s="50"/>
      <c r="I965" s="51"/>
      <c r="J965" s="52"/>
    </row>
    <row r="966" spans="3:10" ht="15">
      <c r="C966" s="48"/>
      <c r="D966" s="48"/>
      <c r="E966" s="61"/>
      <c r="F966" s="48"/>
      <c r="G966" s="49"/>
      <c r="H966" s="50"/>
      <c r="I966" s="51"/>
      <c r="J966" s="52"/>
    </row>
    <row r="967" spans="3:10" ht="15">
      <c r="C967" s="48"/>
      <c r="D967" s="48"/>
      <c r="E967" s="61"/>
      <c r="F967" s="48"/>
      <c r="G967" s="49"/>
      <c r="H967" s="50"/>
      <c r="I967" s="51"/>
      <c r="J967" s="52"/>
    </row>
    <row r="968" spans="3:10" ht="15">
      <c r="C968" s="48"/>
      <c r="D968" s="48"/>
      <c r="E968" s="61"/>
      <c r="F968" s="48"/>
      <c r="G968" s="49"/>
      <c r="H968" s="50"/>
      <c r="I968" s="51"/>
      <c r="J968" s="52"/>
    </row>
    <row r="969" spans="3:10" ht="15">
      <c r="C969" s="48"/>
      <c r="D969" s="48"/>
      <c r="E969" s="61"/>
      <c r="F969" s="48"/>
      <c r="G969" s="49"/>
      <c r="H969" s="50"/>
      <c r="I969" s="51"/>
      <c r="J969" s="52"/>
    </row>
    <row r="970" spans="3:10" ht="15">
      <c r="C970" s="48"/>
      <c r="D970" s="48"/>
      <c r="E970" s="61"/>
      <c r="F970" s="48"/>
      <c r="G970" s="49"/>
      <c r="H970" s="50"/>
      <c r="I970" s="51"/>
      <c r="J970" s="52"/>
    </row>
    <row r="971" spans="3:10" ht="15">
      <c r="C971" s="48"/>
      <c r="D971" s="48"/>
      <c r="E971" s="61"/>
      <c r="F971" s="48"/>
      <c r="G971" s="49"/>
      <c r="H971" s="50"/>
      <c r="I971" s="51"/>
      <c r="J971" s="52"/>
    </row>
    <row r="972" spans="3:10" ht="15">
      <c r="C972" s="48"/>
      <c r="D972" s="48"/>
      <c r="E972" s="61"/>
      <c r="F972" s="48"/>
      <c r="G972" s="49"/>
      <c r="H972" s="50"/>
      <c r="I972" s="51"/>
      <c r="J972" s="52"/>
    </row>
    <row r="973" spans="3:10" ht="15">
      <c r="C973" s="48"/>
      <c r="D973" s="48"/>
      <c r="E973" s="61"/>
      <c r="F973" s="48"/>
      <c r="G973" s="49"/>
      <c r="H973" s="50"/>
      <c r="I973" s="51"/>
      <c r="J973" s="52"/>
    </row>
    <row r="974" spans="3:10" ht="15">
      <c r="C974" s="48"/>
      <c r="D974" s="48"/>
      <c r="E974" s="61"/>
      <c r="F974" s="48"/>
      <c r="G974" s="49"/>
      <c r="H974" s="50"/>
      <c r="I974" s="51"/>
      <c r="J974" s="52"/>
    </row>
    <row r="975" spans="3:10" ht="15">
      <c r="C975" s="48"/>
      <c r="D975" s="48"/>
      <c r="E975" s="61"/>
      <c r="F975" s="48"/>
      <c r="G975" s="49"/>
      <c r="H975" s="50"/>
      <c r="I975" s="51"/>
      <c r="J975" s="52"/>
    </row>
    <row r="976" spans="3:10" ht="15">
      <c r="C976" s="48"/>
      <c r="D976" s="48"/>
      <c r="E976" s="61"/>
      <c r="F976" s="48"/>
      <c r="G976" s="49"/>
      <c r="H976" s="50"/>
      <c r="I976" s="51"/>
      <c r="J976" s="52"/>
    </row>
    <row r="977" spans="3:10" ht="15">
      <c r="C977" s="48"/>
      <c r="D977" s="48"/>
      <c r="E977" s="61"/>
      <c r="F977" s="48"/>
      <c r="G977" s="49"/>
      <c r="H977" s="50"/>
      <c r="I977" s="51"/>
      <c r="J977" s="52"/>
    </row>
    <row r="978" spans="3:10" ht="15">
      <c r="C978" s="48"/>
      <c r="D978" s="48"/>
      <c r="E978" s="61"/>
      <c r="F978" s="48"/>
      <c r="G978" s="49"/>
      <c r="H978" s="50"/>
      <c r="I978" s="51"/>
      <c r="J978" s="52"/>
    </row>
    <row r="979" spans="3:10" ht="15">
      <c r="C979" s="48"/>
      <c r="D979" s="48"/>
      <c r="E979" s="61"/>
      <c r="F979" s="48"/>
      <c r="G979" s="49"/>
      <c r="H979" s="50"/>
      <c r="I979" s="51"/>
      <c r="J979" s="52"/>
    </row>
    <row r="980" spans="3:10" ht="15">
      <c r="C980" s="48"/>
      <c r="D980" s="48"/>
      <c r="E980" s="61"/>
      <c r="F980" s="48"/>
      <c r="G980" s="49"/>
      <c r="H980" s="50"/>
      <c r="I980" s="51"/>
      <c r="J980" s="52"/>
    </row>
    <row r="981" spans="3:10" ht="15">
      <c r="C981" s="48"/>
      <c r="D981" s="48"/>
      <c r="E981" s="61"/>
      <c r="F981" s="48"/>
      <c r="G981" s="49"/>
      <c r="H981" s="50"/>
      <c r="I981" s="51"/>
      <c r="J981" s="52"/>
    </row>
    <row r="982" spans="3:10" ht="15">
      <c r="C982" s="48"/>
      <c r="D982" s="48"/>
      <c r="E982" s="61"/>
      <c r="F982" s="48"/>
      <c r="G982" s="49"/>
      <c r="H982" s="50"/>
      <c r="I982" s="51"/>
      <c r="J982" s="52"/>
    </row>
    <row r="983" spans="3:10" ht="15">
      <c r="C983" s="48"/>
      <c r="D983" s="48"/>
      <c r="E983" s="61"/>
      <c r="F983" s="48"/>
      <c r="G983" s="49"/>
      <c r="H983" s="50"/>
      <c r="I983" s="51"/>
      <c r="J983" s="52"/>
    </row>
    <row r="984" spans="3:10" ht="15">
      <c r="C984" s="48"/>
      <c r="D984" s="48"/>
      <c r="E984" s="61"/>
      <c r="F984" s="48"/>
      <c r="G984" s="49"/>
      <c r="H984" s="50"/>
      <c r="I984" s="51"/>
      <c r="J984" s="52"/>
    </row>
    <row r="985" spans="3:10" ht="15">
      <c r="C985" s="48"/>
      <c r="D985" s="48"/>
      <c r="E985" s="61"/>
      <c r="F985" s="48"/>
      <c r="G985" s="49"/>
      <c r="H985" s="50"/>
      <c r="I985" s="51"/>
      <c r="J985" s="52"/>
    </row>
    <row r="986" spans="3:10" ht="15">
      <c r="C986" s="48"/>
      <c r="D986" s="48"/>
      <c r="E986" s="61"/>
      <c r="F986" s="48"/>
      <c r="G986" s="49"/>
      <c r="H986" s="50"/>
      <c r="I986" s="51"/>
      <c r="J986" s="52"/>
    </row>
    <row r="987" spans="3:10" ht="15">
      <c r="C987" s="48"/>
      <c r="D987" s="48"/>
      <c r="E987" s="61"/>
      <c r="F987" s="48"/>
      <c r="G987" s="49"/>
      <c r="H987" s="50"/>
      <c r="I987" s="51"/>
      <c r="J987" s="52"/>
    </row>
    <row r="988" spans="3:10" ht="15">
      <c r="C988" s="48"/>
      <c r="D988" s="48"/>
      <c r="E988" s="61"/>
      <c r="F988" s="48"/>
      <c r="G988" s="49"/>
      <c r="H988" s="50"/>
      <c r="I988" s="51"/>
      <c r="J988" s="52"/>
    </row>
    <row r="989" spans="3:10" ht="15">
      <c r="C989" s="48"/>
      <c r="D989" s="48"/>
      <c r="E989" s="61"/>
      <c r="F989" s="48"/>
      <c r="G989" s="49"/>
      <c r="H989" s="50"/>
      <c r="I989" s="51"/>
      <c r="J989" s="52"/>
    </row>
    <row r="990" spans="3:10" ht="15">
      <c r="C990" s="48"/>
      <c r="D990" s="48"/>
      <c r="E990" s="61"/>
      <c r="F990" s="48"/>
      <c r="G990" s="49"/>
      <c r="H990" s="50"/>
      <c r="I990" s="51"/>
      <c r="J990" s="52"/>
    </row>
    <row r="991" spans="3:10" ht="15">
      <c r="C991" s="48"/>
      <c r="D991" s="48"/>
      <c r="E991" s="61"/>
      <c r="F991" s="48"/>
      <c r="G991" s="49"/>
      <c r="H991" s="50"/>
      <c r="I991" s="51"/>
      <c r="J991" s="52"/>
    </row>
    <row r="992" spans="3:10" ht="15">
      <c r="C992" s="48"/>
      <c r="D992" s="48"/>
      <c r="E992" s="61"/>
      <c r="F992" s="48"/>
      <c r="G992" s="49"/>
      <c r="H992" s="50"/>
      <c r="I992" s="51"/>
      <c r="J992" s="52"/>
    </row>
    <row r="993" spans="3:10" ht="15">
      <c r="C993" s="48"/>
      <c r="D993" s="48"/>
      <c r="E993" s="61"/>
      <c r="F993" s="48"/>
      <c r="G993" s="49"/>
      <c r="H993" s="50"/>
      <c r="I993" s="51"/>
      <c r="J993" s="52"/>
    </row>
    <row r="994" spans="3:10" ht="15">
      <c r="C994" s="48"/>
      <c r="D994" s="48"/>
      <c r="E994" s="61"/>
      <c r="F994" s="48"/>
      <c r="G994" s="49"/>
      <c r="H994" s="50"/>
      <c r="I994" s="51"/>
      <c r="J994" s="52"/>
    </row>
    <row r="995" spans="3:10" ht="15">
      <c r="C995" s="48"/>
      <c r="D995" s="48"/>
      <c r="E995" s="61"/>
      <c r="F995" s="48"/>
      <c r="G995" s="49"/>
      <c r="H995" s="50"/>
      <c r="I995" s="51"/>
      <c r="J995" s="52"/>
    </row>
    <row r="996" spans="3:10" ht="15">
      <c r="C996" s="48"/>
      <c r="D996" s="48"/>
      <c r="E996" s="61"/>
      <c r="F996" s="48"/>
      <c r="G996" s="49"/>
      <c r="H996" s="50"/>
      <c r="I996" s="51"/>
      <c r="J996" s="52"/>
    </row>
    <row r="997" spans="3:10" ht="15">
      <c r="C997" s="48"/>
      <c r="D997" s="48"/>
      <c r="E997" s="61"/>
      <c r="F997" s="48"/>
      <c r="G997" s="49"/>
      <c r="H997" s="50"/>
      <c r="I997" s="51"/>
      <c r="J997" s="52"/>
    </row>
    <row r="998" spans="3:10" ht="15">
      <c r="C998" s="48"/>
      <c r="D998" s="48"/>
      <c r="E998" s="61"/>
      <c r="F998" s="48"/>
      <c r="G998" s="49"/>
      <c r="H998" s="50"/>
      <c r="I998" s="51"/>
      <c r="J998" s="52"/>
    </row>
    <row r="999" spans="3:10" ht="15">
      <c r="C999" s="48"/>
      <c r="D999" s="48"/>
      <c r="E999" s="61"/>
      <c r="F999" s="48"/>
      <c r="G999" s="49"/>
      <c r="H999" s="50"/>
      <c r="I999" s="51"/>
      <c r="J999" s="52"/>
    </row>
    <row r="1000" spans="3:10" ht="15">
      <c r="C1000" s="48"/>
      <c r="D1000" s="48"/>
      <c r="E1000" s="61"/>
      <c r="F1000" s="48"/>
      <c r="G1000" s="49"/>
      <c r="H1000" s="50"/>
      <c r="I1000" s="51"/>
      <c r="J1000" s="52"/>
    </row>
    <row r="1001" spans="3:10" ht="15">
      <c r="C1001" s="48"/>
      <c r="D1001" s="48"/>
      <c r="E1001" s="61"/>
      <c r="F1001" s="48"/>
      <c r="G1001" s="49"/>
      <c r="H1001" s="50"/>
      <c r="I1001" s="51"/>
      <c r="J1001" s="52"/>
    </row>
    <row r="1002" spans="3:10" ht="15">
      <c r="C1002" s="48"/>
      <c r="D1002" s="48"/>
      <c r="E1002" s="61"/>
      <c r="F1002" s="48"/>
      <c r="G1002" s="49"/>
      <c r="H1002" s="50"/>
      <c r="I1002" s="51"/>
      <c r="J1002" s="52"/>
    </row>
    <row r="1003" spans="3:10" ht="15">
      <c r="C1003" s="48"/>
      <c r="D1003" s="48"/>
      <c r="E1003" s="61"/>
      <c r="F1003" s="48"/>
      <c r="G1003" s="49"/>
      <c r="H1003" s="50"/>
      <c r="I1003" s="51"/>
      <c r="J1003" s="52"/>
    </row>
    <row r="1004" spans="3:10" ht="15">
      <c r="C1004" s="48"/>
      <c r="D1004" s="48"/>
      <c r="E1004" s="61"/>
      <c r="F1004" s="48"/>
      <c r="G1004" s="49"/>
      <c r="H1004" s="50"/>
      <c r="I1004" s="51"/>
      <c r="J1004" s="52"/>
    </row>
    <row r="1005" spans="3:10" ht="15">
      <c r="C1005" s="48"/>
      <c r="D1005" s="48"/>
      <c r="E1005" s="61"/>
      <c r="F1005" s="48"/>
      <c r="G1005" s="49"/>
      <c r="H1005" s="50"/>
      <c r="I1005" s="51"/>
      <c r="J1005" s="52"/>
    </row>
    <row r="1006" spans="3:10" ht="15">
      <c r="C1006" s="48"/>
      <c r="D1006" s="48"/>
      <c r="E1006" s="61"/>
      <c r="F1006" s="48"/>
      <c r="G1006" s="49"/>
      <c r="H1006" s="50"/>
      <c r="I1006" s="51"/>
      <c r="J1006" s="52"/>
    </row>
    <row r="1007" spans="3:10" ht="15">
      <c r="C1007" s="48"/>
      <c r="D1007" s="48"/>
      <c r="E1007" s="61"/>
      <c r="F1007" s="48"/>
      <c r="G1007" s="49"/>
      <c r="H1007" s="50"/>
      <c r="I1007" s="51"/>
      <c r="J1007" s="52"/>
    </row>
    <row r="1008" spans="3:10" ht="15">
      <c r="C1008" s="48"/>
      <c r="D1008" s="48"/>
      <c r="E1008" s="61"/>
      <c r="F1008" s="48"/>
      <c r="G1008" s="49"/>
      <c r="H1008" s="50"/>
      <c r="I1008" s="51"/>
      <c r="J1008" s="52"/>
    </row>
    <row r="1009" spans="3:10" ht="15">
      <c r="C1009" s="48"/>
      <c r="D1009" s="48"/>
      <c r="E1009" s="61"/>
      <c r="F1009" s="48"/>
      <c r="G1009" s="49"/>
      <c r="H1009" s="50"/>
      <c r="I1009" s="51"/>
      <c r="J1009" s="52"/>
    </row>
    <row r="1010" spans="3:10" ht="15">
      <c r="C1010" s="48"/>
      <c r="D1010" s="48"/>
      <c r="E1010" s="61"/>
      <c r="F1010" s="48"/>
      <c r="G1010" s="49"/>
      <c r="H1010" s="50"/>
      <c r="I1010" s="51"/>
      <c r="J1010" s="52"/>
    </row>
    <row r="1011" spans="3:10" ht="15">
      <c r="C1011" s="48"/>
      <c r="D1011" s="48"/>
      <c r="E1011" s="61"/>
      <c r="F1011" s="48"/>
      <c r="G1011" s="49"/>
      <c r="H1011" s="50"/>
      <c r="I1011" s="51"/>
      <c r="J1011" s="52"/>
    </row>
    <row r="1012" spans="3:10" ht="15">
      <c r="C1012" s="48"/>
      <c r="D1012" s="48"/>
      <c r="E1012" s="61"/>
      <c r="F1012" s="48"/>
      <c r="G1012" s="49"/>
      <c r="H1012" s="50"/>
      <c r="I1012" s="51"/>
      <c r="J1012" s="52"/>
    </row>
    <row r="1013" spans="3:10" ht="15">
      <c r="C1013" s="48"/>
      <c r="D1013" s="48"/>
      <c r="E1013" s="61"/>
      <c r="F1013" s="48"/>
      <c r="G1013" s="49"/>
      <c r="H1013" s="50"/>
      <c r="I1013" s="51"/>
      <c r="J1013" s="52"/>
    </row>
    <row r="1014" spans="3:10" ht="15">
      <c r="C1014" s="48"/>
      <c r="D1014" s="48"/>
      <c r="E1014" s="61"/>
      <c r="F1014" s="48"/>
      <c r="G1014" s="49"/>
      <c r="H1014" s="50"/>
      <c r="I1014" s="51"/>
      <c r="J1014" s="52"/>
    </row>
    <row r="1015" spans="3:10" ht="15">
      <c r="C1015" s="48"/>
      <c r="D1015" s="48"/>
      <c r="E1015" s="61"/>
      <c r="F1015" s="48"/>
      <c r="G1015" s="49"/>
      <c r="H1015" s="50"/>
      <c r="I1015" s="51"/>
      <c r="J1015" s="52"/>
    </row>
    <row r="1016" spans="3:10" ht="15">
      <c r="C1016" s="48"/>
      <c r="D1016" s="48"/>
      <c r="E1016" s="61"/>
      <c r="F1016" s="48"/>
      <c r="G1016" s="49"/>
      <c r="H1016" s="50"/>
      <c r="I1016" s="51"/>
      <c r="J1016" s="52"/>
    </row>
    <row r="1017" spans="3:10" ht="15">
      <c r="C1017" s="48"/>
      <c r="D1017" s="48"/>
      <c r="E1017" s="61"/>
      <c r="F1017" s="48"/>
      <c r="G1017" s="49"/>
      <c r="H1017" s="50"/>
      <c r="I1017" s="51"/>
      <c r="J1017" s="52"/>
    </row>
    <row r="1018" spans="3:10" ht="15">
      <c r="C1018" s="48"/>
      <c r="D1018" s="48"/>
      <c r="E1018" s="61"/>
      <c r="F1018" s="48"/>
      <c r="G1018" s="49"/>
      <c r="H1018" s="50"/>
      <c r="I1018" s="51"/>
      <c r="J1018" s="52"/>
    </row>
    <row r="1019" spans="3:10" ht="15">
      <c r="C1019" s="48"/>
      <c r="D1019" s="48"/>
      <c r="E1019" s="61"/>
      <c r="F1019" s="48"/>
      <c r="G1019" s="49"/>
      <c r="H1019" s="50"/>
      <c r="I1019" s="51"/>
      <c r="J1019" s="52"/>
    </row>
    <row r="1020" spans="3:10" ht="15">
      <c r="C1020" s="48"/>
      <c r="D1020" s="48"/>
      <c r="E1020" s="61"/>
      <c r="F1020" s="48"/>
      <c r="G1020" s="49"/>
      <c r="H1020" s="50"/>
      <c r="I1020" s="51"/>
      <c r="J1020" s="52"/>
    </row>
    <row r="1021" spans="3:10" ht="15">
      <c r="C1021" s="48"/>
      <c r="D1021" s="48"/>
      <c r="E1021" s="61"/>
      <c r="F1021" s="48"/>
      <c r="G1021" s="49"/>
      <c r="H1021" s="50"/>
      <c r="I1021" s="51"/>
      <c r="J1021" s="52"/>
    </row>
    <row r="1022" spans="3:10" ht="15">
      <c r="C1022" s="48"/>
      <c r="D1022" s="48"/>
      <c r="E1022" s="61"/>
      <c r="F1022" s="48"/>
      <c r="G1022" s="49"/>
      <c r="H1022" s="50"/>
      <c r="I1022" s="51"/>
      <c r="J1022" s="52"/>
    </row>
    <row r="1023" spans="3:10" ht="15">
      <c r="C1023" s="48"/>
      <c r="D1023" s="48"/>
      <c r="E1023" s="61"/>
      <c r="F1023" s="48"/>
      <c r="G1023" s="49"/>
      <c r="H1023" s="50"/>
      <c r="I1023" s="51"/>
      <c r="J1023" s="52"/>
    </row>
    <row r="1024" spans="3:10" ht="15">
      <c r="C1024" s="48"/>
      <c r="D1024" s="48"/>
      <c r="E1024" s="61"/>
      <c r="F1024" s="48"/>
      <c r="G1024" s="49"/>
      <c r="H1024" s="50"/>
      <c r="I1024" s="51"/>
      <c r="J1024" s="52"/>
    </row>
    <row r="1025" spans="3:10" ht="15">
      <c r="C1025" s="48"/>
      <c r="D1025" s="48"/>
      <c r="E1025" s="61"/>
      <c r="F1025" s="48"/>
      <c r="G1025" s="49"/>
      <c r="H1025" s="50"/>
      <c r="I1025" s="51"/>
      <c r="J1025" s="52"/>
    </row>
    <row r="1026" spans="3:10" ht="15">
      <c r="C1026" s="48"/>
      <c r="D1026" s="48"/>
      <c r="E1026" s="61"/>
      <c r="F1026" s="48"/>
      <c r="G1026" s="49"/>
      <c r="H1026" s="50"/>
      <c r="I1026" s="51"/>
      <c r="J1026" s="52"/>
    </row>
    <row r="1027" spans="3:10" ht="15">
      <c r="C1027" s="48"/>
      <c r="D1027" s="48"/>
      <c r="E1027" s="61"/>
      <c r="F1027" s="48"/>
      <c r="G1027" s="49"/>
      <c r="H1027" s="50"/>
      <c r="I1027" s="51"/>
      <c r="J1027" s="52"/>
    </row>
    <row r="1028" spans="3:10" ht="15">
      <c r="C1028" s="48"/>
      <c r="D1028" s="48"/>
      <c r="E1028" s="61"/>
      <c r="F1028" s="48"/>
      <c r="G1028" s="49"/>
      <c r="H1028" s="50"/>
      <c r="I1028" s="51"/>
      <c r="J1028" s="52"/>
    </row>
    <row r="1029" spans="3:10" ht="15">
      <c r="C1029" s="48"/>
      <c r="D1029" s="48"/>
      <c r="E1029" s="61"/>
      <c r="F1029" s="48"/>
      <c r="G1029" s="49"/>
      <c r="H1029" s="50"/>
      <c r="I1029" s="51"/>
      <c r="J1029" s="52"/>
    </row>
    <row r="1030" spans="3:10" ht="15">
      <c r="C1030" s="48"/>
      <c r="D1030" s="48"/>
      <c r="E1030" s="61"/>
      <c r="F1030" s="48"/>
      <c r="G1030" s="49"/>
      <c r="H1030" s="50"/>
      <c r="I1030" s="51"/>
      <c r="J1030" s="52"/>
    </row>
    <row r="1031" spans="3:10" ht="15">
      <c r="C1031" s="48"/>
      <c r="D1031" s="48"/>
      <c r="E1031" s="61"/>
      <c r="F1031" s="48"/>
      <c r="G1031" s="49"/>
      <c r="H1031" s="50"/>
      <c r="I1031" s="51"/>
      <c r="J1031" s="52"/>
    </row>
    <row r="1032" spans="3:10" ht="15">
      <c r="C1032" s="48"/>
      <c r="D1032" s="48"/>
      <c r="E1032" s="61"/>
      <c r="F1032" s="48"/>
      <c r="G1032" s="49"/>
      <c r="H1032" s="50"/>
      <c r="I1032" s="51"/>
      <c r="J1032" s="52"/>
    </row>
    <row r="1033" spans="3:10" ht="15">
      <c r="C1033" s="48"/>
      <c r="D1033" s="48"/>
      <c r="E1033" s="61"/>
      <c r="F1033" s="48"/>
      <c r="G1033" s="49"/>
      <c r="H1033" s="50"/>
      <c r="I1033" s="51"/>
      <c r="J1033" s="52"/>
    </row>
    <row r="1034" spans="3:10" ht="15">
      <c r="C1034" s="48"/>
      <c r="D1034" s="48"/>
      <c r="E1034" s="61"/>
      <c r="F1034" s="48"/>
      <c r="G1034" s="49"/>
      <c r="H1034" s="50"/>
      <c r="I1034" s="51"/>
      <c r="J1034" s="52"/>
    </row>
    <row r="1035" spans="3:10" ht="15">
      <c r="C1035" s="48"/>
      <c r="D1035" s="48"/>
      <c r="E1035" s="61"/>
      <c r="F1035" s="48"/>
      <c r="G1035" s="49"/>
      <c r="H1035" s="50"/>
      <c r="I1035" s="51"/>
      <c r="J1035" s="52"/>
    </row>
    <row r="1036" spans="3:10" ht="15">
      <c r="C1036" s="48"/>
      <c r="D1036" s="48"/>
      <c r="E1036" s="61"/>
      <c r="F1036" s="48"/>
      <c r="G1036" s="49"/>
      <c r="H1036" s="50"/>
      <c r="I1036" s="51"/>
      <c r="J1036" s="52"/>
    </row>
    <row r="1037" spans="3:10" ht="15">
      <c r="C1037" s="48"/>
      <c r="D1037" s="48"/>
      <c r="E1037" s="61"/>
      <c r="F1037" s="48"/>
      <c r="G1037" s="49"/>
      <c r="H1037" s="50"/>
      <c r="I1037" s="51"/>
      <c r="J1037" s="52"/>
    </row>
    <row r="1038" spans="3:10" ht="15">
      <c r="C1038" s="48"/>
      <c r="D1038" s="48"/>
      <c r="E1038" s="61"/>
      <c r="F1038" s="48"/>
      <c r="G1038" s="49"/>
      <c r="H1038" s="50"/>
      <c r="I1038" s="51"/>
      <c r="J1038" s="52"/>
    </row>
    <row r="1039" spans="3:10" ht="15">
      <c r="C1039" s="48"/>
      <c r="D1039" s="48"/>
      <c r="E1039" s="61"/>
      <c r="F1039" s="48"/>
      <c r="G1039" s="49"/>
      <c r="H1039" s="50"/>
      <c r="I1039" s="51"/>
      <c r="J1039" s="52"/>
    </row>
    <row r="1040" spans="3:10" ht="15">
      <c r="C1040" s="48"/>
      <c r="D1040" s="48"/>
      <c r="E1040" s="61"/>
      <c r="F1040" s="48"/>
      <c r="G1040" s="49"/>
      <c r="H1040" s="50"/>
      <c r="I1040" s="51"/>
      <c r="J1040" s="52"/>
    </row>
    <row r="1041" spans="3:10" ht="15">
      <c r="C1041" s="48"/>
      <c r="D1041" s="48"/>
      <c r="E1041" s="61"/>
      <c r="F1041" s="48"/>
      <c r="G1041" s="49"/>
      <c r="H1041" s="50"/>
      <c r="I1041" s="51"/>
      <c r="J1041" s="52"/>
    </row>
    <row r="1042" spans="3:10" ht="15">
      <c r="C1042" s="48"/>
      <c r="D1042" s="48"/>
      <c r="E1042" s="61"/>
      <c r="F1042" s="48"/>
      <c r="G1042" s="49"/>
      <c r="H1042" s="50"/>
      <c r="I1042" s="51"/>
      <c r="J1042" s="52"/>
    </row>
    <row r="1043" spans="3:10" ht="15">
      <c r="C1043" s="48"/>
      <c r="D1043" s="48"/>
      <c r="E1043" s="61"/>
      <c r="F1043" s="48"/>
      <c r="G1043" s="49"/>
      <c r="H1043" s="50"/>
      <c r="I1043" s="51"/>
      <c r="J1043" s="52"/>
    </row>
    <row r="1044" spans="3:10" ht="15">
      <c r="C1044" s="48"/>
      <c r="D1044" s="48"/>
      <c r="E1044" s="61"/>
      <c r="F1044" s="48"/>
      <c r="G1044" s="49"/>
      <c r="H1044" s="50"/>
      <c r="I1044" s="51"/>
      <c r="J1044" s="52"/>
    </row>
    <row r="1045" spans="3:10" ht="15">
      <c r="C1045" s="48"/>
      <c r="D1045" s="48"/>
      <c r="E1045" s="61"/>
      <c r="F1045" s="48"/>
      <c r="G1045" s="49"/>
      <c r="H1045" s="50"/>
      <c r="I1045" s="51"/>
      <c r="J1045" s="52"/>
    </row>
    <row r="1046" spans="3:10" ht="15">
      <c r="C1046" s="48"/>
      <c r="D1046" s="48"/>
      <c r="E1046" s="61"/>
      <c r="F1046" s="48"/>
      <c r="G1046" s="49"/>
      <c r="H1046" s="50"/>
      <c r="I1046" s="51"/>
      <c r="J1046" s="52"/>
    </row>
    <row r="1047" spans="3:10" ht="15">
      <c r="C1047" s="48"/>
      <c r="D1047" s="48"/>
      <c r="E1047" s="61"/>
      <c r="F1047" s="48"/>
      <c r="G1047" s="49"/>
      <c r="H1047" s="50"/>
      <c r="I1047" s="51"/>
      <c r="J1047" s="52"/>
    </row>
    <row r="1048" spans="3:10" ht="15">
      <c r="C1048" s="48"/>
      <c r="D1048" s="48"/>
      <c r="E1048" s="61"/>
      <c r="F1048" s="48"/>
      <c r="G1048" s="49"/>
      <c r="H1048" s="50"/>
      <c r="I1048" s="51"/>
      <c r="J1048" s="52"/>
    </row>
    <row r="1049" spans="3:10" ht="15">
      <c r="C1049" s="48"/>
      <c r="D1049" s="48"/>
      <c r="E1049" s="61"/>
      <c r="F1049" s="48"/>
      <c r="G1049" s="49"/>
      <c r="H1049" s="50"/>
      <c r="I1049" s="51"/>
      <c r="J1049" s="52"/>
    </row>
    <row r="1050" spans="3:10" ht="15">
      <c r="C1050" s="48"/>
      <c r="D1050" s="48"/>
      <c r="E1050" s="61"/>
      <c r="F1050" s="48"/>
      <c r="G1050" s="49"/>
      <c r="H1050" s="50"/>
      <c r="I1050" s="51"/>
      <c r="J1050" s="52"/>
    </row>
    <row r="1051" spans="3:10" ht="15">
      <c r="C1051" s="48"/>
      <c r="D1051" s="48"/>
      <c r="E1051" s="61"/>
      <c r="F1051" s="48"/>
      <c r="G1051" s="49"/>
      <c r="H1051" s="50"/>
      <c r="I1051" s="51"/>
      <c r="J1051" s="52"/>
    </row>
    <row r="1052" spans="3:10" ht="15">
      <c r="C1052" s="48"/>
      <c r="D1052" s="48"/>
      <c r="E1052" s="61"/>
      <c r="F1052" s="48"/>
      <c r="G1052" s="49"/>
      <c r="H1052" s="50"/>
      <c r="I1052" s="51"/>
      <c r="J1052" s="52"/>
    </row>
    <row r="1053" spans="3:10" ht="15">
      <c r="C1053" s="48"/>
      <c r="D1053" s="48"/>
      <c r="E1053" s="61"/>
      <c r="F1053" s="48"/>
      <c r="G1053" s="49"/>
      <c r="H1053" s="50"/>
      <c r="I1053" s="51"/>
      <c r="J1053" s="52"/>
    </row>
    <row r="1054" spans="3:10" ht="15">
      <c r="C1054" s="48"/>
      <c r="D1054" s="48"/>
      <c r="E1054" s="61"/>
      <c r="F1054" s="48"/>
      <c r="G1054" s="49"/>
      <c r="H1054" s="50"/>
      <c r="I1054" s="51"/>
      <c r="J1054" s="52"/>
    </row>
    <row r="1055" spans="3:10" ht="15">
      <c r="C1055" s="48"/>
      <c r="D1055" s="48"/>
      <c r="E1055" s="61"/>
      <c r="F1055" s="48"/>
      <c r="G1055" s="49"/>
      <c r="H1055" s="50"/>
      <c r="I1055" s="51"/>
      <c r="J1055" s="52"/>
    </row>
    <row r="1056" spans="3:10" ht="15">
      <c r="C1056" s="48"/>
      <c r="D1056" s="48"/>
      <c r="E1056" s="61"/>
      <c r="F1056" s="48"/>
      <c r="G1056" s="49"/>
      <c r="H1056" s="50"/>
      <c r="I1056" s="51"/>
      <c r="J1056" s="52"/>
    </row>
    <row r="1057" spans="3:10" ht="15">
      <c r="C1057" s="48"/>
      <c r="D1057" s="48"/>
      <c r="E1057" s="61"/>
      <c r="F1057" s="48"/>
      <c r="G1057" s="49"/>
      <c r="H1057" s="50"/>
      <c r="I1057" s="51"/>
      <c r="J1057" s="52"/>
    </row>
    <row r="1058" spans="3:10" ht="15">
      <c r="C1058" s="48"/>
      <c r="D1058" s="48"/>
      <c r="E1058" s="61"/>
      <c r="F1058" s="48"/>
      <c r="G1058" s="49"/>
      <c r="H1058" s="50"/>
      <c r="I1058" s="51"/>
      <c r="J1058" s="52"/>
    </row>
    <row r="1059" spans="3:10" ht="15">
      <c r="C1059" s="48"/>
      <c r="D1059" s="48"/>
      <c r="E1059" s="61"/>
      <c r="F1059" s="48"/>
      <c r="G1059" s="49"/>
      <c r="H1059" s="50"/>
      <c r="I1059" s="51"/>
      <c r="J1059" s="52"/>
    </row>
    <row r="1060" spans="3:10" ht="15">
      <c r="C1060" s="48"/>
      <c r="D1060" s="48"/>
      <c r="E1060" s="61"/>
      <c r="F1060" s="48"/>
      <c r="G1060" s="49"/>
      <c r="H1060" s="50"/>
      <c r="I1060" s="51"/>
      <c r="J1060" s="52"/>
    </row>
    <row r="1061" spans="3:10" ht="15">
      <c r="C1061" s="48"/>
      <c r="D1061" s="48"/>
      <c r="E1061" s="61"/>
      <c r="F1061" s="48"/>
      <c r="G1061" s="49"/>
      <c r="H1061" s="50"/>
      <c r="I1061" s="51"/>
      <c r="J1061" s="52"/>
    </row>
    <row r="1062" spans="3:10" ht="15">
      <c r="C1062" s="48"/>
      <c r="D1062" s="48"/>
      <c r="E1062" s="61"/>
      <c r="F1062" s="48"/>
      <c r="G1062" s="49"/>
      <c r="H1062" s="50"/>
      <c r="I1062" s="51"/>
      <c r="J1062" s="52"/>
    </row>
    <row r="1063" spans="3:10" ht="15">
      <c r="C1063" s="48"/>
      <c r="D1063" s="48"/>
      <c r="E1063" s="61"/>
      <c r="F1063" s="48"/>
      <c r="G1063" s="49"/>
      <c r="H1063" s="50"/>
      <c r="I1063" s="51"/>
      <c r="J1063" s="52"/>
    </row>
    <row r="1064" spans="3:10" ht="15">
      <c r="C1064" s="48"/>
      <c r="D1064" s="48"/>
      <c r="E1064" s="61"/>
      <c r="F1064" s="48"/>
      <c r="G1064" s="49"/>
      <c r="H1064" s="50"/>
      <c r="I1064" s="51"/>
      <c r="J1064" s="52"/>
    </row>
    <row r="1065" spans="3:10" ht="15">
      <c r="C1065" s="48"/>
      <c r="D1065" s="48"/>
      <c r="E1065" s="61"/>
      <c r="F1065" s="48"/>
      <c r="G1065" s="49"/>
      <c r="H1065" s="50"/>
      <c r="I1065" s="51"/>
      <c r="J1065" s="52"/>
    </row>
    <row r="1066" spans="3:10" ht="15">
      <c r="C1066" s="48"/>
      <c r="D1066" s="48"/>
      <c r="E1066" s="61"/>
      <c r="F1066" s="48"/>
      <c r="G1066" s="49"/>
      <c r="H1066" s="50"/>
      <c r="I1066" s="51"/>
      <c r="J1066" s="52"/>
    </row>
    <row r="1067" spans="3:10" ht="15">
      <c r="C1067" s="48"/>
      <c r="D1067" s="48"/>
      <c r="E1067" s="61"/>
      <c r="F1067" s="48"/>
      <c r="G1067" s="49"/>
      <c r="H1067" s="50"/>
      <c r="I1067" s="51"/>
      <c r="J1067" s="52"/>
    </row>
    <row r="1068" spans="3:10" ht="15">
      <c r="C1068" s="48"/>
      <c r="D1068" s="48"/>
      <c r="E1068" s="61"/>
      <c r="F1068" s="48"/>
      <c r="G1068" s="49"/>
      <c r="H1068" s="50"/>
      <c r="I1068" s="51"/>
      <c r="J1068" s="52"/>
    </row>
    <row r="1069" spans="3:10" ht="15">
      <c r="C1069" s="48"/>
      <c r="D1069" s="48"/>
      <c r="E1069" s="61"/>
      <c r="F1069" s="48"/>
      <c r="G1069" s="49"/>
      <c r="H1069" s="50"/>
      <c r="I1069" s="51"/>
      <c r="J1069" s="52"/>
    </row>
    <row r="1070" spans="3:10" ht="15">
      <c r="C1070" s="48"/>
      <c r="D1070" s="48"/>
      <c r="E1070" s="61"/>
      <c r="F1070" s="48"/>
      <c r="G1070" s="49"/>
      <c r="H1070" s="50"/>
      <c r="I1070" s="51"/>
      <c r="J1070" s="52"/>
    </row>
    <row r="1071" spans="3:10" ht="15">
      <c r="C1071" s="48"/>
      <c r="D1071" s="48"/>
      <c r="E1071" s="61"/>
      <c r="F1071" s="48"/>
      <c r="G1071" s="49"/>
      <c r="H1071" s="50"/>
      <c r="I1071" s="51"/>
      <c r="J1071" s="52"/>
    </row>
    <row r="1072" spans="3:10" ht="15">
      <c r="C1072" s="48"/>
      <c r="D1072" s="48"/>
      <c r="E1072" s="61"/>
      <c r="F1072" s="48"/>
      <c r="G1072" s="49"/>
      <c r="H1072" s="50"/>
      <c r="I1072" s="51"/>
      <c r="J1072" s="52"/>
    </row>
    <row r="1073" spans="3:10" ht="15">
      <c r="C1073" s="48"/>
      <c r="D1073" s="48"/>
      <c r="E1073" s="61"/>
      <c r="F1073" s="48"/>
      <c r="G1073" s="49"/>
      <c r="H1073" s="50"/>
      <c r="I1073" s="51"/>
      <c r="J1073" s="52"/>
    </row>
    <row r="1074" spans="3:10" ht="15">
      <c r="C1074" s="48"/>
      <c r="D1074" s="48"/>
      <c r="E1074" s="61"/>
      <c r="F1074" s="48"/>
      <c r="G1074" s="49"/>
      <c r="H1074" s="50"/>
      <c r="I1074" s="51"/>
      <c r="J1074" s="52"/>
    </row>
    <row r="1075" spans="3:10" ht="15">
      <c r="C1075" s="48"/>
      <c r="D1075" s="48"/>
      <c r="E1075" s="61"/>
      <c r="F1075" s="48"/>
      <c r="G1075" s="49"/>
      <c r="H1075" s="50"/>
      <c r="I1075" s="51"/>
      <c r="J1075" s="52"/>
    </row>
    <row r="1076" spans="3:10" ht="15">
      <c r="C1076" s="48"/>
      <c r="D1076" s="48"/>
      <c r="E1076" s="61"/>
      <c r="F1076" s="48"/>
      <c r="G1076" s="49"/>
      <c r="H1076" s="50"/>
      <c r="I1076" s="51"/>
      <c r="J1076" s="52"/>
    </row>
    <row r="1077" spans="3:10" ht="15">
      <c r="C1077" s="48"/>
      <c r="D1077" s="48"/>
      <c r="E1077" s="61"/>
      <c r="F1077" s="48"/>
      <c r="G1077" s="49"/>
      <c r="H1077" s="50"/>
      <c r="I1077" s="51"/>
      <c r="J1077" s="52"/>
    </row>
    <row r="1078" spans="3:10" ht="15">
      <c r="C1078" s="48"/>
      <c r="D1078" s="48"/>
      <c r="E1078" s="61"/>
      <c r="F1078" s="48"/>
      <c r="G1078" s="49"/>
      <c r="H1078" s="50"/>
      <c r="I1078" s="51"/>
      <c r="J1078" s="52"/>
    </row>
    <row r="1079" spans="3:10" ht="15">
      <c r="C1079" s="48"/>
      <c r="D1079" s="48"/>
      <c r="E1079" s="61"/>
      <c r="F1079" s="48"/>
      <c r="G1079" s="49"/>
      <c r="H1079" s="50"/>
      <c r="I1079" s="51"/>
      <c r="J1079" s="52"/>
    </row>
    <row r="1080" spans="3:10" ht="15">
      <c r="C1080" s="48"/>
      <c r="D1080" s="48"/>
      <c r="E1080" s="61"/>
      <c r="F1080" s="48"/>
      <c r="G1080" s="49"/>
      <c r="H1080" s="50"/>
      <c r="I1080" s="51"/>
      <c r="J1080" s="52"/>
    </row>
    <row r="1081" spans="3:10" ht="15">
      <c r="C1081" s="48"/>
      <c r="D1081" s="48"/>
      <c r="E1081" s="61"/>
      <c r="F1081" s="48"/>
      <c r="G1081" s="49"/>
      <c r="H1081" s="50"/>
      <c r="I1081" s="51"/>
      <c r="J1081" s="52"/>
    </row>
    <row r="1082" spans="3:10" ht="15">
      <c r="C1082" s="48"/>
      <c r="D1082" s="48"/>
      <c r="E1082" s="61"/>
      <c r="F1082" s="48"/>
      <c r="G1082" s="49"/>
      <c r="H1082" s="50"/>
      <c r="I1082" s="51"/>
      <c r="J1082" s="52"/>
    </row>
    <row r="1083" spans="3:10" ht="15">
      <c r="C1083" s="48"/>
      <c r="D1083" s="48"/>
      <c r="E1083" s="61"/>
      <c r="F1083" s="48"/>
      <c r="G1083" s="49"/>
      <c r="H1083" s="50"/>
      <c r="I1083" s="51"/>
      <c r="J1083" s="52"/>
    </row>
    <row r="1084" spans="3:10" ht="15">
      <c r="C1084" s="48"/>
      <c r="D1084" s="48"/>
      <c r="E1084" s="61"/>
      <c r="F1084" s="48"/>
      <c r="G1084" s="49"/>
      <c r="H1084" s="50"/>
      <c r="I1084" s="51"/>
      <c r="J1084" s="52"/>
    </row>
    <row r="1085" spans="3:10" ht="15">
      <c r="C1085" s="48"/>
      <c r="D1085" s="48"/>
      <c r="E1085" s="61"/>
      <c r="F1085" s="48"/>
      <c r="G1085" s="49"/>
      <c r="H1085" s="50"/>
      <c r="I1085" s="51"/>
      <c r="J1085" s="52"/>
    </row>
    <row r="1086" spans="3:10" ht="15">
      <c r="C1086" s="48"/>
      <c r="D1086" s="48"/>
      <c r="E1086" s="61"/>
      <c r="F1086" s="48"/>
      <c r="G1086" s="49"/>
      <c r="H1086" s="50"/>
      <c r="I1086" s="51"/>
      <c r="J1086" s="52"/>
    </row>
    <row r="1087" spans="3:10" ht="15">
      <c r="C1087" s="48"/>
      <c r="D1087" s="48"/>
      <c r="E1087" s="61"/>
      <c r="F1087" s="48"/>
      <c r="G1087" s="49"/>
      <c r="H1087" s="50"/>
      <c r="I1087" s="51"/>
      <c r="J1087" s="52"/>
    </row>
    <row r="1088" spans="3:10" ht="15">
      <c r="C1088" s="48"/>
      <c r="D1088" s="48"/>
      <c r="E1088" s="61"/>
      <c r="F1088" s="48"/>
      <c r="G1088" s="49"/>
      <c r="H1088" s="50"/>
      <c r="I1088" s="51"/>
      <c r="J1088" s="52"/>
    </row>
    <row r="1089" spans="3:10" ht="15">
      <c r="C1089" s="48"/>
      <c r="D1089" s="48"/>
      <c r="E1089" s="61"/>
      <c r="F1089" s="48"/>
      <c r="G1089" s="49"/>
      <c r="H1089" s="50"/>
      <c r="I1089" s="51"/>
      <c r="J1089" s="52"/>
    </row>
    <row r="1090" spans="3:10" ht="15">
      <c r="C1090" s="48"/>
      <c r="D1090" s="48"/>
      <c r="E1090" s="61"/>
      <c r="F1090" s="48"/>
      <c r="G1090" s="49"/>
      <c r="H1090" s="50"/>
      <c r="I1090" s="51"/>
      <c r="J1090" s="52"/>
    </row>
    <row r="1091" spans="3:10" ht="15">
      <c r="C1091" s="48"/>
      <c r="D1091" s="48"/>
      <c r="E1091" s="61"/>
      <c r="F1091" s="48"/>
      <c r="G1091" s="49"/>
      <c r="H1091" s="50"/>
      <c r="I1091" s="51"/>
      <c r="J1091" s="52"/>
    </row>
    <row r="1092" spans="3:10" ht="15">
      <c r="C1092" s="48"/>
      <c r="D1092" s="48"/>
      <c r="E1092" s="61"/>
      <c r="F1092" s="48"/>
      <c r="G1092" s="49"/>
      <c r="H1092" s="50"/>
      <c r="I1092" s="51"/>
      <c r="J1092" s="52"/>
    </row>
    <row r="1093" spans="3:10" ht="15">
      <c r="C1093" s="48"/>
      <c r="D1093" s="48"/>
      <c r="E1093" s="61"/>
      <c r="F1093" s="48"/>
      <c r="G1093" s="49"/>
      <c r="H1093" s="50"/>
      <c r="I1093" s="51"/>
      <c r="J1093" s="52"/>
    </row>
    <row r="1094" spans="3:10" ht="15">
      <c r="C1094" s="48"/>
      <c r="D1094" s="48"/>
      <c r="E1094" s="61"/>
      <c r="F1094" s="48"/>
      <c r="G1094" s="49"/>
      <c r="H1094" s="50"/>
      <c r="I1094" s="51"/>
      <c r="J1094" s="52"/>
    </row>
    <row r="1095" spans="3:10" ht="15">
      <c r="C1095" s="48"/>
      <c r="D1095" s="48"/>
      <c r="E1095" s="61"/>
      <c r="F1095" s="48"/>
      <c r="G1095" s="49"/>
      <c r="H1095" s="50"/>
      <c r="I1095" s="51"/>
      <c r="J1095" s="52"/>
    </row>
    <row r="1096" spans="3:10" ht="15">
      <c r="C1096" s="48"/>
      <c r="D1096" s="48"/>
      <c r="E1096" s="61"/>
      <c r="F1096" s="48"/>
      <c r="G1096" s="49"/>
      <c r="H1096" s="50"/>
      <c r="I1096" s="51"/>
      <c r="J1096" s="52"/>
    </row>
    <row r="1097" spans="3:10" ht="15">
      <c r="C1097" s="48"/>
      <c r="D1097" s="48"/>
      <c r="E1097" s="61"/>
      <c r="F1097" s="48"/>
      <c r="G1097" s="49"/>
      <c r="H1097" s="50"/>
      <c r="I1097" s="51"/>
      <c r="J1097" s="52"/>
    </row>
    <row r="1098" spans="3:10" ht="15">
      <c r="C1098" s="48"/>
      <c r="D1098" s="48"/>
      <c r="E1098" s="61"/>
      <c r="F1098" s="48"/>
      <c r="G1098" s="49"/>
      <c r="H1098" s="50"/>
      <c r="I1098" s="51"/>
      <c r="J1098" s="52"/>
    </row>
    <row r="1099" spans="3:10" ht="15">
      <c r="C1099" s="48"/>
      <c r="D1099" s="48"/>
      <c r="E1099" s="61"/>
      <c r="F1099" s="48"/>
      <c r="G1099" s="49"/>
      <c r="H1099" s="50"/>
      <c r="I1099" s="51"/>
      <c r="J1099" s="52"/>
    </row>
    <row r="1100" spans="3:10" ht="15">
      <c r="C1100" s="48"/>
      <c r="D1100" s="48"/>
      <c r="E1100" s="61"/>
      <c r="F1100" s="48"/>
      <c r="G1100" s="49"/>
      <c r="H1100" s="50"/>
      <c r="I1100" s="51"/>
      <c r="J1100" s="52"/>
    </row>
    <row r="1101" spans="3:10" ht="15">
      <c r="C1101" s="48"/>
      <c r="D1101" s="48"/>
      <c r="E1101" s="61"/>
      <c r="F1101" s="48"/>
      <c r="G1101" s="49"/>
      <c r="H1101" s="50"/>
      <c r="I1101" s="51"/>
      <c r="J1101" s="52"/>
    </row>
    <row r="1102" spans="3:10" ht="15">
      <c r="C1102" s="48"/>
      <c r="D1102" s="48"/>
      <c r="E1102" s="61"/>
      <c r="F1102" s="48"/>
      <c r="G1102" s="49"/>
      <c r="H1102" s="50"/>
      <c r="I1102" s="51"/>
      <c r="J1102" s="52"/>
    </row>
    <row r="1103" spans="3:10" ht="15">
      <c r="C1103" s="48"/>
      <c r="D1103" s="48"/>
      <c r="E1103" s="61"/>
      <c r="F1103" s="48"/>
      <c r="G1103" s="49"/>
      <c r="H1103" s="50"/>
      <c r="I1103" s="51"/>
      <c r="J1103" s="52"/>
    </row>
    <row r="1104" spans="3:10" ht="15">
      <c r="C1104" s="48"/>
      <c r="D1104" s="48"/>
      <c r="E1104" s="61"/>
      <c r="F1104" s="48"/>
      <c r="G1104" s="49"/>
      <c r="H1104" s="50"/>
      <c r="I1104" s="51"/>
      <c r="J1104" s="52"/>
    </row>
    <row r="1105" spans="3:10" ht="15">
      <c r="C1105" s="48"/>
      <c r="D1105" s="48"/>
      <c r="E1105" s="61"/>
      <c r="F1105" s="48"/>
      <c r="G1105" s="49"/>
      <c r="H1105" s="50"/>
      <c r="I1105" s="51"/>
      <c r="J1105" s="52"/>
    </row>
    <row r="1106" spans="3:10" ht="15">
      <c r="C1106" s="48"/>
      <c r="D1106" s="48"/>
      <c r="E1106" s="61"/>
      <c r="F1106" s="48"/>
      <c r="G1106" s="49"/>
      <c r="H1106" s="50"/>
      <c r="I1106" s="51"/>
      <c r="J1106" s="52"/>
    </row>
    <row r="1107" spans="3:10" ht="15">
      <c r="C1107" s="48"/>
      <c r="D1107" s="48"/>
      <c r="E1107" s="61"/>
      <c r="F1107" s="48"/>
      <c r="G1107" s="49"/>
      <c r="H1107" s="50"/>
      <c r="I1107" s="51"/>
      <c r="J1107" s="52"/>
    </row>
    <row r="1108" spans="3:10" ht="15">
      <c r="C1108" s="48"/>
      <c r="D1108" s="48"/>
      <c r="E1108" s="61"/>
      <c r="F1108" s="48"/>
      <c r="G1108" s="49"/>
      <c r="H1108" s="50"/>
      <c r="I1108" s="51"/>
      <c r="J1108" s="52"/>
    </row>
    <row r="1109" spans="3:10" ht="15">
      <c r="C1109" s="48"/>
      <c r="D1109" s="48"/>
      <c r="E1109" s="61"/>
      <c r="F1109" s="48"/>
      <c r="G1109" s="49"/>
      <c r="H1109" s="50"/>
      <c r="I1109" s="51"/>
      <c r="J1109" s="52"/>
    </row>
    <row r="1110" spans="3:10" ht="15">
      <c r="C1110" s="48"/>
      <c r="D1110" s="48"/>
      <c r="E1110" s="61"/>
      <c r="F1110" s="48"/>
      <c r="G1110" s="49"/>
      <c r="H1110" s="50"/>
      <c r="I1110" s="51"/>
      <c r="J1110" s="52"/>
    </row>
    <row r="1111" spans="3:10" ht="15">
      <c r="C1111" s="48"/>
      <c r="D1111" s="48"/>
      <c r="E1111" s="61"/>
      <c r="F1111" s="48"/>
      <c r="G1111" s="49"/>
      <c r="H1111" s="50"/>
      <c r="I1111" s="51"/>
      <c r="J1111" s="52"/>
    </row>
    <row r="1112" spans="3:10" ht="15">
      <c r="C1112" s="48"/>
      <c r="D1112" s="48"/>
      <c r="E1112" s="61"/>
      <c r="F1112" s="48"/>
      <c r="G1112" s="49"/>
      <c r="H1112" s="50"/>
      <c r="I1112" s="51"/>
      <c r="J1112" s="52"/>
    </row>
    <row r="1113" spans="3:10" ht="15">
      <c r="C1113" s="48"/>
      <c r="D1113" s="48"/>
      <c r="E1113" s="61"/>
      <c r="F1113" s="48"/>
      <c r="G1113" s="49"/>
      <c r="H1113" s="50"/>
      <c r="I1113" s="51"/>
      <c r="J1113" s="52"/>
    </row>
    <row r="1114" spans="3:10" ht="15">
      <c r="C1114" s="48"/>
      <c r="D1114" s="48"/>
      <c r="E1114" s="61"/>
      <c r="F1114" s="48"/>
      <c r="G1114" s="49"/>
      <c r="H1114" s="50"/>
      <c r="I1114" s="51"/>
      <c r="J1114" s="52"/>
    </row>
    <row r="1115" spans="3:10" ht="15">
      <c r="C1115" s="48"/>
      <c r="D1115" s="48"/>
      <c r="E1115" s="61"/>
      <c r="F1115" s="48"/>
      <c r="G1115" s="49"/>
      <c r="H1115" s="50"/>
      <c r="I1115" s="51"/>
      <c r="J1115" s="52"/>
    </row>
    <row r="1116" spans="3:10" ht="15">
      <c r="C1116" s="48"/>
      <c r="D1116" s="48"/>
      <c r="E1116" s="61"/>
      <c r="F1116" s="48"/>
      <c r="G1116" s="49"/>
      <c r="H1116" s="50"/>
      <c r="I1116" s="51"/>
      <c r="J1116" s="52"/>
    </row>
    <row r="1117" spans="3:10" ht="15">
      <c r="C1117" s="48"/>
      <c r="D1117" s="48"/>
      <c r="E1117" s="61"/>
      <c r="F1117" s="48"/>
      <c r="G1117" s="49"/>
      <c r="H1117" s="50"/>
      <c r="I1117" s="51"/>
      <c r="J1117" s="52"/>
    </row>
    <row r="1118" spans="3:10" ht="15">
      <c r="C1118" s="48"/>
      <c r="D1118" s="48"/>
      <c r="E1118" s="61"/>
      <c r="F1118" s="48"/>
      <c r="G1118" s="49"/>
      <c r="H1118" s="50"/>
      <c r="I1118" s="51"/>
      <c r="J1118" s="52"/>
    </row>
    <row r="1119" spans="3:10" ht="15">
      <c r="C1119" s="48"/>
      <c r="D1119" s="48"/>
      <c r="E1119" s="61"/>
      <c r="F1119" s="48"/>
      <c r="G1119" s="49"/>
      <c r="H1119" s="50"/>
      <c r="I1119" s="51"/>
      <c r="J1119" s="52"/>
    </row>
    <row r="1120" spans="3:10" ht="15">
      <c r="C1120" s="48"/>
      <c r="D1120" s="48"/>
      <c r="E1120" s="61"/>
      <c r="F1120" s="48"/>
      <c r="G1120" s="49"/>
      <c r="H1120" s="50"/>
      <c r="I1120" s="51"/>
      <c r="J1120" s="52"/>
    </row>
    <row r="1121" spans="3:10" ht="15">
      <c r="C1121" s="48"/>
      <c r="D1121" s="48"/>
      <c r="E1121" s="61"/>
      <c r="F1121" s="48"/>
      <c r="G1121" s="49"/>
      <c r="H1121" s="50"/>
      <c r="I1121" s="51"/>
      <c r="J1121" s="52"/>
    </row>
    <row r="1122" spans="3:10" ht="15">
      <c r="C1122" s="48"/>
      <c r="D1122" s="48"/>
      <c r="E1122" s="61"/>
      <c r="F1122" s="48"/>
      <c r="G1122" s="49"/>
      <c r="H1122" s="50"/>
      <c r="I1122" s="51"/>
      <c r="J1122" s="52"/>
    </row>
    <row r="1123" spans="3:10" ht="15">
      <c r="C1123" s="48"/>
      <c r="D1123" s="48"/>
      <c r="E1123" s="61"/>
      <c r="F1123" s="48"/>
      <c r="G1123" s="49"/>
      <c r="H1123" s="50"/>
      <c r="I1123" s="51"/>
      <c r="J1123" s="52"/>
    </row>
    <row r="1124" spans="3:10" ht="15">
      <c r="C1124" s="48"/>
      <c r="D1124" s="48"/>
      <c r="E1124" s="61"/>
      <c r="F1124" s="48"/>
      <c r="G1124" s="49"/>
      <c r="H1124" s="50"/>
      <c r="I1124" s="51"/>
      <c r="J1124" s="52"/>
    </row>
    <row r="1125" spans="3:10" ht="15">
      <c r="C1125" s="48"/>
      <c r="D1125" s="48"/>
      <c r="E1125" s="61"/>
      <c r="F1125" s="48"/>
      <c r="G1125" s="49"/>
      <c r="H1125" s="50"/>
      <c r="I1125" s="51"/>
      <c r="J1125" s="52"/>
    </row>
    <row r="1126" spans="3:10" ht="15">
      <c r="C1126" s="48"/>
      <c r="D1126" s="48"/>
      <c r="E1126" s="61"/>
      <c r="F1126" s="48"/>
      <c r="G1126" s="49"/>
      <c r="H1126" s="50"/>
      <c r="I1126" s="51"/>
      <c r="J1126" s="52"/>
    </row>
    <row r="1127" spans="3:10" ht="15">
      <c r="C1127" s="48"/>
      <c r="D1127" s="48"/>
      <c r="E1127" s="61"/>
      <c r="F1127" s="48"/>
      <c r="G1127" s="49"/>
      <c r="H1127" s="50"/>
      <c r="I1127" s="51"/>
      <c r="J1127" s="52"/>
    </row>
    <row r="1128" spans="3:10" ht="15">
      <c r="C1128" s="48"/>
      <c r="D1128" s="48"/>
      <c r="E1128" s="61"/>
      <c r="F1128" s="48"/>
      <c r="G1128" s="49"/>
      <c r="H1128" s="50"/>
      <c r="I1128" s="51"/>
      <c r="J1128" s="52"/>
    </row>
    <row r="1129" spans="3:10" ht="15">
      <c r="C1129" s="48"/>
      <c r="D1129" s="48"/>
      <c r="E1129" s="61"/>
      <c r="F1129" s="48"/>
      <c r="G1129" s="49"/>
      <c r="H1129" s="50"/>
      <c r="I1129" s="51"/>
      <c r="J1129" s="52"/>
    </row>
    <row r="1130" spans="3:10" ht="15">
      <c r="C1130" s="48"/>
      <c r="D1130" s="48"/>
      <c r="E1130" s="61"/>
      <c r="F1130" s="48"/>
      <c r="G1130" s="49"/>
      <c r="H1130" s="50"/>
      <c r="I1130" s="51"/>
      <c r="J1130" s="52"/>
    </row>
    <row r="1131" spans="3:10" ht="15">
      <c r="C1131" s="48"/>
      <c r="D1131" s="48"/>
      <c r="E1131" s="61"/>
      <c r="F1131" s="48"/>
      <c r="G1131" s="49"/>
      <c r="H1131" s="50"/>
      <c r="I1131" s="51"/>
      <c r="J1131" s="52"/>
    </row>
    <row r="1132" spans="3:10" ht="15">
      <c r="C1132" s="48"/>
      <c r="D1132" s="48"/>
      <c r="E1132" s="61"/>
      <c r="F1132" s="48"/>
      <c r="G1132" s="49"/>
      <c r="H1132" s="50"/>
      <c r="I1132" s="51"/>
      <c r="J1132" s="52"/>
    </row>
    <row r="1133" spans="3:10" ht="15">
      <c r="C1133" s="48"/>
      <c r="D1133" s="48"/>
      <c r="E1133" s="61"/>
      <c r="F1133" s="48"/>
      <c r="G1133" s="49"/>
      <c r="H1133" s="50"/>
      <c r="I1133" s="51"/>
      <c r="J1133" s="52"/>
    </row>
    <row r="1134" spans="3:10" ht="15">
      <c r="C1134" s="48"/>
      <c r="D1134" s="48"/>
      <c r="E1134" s="61"/>
      <c r="F1134" s="48"/>
      <c r="G1134" s="49"/>
      <c r="H1134" s="50"/>
      <c r="I1134" s="51"/>
      <c r="J1134" s="52"/>
    </row>
    <row r="1135" spans="3:10" ht="15">
      <c r="C1135" s="48"/>
      <c r="D1135" s="48"/>
      <c r="E1135" s="61"/>
      <c r="F1135" s="48"/>
      <c r="G1135" s="49"/>
      <c r="H1135" s="50"/>
      <c r="I1135" s="51"/>
      <c r="J1135" s="52"/>
    </row>
    <row r="1136" spans="3:10" ht="15">
      <c r="C1136" s="48"/>
      <c r="D1136" s="48"/>
      <c r="E1136" s="61"/>
      <c r="F1136" s="48"/>
      <c r="G1136" s="49"/>
      <c r="H1136" s="50"/>
      <c r="I1136" s="51"/>
      <c r="J1136" s="52"/>
    </row>
    <row r="1137" spans="3:10" ht="15">
      <c r="C1137" s="48"/>
      <c r="D1137" s="48"/>
      <c r="E1137" s="61"/>
      <c r="F1137" s="48"/>
      <c r="G1137" s="49"/>
      <c r="H1137" s="50"/>
      <c r="I1137" s="51"/>
      <c r="J1137" s="52"/>
    </row>
    <row r="1138" spans="3:10" ht="15">
      <c r="C1138" s="48"/>
      <c r="D1138" s="48"/>
      <c r="E1138" s="61"/>
      <c r="F1138" s="48"/>
      <c r="G1138" s="49"/>
      <c r="H1138" s="50"/>
      <c r="I1138" s="51"/>
      <c r="J1138" s="52"/>
    </row>
    <row r="1139" spans="3:10" ht="15">
      <c r="C1139" s="48"/>
      <c r="D1139" s="48"/>
      <c r="E1139" s="61"/>
      <c r="F1139" s="48"/>
      <c r="G1139" s="49"/>
      <c r="H1139" s="50"/>
      <c r="I1139" s="51"/>
      <c r="J1139" s="52"/>
    </row>
    <row r="1140" spans="3:10" ht="15">
      <c r="C1140" s="48"/>
      <c r="D1140" s="48"/>
      <c r="E1140" s="61"/>
      <c r="F1140" s="48"/>
      <c r="G1140" s="49"/>
      <c r="H1140" s="50"/>
      <c r="I1140" s="51"/>
      <c r="J1140" s="52"/>
    </row>
    <row r="1141" spans="3:10" ht="15">
      <c r="C1141" s="48"/>
      <c r="D1141" s="48"/>
      <c r="E1141" s="61"/>
      <c r="F1141" s="48"/>
      <c r="G1141" s="49"/>
      <c r="H1141" s="50"/>
      <c r="I1141" s="51"/>
      <c r="J1141" s="52"/>
    </row>
    <row r="1142" spans="3:10" ht="15">
      <c r="C1142" s="48"/>
      <c r="D1142" s="48"/>
      <c r="E1142" s="61"/>
      <c r="F1142" s="48"/>
      <c r="G1142" s="49"/>
      <c r="H1142" s="50"/>
      <c r="I1142" s="51"/>
      <c r="J1142" s="52"/>
    </row>
    <row r="1143" spans="3:10" ht="15">
      <c r="C1143" s="48"/>
      <c r="D1143" s="48"/>
      <c r="E1143" s="61"/>
      <c r="F1143" s="48"/>
      <c r="G1143" s="49"/>
      <c r="H1143" s="50"/>
      <c r="I1143" s="51"/>
      <c r="J1143" s="52"/>
    </row>
    <row r="1144" spans="3:10" ht="15">
      <c r="C1144" s="48"/>
      <c r="D1144" s="48"/>
      <c r="E1144" s="61"/>
      <c r="F1144" s="48"/>
      <c r="G1144" s="49"/>
      <c r="H1144" s="50"/>
      <c r="I1144" s="51"/>
      <c r="J1144" s="52"/>
    </row>
    <row r="1145" spans="3:10" ht="15">
      <c r="C1145" s="48"/>
      <c r="D1145" s="48"/>
      <c r="E1145" s="61"/>
      <c r="F1145" s="48"/>
      <c r="G1145" s="49"/>
      <c r="H1145" s="50"/>
      <c r="I1145" s="51"/>
      <c r="J1145" s="52"/>
    </row>
    <row r="1146" spans="3:10" ht="15">
      <c r="C1146" s="48"/>
      <c r="D1146" s="48"/>
      <c r="E1146" s="61"/>
      <c r="F1146" s="48"/>
      <c r="G1146" s="49"/>
      <c r="H1146" s="50"/>
      <c r="I1146" s="51"/>
      <c r="J1146" s="52"/>
    </row>
    <row r="1147" spans="3:10" ht="15">
      <c r="C1147" s="48"/>
      <c r="D1147" s="48"/>
      <c r="E1147" s="61"/>
      <c r="F1147" s="48"/>
      <c r="G1147" s="49"/>
      <c r="H1147" s="50"/>
      <c r="I1147" s="51"/>
      <c r="J1147" s="52"/>
    </row>
    <row r="1148" spans="3:10" ht="15">
      <c r="C1148" s="48"/>
      <c r="D1148" s="48"/>
      <c r="E1148" s="61"/>
      <c r="F1148" s="48"/>
      <c r="G1148" s="49"/>
      <c r="H1148" s="50"/>
      <c r="I1148" s="51"/>
      <c r="J1148" s="52"/>
    </row>
    <row r="1149" spans="3:10" ht="15">
      <c r="C1149" s="48"/>
      <c r="D1149" s="48"/>
      <c r="E1149" s="61"/>
      <c r="F1149" s="48"/>
      <c r="G1149" s="49"/>
      <c r="H1149" s="50"/>
      <c r="I1149" s="51"/>
      <c r="J1149" s="52"/>
    </row>
    <row r="1150" spans="3:10" ht="15">
      <c r="C1150" s="48"/>
      <c r="D1150" s="48"/>
      <c r="E1150" s="61"/>
      <c r="F1150" s="48"/>
      <c r="G1150" s="49"/>
      <c r="H1150" s="50"/>
      <c r="I1150" s="51"/>
      <c r="J1150" s="52"/>
    </row>
    <row r="1151" spans="3:10" ht="15">
      <c r="C1151" s="48"/>
      <c r="D1151" s="48"/>
      <c r="E1151" s="61"/>
      <c r="F1151" s="48"/>
      <c r="G1151" s="49"/>
      <c r="H1151" s="50"/>
      <c r="I1151" s="51"/>
      <c r="J1151" s="52"/>
    </row>
    <row r="1152" spans="3:10" ht="15">
      <c r="C1152" s="48"/>
      <c r="D1152" s="48"/>
      <c r="E1152" s="61"/>
      <c r="F1152" s="48"/>
      <c r="G1152" s="49"/>
      <c r="H1152" s="50"/>
      <c r="I1152" s="51"/>
      <c r="J1152" s="52"/>
    </row>
    <row r="1153" spans="3:10" ht="15">
      <c r="C1153" s="48"/>
      <c r="D1153" s="48"/>
      <c r="E1153" s="61"/>
      <c r="F1153" s="48"/>
      <c r="G1153" s="49"/>
      <c r="H1153" s="50"/>
      <c r="I1153" s="51"/>
      <c r="J1153" s="52"/>
    </row>
    <row r="1154" spans="3:10" ht="15">
      <c r="C1154" s="48"/>
      <c r="D1154" s="48"/>
      <c r="E1154" s="61"/>
      <c r="F1154" s="48"/>
      <c r="G1154" s="49"/>
      <c r="H1154" s="50"/>
      <c r="I1154" s="51"/>
      <c r="J1154" s="52"/>
    </row>
    <row r="1155" spans="3:10" ht="15">
      <c r="C1155" s="48"/>
      <c r="D1155" s="48"/>
      <c r="E1155" s="61"/>
      <c r="F1155" s="48"/>
      <c r="G1155" s="49"/>
      <c r="H1155" s="50"/>
      <c r="I1155" s="51"/>
      <c r="J1155" s="52"/>
    </row>
    <row r="1156" spans="3:10" ht="15">
      <c r="C1156" s="48"/>
      <c r="D1156" s="48"/>
      <c r="E1156" s="61"/>
      <c r="F1156" s="48"/>
      <c r="G1156" s="49"/>
      <c r="H1156" s="50"/>
      <c r="I1156" s="51"/>
      <c r="J1156" s="52"/>
    </row>
    <row r="1157" spans="3:10" ht="15">
      <c r="C1157" s="48"/>
      <c r="D1157" s="48"/>
      <c r="E1157" s="61"/>
      <c r="F1157" s="48"/>
      <c r="G1157" s="49"/>
      <c r="H1157" s="50"/>
      <c r="I1157" s="51"/>
      <c r="J1157" s="52"/>
    </row>
    <row r="1158" spans="3:10" ht="15">
      <c r="C1158" s="48"/>
      <c r="D1158" s="48"/>
      <c r="E1158" s="61"/>
      <c r="F1158" s="48"/>
      <c r="G1158" s="49"/>
      <c r="H1158" s="50"/>
      <c r="I1158" s="51"/>
      <c r="J1158" s="52"/>
    </row>
    <row r="1159" spans="3:10" ht="15">
      <c r="C1159" s="48"/>
      <c r="D1159" s="48"/>
      <c r="E1159" s="61"/>
      <c r="F1159" s="48"/>
      <c r="G1159" s="49"/>
      <c r="H1159" s="50"/>
      <c r="I1159" s="51"/>
      <c r="J1159" s="52"/>
    </row>
    <row r="1160" spans="3:10" ht="15">
      <c r="C1160" s="48"/>
      <c r="D1160" s="48"/>
      <c r="E1160" s="61"/>
      <c r="F1160" s="48"/>
      <c r="G1160" s="49"/>
      <c r="H1160" s="50"/>
      <c r="I1160" s="51"/>
      <c r="J1160" s="52"/>
    </row>
    <row r="1161" spans="3:10" ht="15">
      <c r="C1161" s="48"/>
      <c r="D1161" s="48"/>
      <c r="E1161" s="61"/>
      <c r="F1161" s="48"/>
      <c r="G1161" s="49"/>
      <c r="H1161" s="50"/>
      <c r="I1161" s="51"/>
      <c r="J1161" s="52"/>
    </row>
    <row r="1162" spans="3:10" ht="15">
      <c r="C1162" s="48"/>
      <c r="D1162" s="48"/>
      <c r="E1162" s="61"/>
      <c r="F1162" s="48"/>
      <c r="G1162" s="49"/>
      <c r="H1162" s="50"/>
      <c r="I1162" s="51"/>
      <c r="J1162" s="52"/>
    </row>
    <row r="1163" spans="3:10" ht="15">
      <c r="C1163" s="48"/>
      <c r="D1163" s="48"/>
      <c r="E1163" s="61"/>
      <c r="F1163" s="48"/>
      <c r="G1163" s="49"/>
      <c r="H1163" s="50"/>
      <c r="I1163" s="51"/>
      <c r="J1163" s="52"/>
    </row>
    <row r="1164" spans="3:10" ht="15">
      <c r="C1164" s="48"/>
      <c r="D1164" s="48"/>
      <c r="E1164" s="61"/>
      <c r="F1164" s="48"/>
      <c r="G1164" s="49"/>
      <c r="H1164" s="50"/>
      <c r="I1164" s="51"/>
      <c r="J1164" s="52"/>
    </row>
    <row r="1165" spans="3:10" ht="15">
      <c r="C1165" s="48"/>
      <c r="D1165" s="48"/>
      <c r="E1165" s="61"/>
      <c r="F1165" s="48"/>
      <c r="G1165" s="49"/>
      <c r="H1165" s="50"/>
      <c r="I1165" s="51"/>
      <c r="J1165" s="52"/>
    </row>
    <row r="1166" spans="3:10" ht="15">
      <c r="C1166" s="48"/>
      <c r="D1166" s="48"/>
      <c r="E1166" s="61"/>
      <c r="F1166" s="48"/>
      <c r="G1166" s="49"/>
      <c r="H1166" s="50"/>
      <c r="I1166" s="51"/>
      <c r="J1166" s="52"/>
    </row>
    <row r="1167" spans="3:10" ht="15">
      <c r="C1167" s="48"/>
      <c r="D1167" s="48"/>
      <c r="E1167" s="61"/>
      <c r="F1167" s="48"/>
      <c r="G1167" s="49"/>
      <c r="H1167" s="50"/>
      <c r="I1167" s="51"/>
      <c r="J1167" s="52"/>
    </row>
    <row r="1168" spans="3:10" ht="15">
      <c r="C1168" s="48"/>
      <c r="D1168" s="48"/>
      <c r="E1168" s="61"/>
      <c r="F1168" s="48"/>
      <c r="G1168" s="49"/>
      <c r="H1168" s="50"/>
      <c r="I1168" s="51"/>
      <c r="J1168" s="52"/>
    </row>
    <row r="1169" spans="3:10" ht="15">
      <c r="C1169" s="48"/>
      <c r="D1169" s="48"/>
      <c r="E1169" s="61"/>
      <c r="F1169" s="48"/>
      <c r="G1169" s="49"/>
      <c r="H1169" s="50"/>
      <c r="I1169" s="51"/>
      <c r="J1169" s="52"/>
    </row>
    <row r="1170" spans="3:10" ht="15">
      <c r="C1170" s="48"/>
      <c r="D1170" s="48"/>
      <c r="E1170" s="61"/>
      <c r="F1170" s="48"/>
      <c r="G1170" s="49"/>
      <c r="H1170" s="50"/>
      <c r="I1170" s="51"/>
      <c r="J1170" s="52"/>
    </row>
    <row r="1171" spans="3:10" ht="15">
      <c r="C1171" s="48"/>
      <c r="D1171" s="48"/>
      <c r="E1171" s="61"/>
      <c r="F1171" s="48"/>
      <c r="G1171" s="49"/>
      <c r="H1171" s="50"/>
      <c r="I1171" s="51"/>
      <c r="J1171" s="52"/>
    </row>
    <row r="1172" spans="3:10" ht="15">
      <c r="C1172" s="48"/>
      <c r="D1172" s="48"/>
      <c r="E1172" s="61"/>
      <c r="F1172" s="48"/>
      <c r="G1172" s="49"/>
      <c r="H1172" s="50"/>
      <c r="I1172" s="51"/>
      <c r="J1172" s="52"/>
    </row>
    <row r="1173" spans="3:10" ht="15">
      <c r="C1173" s="48"/>
      <c r="D1173" s="48"/>
      <c r="E1173" s="61"/>
      <c r="F1173" s="48"/>
      <c r="G1173" s="49"/>
      <c r="H1173" s="50"/>
      <c r="I1173" s="51"/>
      <c r="J1173" s="52"/>
    </row>
    <row r="1174" spans="3:10" ht="15">
      <c r="C1174" s="48"/>
      <c r="D1174" s="48"/>
      <c r="E1174" s="61"/>
      <c r="F1174" s="48"/>
      <c r="G1174" s="49"/>
      <c r="H1174" s="50"/>
      <c r="I1174" s="51"/>
      <c r="J1174" s="52"/>
    </row>
    <row r="1175" spans="3:10" ht="15">
      <c r="C1175" s="48"/>
      <c r="D1175" s="48"/>
      <c r="E1175" s="61"/>
      <c r="F1175" s="48"/>
      <c r="G1175" s="49"/>
      <c r="H1175" s="50"/>
      <c r="I1175" s="51"/>
      <c r="J1175" s="52"/>
    </row>
    <row r="1176" spans="3:10" ht="15">
      <c r="C1176" s="48"/>
      <c r="D1176" s="48"/>
      <c r="E1176" s="61"/>
      <c r="F1176" s="48"/>
      <c r="G1176" s="49"/>
      <c r="H1176" s="50"/>
      <c r="I1176" s="51"/>
      <c r="J1176" s="52"/>
    </row>
    <row r="1177" spans="3:10" ht="15">
      <c r="C1177" s="48"/>
      <c r="D1177" s="48"/>
      <c r="E1177" s="61"/>
      <c r="F1177" s="48"/>
      <c r="G1177" s="49"/>
      <c r="H1177" s="50"/>
      <c r="I1177" s="51"/>
      <c r="J1177" s="52"/>
    </row>
    <row r="1178" spans="3:10" ht="15">
      <c r="C1178" s="48"/>
      <c r="D1178" s="48"/>
      <c r="E1178" s="61"/>
      <c r="F1178" s="48"/>
      <c r="G1178" s="49"/>
      <c r="H1178" s="50"/>
      <c r="I1178" s="51"/>
      <c r="J1178" s="52"/>
    </row>
    <row r="1179" spans="3:10" ht="15">
      <c r="C1179" s="48"/>
      <c r="D1179" s="48"/>
      <c r="E1179" s="61"/>
      <c r="F1179" s="48"/>
      <c r="G1179" s="49"/>
      <c r="H1179" s="50"/>
      <c r="I1179" s="51"/>
      <c r="J1179" s="52"/>
    </row>
    <row r="1180" spans="3:10" ht="15">
      <c r="C1180" s="48"/>
      <c r="D1180" s="48"/>
      <c r="E1180" s="61"/>
      <c r="F1180" s="48"/>
      <c r="G1180" s="49"/>
      <c r="H1180" s="50"/>
      <c r="I1180" s="51"/>
      <c r="J1180" s="52"/>
    </row>
    <row r="1181" spans="3:10" ht="15">
      <c r="C1181" s="48"/>
      <c r="D1181" s="48"/>
      <c r="E1181" s="61"/>
      <c r="F1181" s="48"/>
      <c r="G1181" s="49"/>
      <c r="H1181" s="50"/>
      <c r="I1181" s="51"/>
      <c r="J1181" s="52"/>
    </row>
    <row r="1182" spans="3:10" ht="15">
      <c r="C1182" s="48"/>
      <c r="D1182" s="48"/>
      <c r="E1182" s="61"/>
      <c r="F1182" s="48"/>
      <c r="G1182" s="49"/>
      <c r="H1182" s="50"/>
      <c r="I1182" s="51"/>
      <c r="J1182" s="52"/>
    </row>
    <row r="1183" spans="3:10" ht="15">
      <c r="C1183" s="48"/>
      <c r="D1183" s="48"/>
      <c r="E1183" s="61"/>
      <c r="F1183" s="48"/>
      <c r="G1183" s="49"/>
      <c r="H1183" s="50"/>
      <c r="I1183" s="51"/>
      <c r="J1183" s="52"/>
    </row>
    <row r="1184" spans="3:10" ht="15">
      <c r="C1184" s="48"/>
      <c r="D1184" s="48"/>
      <c r="E1184" s="61"/>
      <c r="F1184" s="48"/>
      <c r="G1184" s="49"/>
      <c r="H1184" s="50"/>
      <c r="I1184" s="51"/>
      <c r="J1184" s="52"/>
    </row>
    <row r="1185" spans="3:10" ht="15">
      <c r="C1185" s="48"/>
      <c r="D1185" s="48"/>
      <c r="E1185" s="61"/>
      <c r="F1185" s="48"/>
      <c r="G1185" s="49"/>
      <c r="H1185" s="50"/>
      <c r="I1185" s="51"/>
      <c r="J1185" s="52"/>
    </row>
    <row r="1186" spans="3:10" ht="15">
      <c r="C1186" s="48"/>
      <c r="D1186" s="48"/>
      <c r="E1186" s="61"/>
      <c r="F1186" s="48"/>
      <c r="G1186" s="49"/>
      <c r="H1186" s="50"/>
      <c r="I1186" s="51"/>
      <c r="J1186" s="52"/>
    </row>
    <row r="1187" spans="3:10" ht="15">
      <c r="C1187" s="48"/>
      <c r="D1187" s="48"/>
      <c r="E1187" s="61"/>
      <c r="F1187" s="48"/>
      <c r="G1187" s="49"/>
      <c r="H1187" s="50"/>
      <c r="I1187" s="51"/>
      <c r="J1187" s="52"/>
    </row>
    <row r="1188" spans="3:10" ht="15">
      <c r="C1188" s="48"/>
      <c r="D1188" s="48"/>
      <c r="E1188" s="61"/>
      <c r="F1188" s="48"/>
      <c r="G1188" s="49"/>
      <c r="H1188" s="50"/>
      <c r="I1188" s="51"/>
      <c r="J1188" s="52"/>
    </row>
    <row r="1189" spans="3:10" ht="15">
      <c r="C1189" s="48"/>
      <c r="D1189" s="48"/>
      <c r="E1189" s="61"/>
      <c r="F1189" s="48"/>
      <c r="G1189" s="49"/>
      <c r="H1189" s="50"/>
      <c r="I1189" s="51"/>
      <c r="J1189" s="52"/>
    </row>
    <row r="1190" spans="3:10" ht="15">
      <c r="C1190" s="48"/>
      <c r="D1190" s="48"/>
      <c r="E1190" s="61"/>
      <c r="F1190" s="48"/>
      <c r="G1190" s="49"/>
      <c r="H1190" s="50"/>
      <c r="I1190" s="51"/>
      <c r="J1190" s="52"/>
    </row>
    <row r="1191" spans="3:10" ht="15">
      <c r="C1191" s="48"/>
      <c r="D1191" s="48"/>
      <c r="E1191" s="61"/>
      <c r="F1191" s="48"/>
      <c r="G1191" s="49"/>
      <c r="H1191" s="50"/>
      <c r="I1191" s="51"/>
      <c r="J1191" s="52"/>
    </row>
    <row r="1192" spans="3:10" ht="15">
      <c r="C1192" s="48"/>
      <c r="D1192" s="48"/>
      <c r="E1192" s="61"/>
      <c r="F1192" s="48"/>
      <c r="G1192" s="49"/>
      <c r="H1192" s="50"/>
      <c r="I1192" s="51"/>
      <c r="J1192" s="52"/>
    </row>
    <row r="1193" spans="3:10" ht="15">
      <c r="C1193" s="48"/>
      <c r="D1193" s="48"/>
      <c r="E1193" s="61"/>
      <c r="F1193" s="48"/>
      <c r="G1193" s="49"/>
      <c r="H1193" s="50"/>
      <c r="I1193" s="51"/>
      <c r="J1193" s="52"/>
    </row>
    <row r="1194" spans="3:10" ht="15">
      <c r="C1194" s="48"/>
      <c r="D1194" s="48"/>
      <c r="E1194" s="61"/>
      <c r="F1194" s="48"/>
      <c r="G1194" s="49"/>
      <c r="H1194" s="50"/>
      <c r="I1194" s="51"/>
      <c r="J1194" s="52"/>
    </row>
    <row r="1195" spans="3:10" ht="15">
      <c r="C1195" s="48"/>
      <c r="D1195" s="48"/>
      <c r="E1195" s="61"/>
      <c r="F1195" s="48"/>
      <c r="G1195" s="49"/>
      <c r="H1195" s="50"/>
      <c r="I1195" s="51"/>
      <c r="J1195" s="52"/>
    </row>
    <row r="1196" spans="3:10" ht="15">
      <c r="C1196" s="48"/>
      <c r="D1196" s="48"/>
      <c r="E1196" s="61"/>
      <c r="F1196" s="48"/>
      <c r="G1196" s="49"/>
      <c r="H1196" s="50"/>
      <c r="I1196" s="51"/>
      <c r="J1196" s="52"/>
    </row>
    <row r="1197" spans="3:10" ht="15">
      <c r="C1197" s="48"/>
      <c r="D1197" s="48"/>
      <c r="E1197" s="61"/>
      <c r="F1197" s="48"/>
      <c r="G1197" s="49"/>
      <c r="H1197" s="50"/>
      <c r="I1197" s="51"/>
      <c r="J1197" s="52"/>
    </row>
    <row r="1198" spans="3:10" ht="15">
      <c r="C1198" s="48"/>
      <c r="D1198" s="48"/>
      <c r="E1198" s="61"/>
      <c r="F1198" s="48"/>
      <c r="G1198" s="49"/>
      <c r="H1198" s="50"/>
      <c r="I1198" s="51"/>
      <c r="J1198" s="52"/>
    </row>
    <row r="1199" spans="3:10" ht="15">
      <c r="C1199" s="48"/>
      <c r="D1199" s="48"/>
      <c r="E1199" s="61"/>
      <c r="F1199" s="48"/>
      <c r="G1199" s="49"/>
      <c r="H1199" s="50"/>
      <c r="I1199" s="51"/>
      <c r="J1199" s="52"/>
    </row>
    <row r="1200" spans="3:10" ht="15">
      <c r="C1200" s="48"/>
      <c r="D1200" s="48"/>
      <c r="E1200" s="61"/>
      <c r="F1200" s="48"/>
      <c r="G1200" s="49"/>
      <c r="H1200" s="50"/>
      <c r="I1200" s="51"/>
      <c r="J1200" s="52"/>
    </row>
    <row r="1201" spans="3:10" ht="15">
      <c r="C1201" s="48"/>
      <c r="D1201" s="48"/>
      <c r="E1201" s="61"/>
      <c r="F1201" s="48"/>
      <c r="G1201" s="49"/>
      <c r="H1201" s="50"/>
      <c r="I1201" s="51"/>
      <c r="J1201" s="52"/>
    </row>
    <row r="1202" spans="3:10" ht="15">
      <c r="C1202" s="48"/>
      <c r="D1202" s="48"/>
      <c r="E1202" s="61"/>
      <c r="F1202" s="48"/>
      <c r="G1202" s="49"/>
      <c r="H1202" s="50"/>
      <c r="I1202" s="51"/>
      <c r="J1202" s="52"/>
    </row>
    <row r="1203" spans="3:10" ht="15">
      <c r="C1203" s="48"/>
      <c r="D1203" s="48"/>
      <c r="E1203" s="61"/>
      <c r="F1203" s="48"/>
      <c r="G1203" s="49"/>
      <c r="H1203" s="50"/>
      <c r="I1203" s="51"/>
      <c r="J1203" s="52"/>
    </row>
    <row r="1204" spans="3:10" ht="15">
      <c r="C1204" s="48"/>
      <c r="D1204" s="48"/>
      <c r="E1204" s="61"/>
      <c r="F1204" s="48"/>
      <c r="G1204" s="49"/>
      <c r="H1204" s="50"/>
      <c r="I1204" s="51"/>
      <c r="J1204" s="52"/>
    </row>
    <row r="1205" spans="3:10" ht="15">
      <c r="C1205" s="48"/>
      <c r="D1205" s="48"/>
      <c r="E1205" s="61"/>
      <c r="F1205" s="48"/>
      <c r="G1205" s="49"/>
      <c r="H1205" s="50"/>
      <c r="I1205" s="51"/>
      <c r="J1205" s="52"/>
    </row>
    <row r="1206" spans="3:10" ht="15">
      <c r="C1206" s="48"/>
      <c r="D1206" s="48"/>
      <c r="E1206" s="61"/>
      <c r="F1206" s="48"/>
      <c r="G1206" s="49"/>
      <c r="H1206" s="50"/>
      <c r="I1206" s="51"/>
      <c r="J1206" s="52"/>
    </row>
    <row r="1207" spans="3:10" ht="15">
      <c r="C1207" s="48"/>
      <c r="D1207" s="48"/>
      <c r="E1207" s="61"/>
      <c r="F1207" s="48"/>
      <c r="G1207" s="49"/>
      <c r="H1207" s="50"/>
      <c r="I1207" s="51"/>
      <c r="J1207" s="52"/>
    </row>
    <row r="1208" spans="3:10" ht="15">
      <c r="C1208" s="48"/>
      <c r="D1208" s="48"/>
      <c r="E1208" s="61"/>
      <c r="F1208" s="48"/>
      <c r="G1208" s="49"/>
      <c r="H1208" s="50"/>
      <c r="I1208" s="51"/>
      <c r="J1208" s="52"/>
    </row>
    <row r="1209" spans="3:10" ht="15">
      <c r="C1209" s="48"/>
      <c r="D1209" s="48"/>
      <c r="E1209" s="61"/>
      <c r="F1209" s="48"/>
      <c r="G1209" s="49"/>
      <c r="H1209" s="50"/>
      <c r="I1209" s="51"/>
      <c r="J1209" s="52"/>
    </row>
    <row r="1210" spans="3:10" ht="15">
      <c r="C1210" s="48"/>
      <c r="D1210" s="48"/>
      <c r="E1210" s="61"/>
      <c r="F1210" s="48"/>
      <c r="G1210" s="49"/>
      <c r="H1210" s="50"/>
      <c r="I1210" s="51"/>
      <c r="J1210" s="52"/>
    </row>
    <row r="1211" spans="3:10" ht="15">
      <c r="C1211" s="48"/>
      <c r="D1211" s="48"/>
      <c r="E1211" s="61"/>
      <c r="F1211" s="48"/>
      <c r="G1211" s="49"/>
      <c r="H1211" s="50"/>
      <c r="I1211" s="51"/>
      <c r="J1211" s="52"/>
    </row>
    <row r="1212" spans="3:10" ht="15">
      <c r="C1212" s="48"/>
      <c r="D1212" s="48"/>
      <c r="E1212" s="61"/>
      <c r="F1212" s="48"/>
      <c r="G1212" s="49"/>
      <c r="H1212" s="50"/>
      <c r="I1212" s="51"/>
      <c r="J1212" s="52"/>
    </row>
    <row r="1213" spans="3:10" ht="15">
      <c r="C1213" s="48"/>
      <c r="D1213" s="48"/>
      <c r="E1213" s="61"/>
      <c r="F1213" s="48"/>
      <c r="G1213" s="49"/>
      <c r="H1213" s="50"/>
      <c r="I1213" s="51"/>
      <c r="J1213" s="52"/>
    </row>
    <row r="1214" spans="3:10" ht="15">
      <c r="C1214" s="48"/>
      <c r="D1214" s="48"/>
      <c r="E1214" s="61"/>
      <c r="F1214" s="48"/>
      <c r="G1214" s="49"/>
      <c r="H1214" s="50"/>
      <c r="I1214" s="51"/>
      <c r="J1214" s="52"/>
    </row>
    <row r="1215" spans="3:10" ht="15">
      <c r="C1215" s="48"/>
      <c r="D1215" s="48"/>
      <c r="E1215" s="61"/>
      <c r="F1215" s="48"/>
      <c r="G1215" s="49"/>
      <c r="H1215" s="50"/>
      <c r="I1215" s="51"/>
      <c r="J1215" s="52"/>
    </row>
    <row r="1216" spans="3:10" ht="15">
      <c r="C1216" s="48"/>
      <c r="D1216" s="48"/>
      <c r="E1216" s="61"/>
      <c r="F1216" s="48"/>
      <c r="G1216" s="49"/>
      <c r="H1216" s="50"/>
      <c r="I1216" s="51"/>
      <c r="J1216" s="52"/>
    </row>
    <row r="1217" spans="3:10" ht="15">
      <c r="C1217" s="48"/>
      <c r="D1217" s="48"/>
      <c r="E1217" s="61"/>
      <c r="F1217" s="48"/>
      <c r="G1217" s="49"/>
      <c r="H1217" s="50"/>
      <c r="I1217" s="51"/>
      <c r="J1217" s="52"/>
    </row>
    <row r="1218" spans="3:10" ht="15">
      <c r="C1218" s="48"/>
      <c r="D1218" s="48"/>
      <c r="E1218" s="61"/>
      <c r="F1218" s="48"/>
      <c r="G1218" s="49"/>
      <c r="H1218" s="50"/>
      <c r="I1218" s="51"/>
      <c r="J1218" s="52"/>
    </row>
    <row r="1219" spans="3:10" ht="15">
      <c r="C1219" s="48"/>
      <c r="D1219" s="48"/>
      <c r="E1219" s="61"/>
      <c r="F1219" s="48"/>
      <c r="G1219" s="49"/>
      <c r="H1219" s="50"/>
      <c r="I1219" s="51"/>
      <c r="J1219" s="52"/>
    </row>
    <row r="1220" spans="3:10" ht="15">
      <c r="C1220" s="48"/>
      <c r="D1220" s="48"/>
      <c r="E1220" s="61"/>
      <c r="F1220" s="48"/>
      <c r="G1220" s="49"/>
      <c r="H1220" s="50"/>
      <c r="I1220" s="51"/>
      <c r="J1220" s="52"/>
    </row>
    <row r="1221" spans="3:10" ht="15">
      <c r="C1221" s="48"/>
      <c r="D1221" s="48"/>
      <c r="E1221" s="61"/>
      <c r="F1221" s="48"/>
      <c r="G1221" s="49"/>
      <c r="H1221" s="50"/>
      <c r="I1221" s="51"/>
      <c r="J1221" s="52"/>
    </row>
    <row r="1222" spans="3:10" ht="15">
      <c r="C1222" s="48"/>
      <c r="D1222" s="48"/>
      <c r="E1222" s="61"/>
      <c r="F1222" s="48"/>
      <c r="G1222" s="49"/>
      <c r="H1222" s="50"/>
      <c r="I1222" s="51"/>
      <c r="J1222" s="52"/>
    </row>
    <row r="1223" spans="3:10" ht="15">
      <c r="C1223" s="48"/>
      <c r="D1223" s="48"/>
      <c r="E1223" s="61"/>
      <c r="F1223" s="48"/>
      <c r="G1223" s="49"/>
      <c r="H1223" s="50"/>
      <c r="I1223" s="51"/>
      <c r="J1223" s="52"/>
    </row>
    <row r="1224" spans="3:10" ht="15">
      <c r="C1224" s="48"/>
      <c r="D1224" s="48"/>
      <c r="E1224" s="61"/>
      <c r="F1224" s="48"/>
      <c r="G1224" s="49"/>
      <c r="H1224" s="50"/>
      <c r="I1224" s="51"/>
      <c r="J1224" s="52"/>
    </row>
    <row r="1225" spans="3:10" ht="15">
      <c r="C1225" s="48"/>
      <c r="D1225" s="48"/>
      <c r="E1225" s="61"/>
      <c r="F1225" s="48"/>
      <c r="G1225" s="49"/>
      <c r="H1225" s="50"/>
      <c r="I1225" s="51"/>
      <c r="J1225" s="52"/>
    </row>
    <row r="1226" spans="3:10" ht="15">
      <c r="C1226" s="48"/>
      <c r="D1226" s="48"/>
      <c r="E1226" s="61"/>
      <c r="F1226" s="48"/>
      <c r="G1226" s="49"/>
      <c r="H1226" s="50"/>
      <c r="I1226" s="51"/>
      <c r="J1226" s="52"/>
    </row>
    <row r="1227" spans="3:10" ht="15">
      <c r="C1227" s="48"/>
      <c r="D1227" s="48"/>
      <c r="E1227" s="61"/>
      <c r="F1227" s="48"/>
      <c r="G1227" s="49"/>
      <c r="H1227" s="50"/>
      <c r="I1227" s="51"/>
      <c r="J1227" s="52"/>
    </row>
    <row r="1228" spans="3:10" ht="15">
      <c r="C1228" s="48"/>
      <c r="D1228" s="48"/>
      <c r="E1228" s="61"/>
      <c r="F1228" s="48"/>
      <c r="G1228" s="49"/>
      <c r="H1228" s="50"/>
      <c r="I1228" s="51"/>
      <c r="J1228" s="52"/>
    </row>
    <row r="1229" spans="3:10" ht="15">
      <c r="C1229" s="48"/>
      <c r="D1229" s="48"/>
      <c r="E1229" s="61"/>
      <c r="F1229" s="48"/>
      <c r="G1229" s="49"/>
      <c r="H1229" s="50"/>
      <c r="I1229" s="51"/>
      <c r="J1229" s="52"/>
    </row>
    <row r="1230" spans="3:10" ht="15">
      <c r="C1230" s="48"/>
      <c r="D1230" s="48"/>
      <c r="E1230" s="61"/>
      <c r="F1230" s="48"/>
      <c r="G1230" s="49"/>
      <c r="H1230" s="50"/>
      <c r="I1230" s="51"/>
      <c r="J1230" s="52"/>
    </row>
    <row r="1231" spans="3:10" ht="15">
      <c r="C1231" s="48"/>
      <c r="D1231" s="48"/>
      <c r="E1231" s="61"/>
      <c r="F1231" s="48"/>
      <c r="G1231" s="49"/>
      <c r="H1231" s="50"/>
      <c r="I1231" s="51"/>
      <c r="J1231" s="52"/>
    </row>
    <row r="1232" spans="3:10" ht="15">
      <c r="C1232" s="48"/>
      <c r="D1232" s="48"/>
      <c r="E1232" s="61"/>
      <c r="F1232" s="48"/>
      <c r="G1232" s="49"/>
      <c r="H1232" s="50"/>
      <c r="I1232" s="51"/>
      <c r="J1232" s="52"/>
    </row>
    <row r="1233" spans="3:10" ht="15">
      <c r="C1233" s="48"/>
      <c r="D1233" s="48"/>
      <c r="E1233" s="61"/>
      <c r="F1233" s="48"/>
      <c r="G1233" s="49"/>
      <c r="H1233" s="50"/>
      <c r="I1233" s="51"/>
      <c r="J1233" s="52"/>
    </row>
    <row r="1234" spans="3:10" ht="15">
      <c r="C1234" s="48"/>
      <c r="D1234" s="48"/>
      <c r="E1234" s="61"/>
      <c r="F1234" s="48"/>
      <c r="G1234" s="49"/>
      <c r="H1234" s="50"/>
      <c r="I1234" s="51"/>
      <c r="J1234" s="52"/>
    </row>
    <row r="1235" spans="3:10" ht="15">
      <c r="C1235" s="48"/>
      <c r="D1235" s="48"/>
      <c r="E1235" s="61"/>
      <c r="F1235" s="48"/>
      <c r="G1235" s="49"/>
      <c r="H1235" s="50"/>
      <c r="I1235" s="51"/>
      <c r="J1235" s="52"/>
    </row>
    <row r="1236" spans="3:10" ht="15">
      <c r="C1236" s="48"/>
      <c r="D1236" s="48"/>
      <c r="E1236" s="61"/>
      <c r="F1236" s="48"/>
      <c r="G1236" s="49"/>
      <c r="H1236" s="50"/>
      <c r="I1236" s="51"/>
      <c r="J1236" s="52"/>
    </row>
    <row r="1237" spans="3:10" ht="15">
      <c r="C1237" s="48"/>
      <c r="D1237" s="48"/>
      <c r="E1237" s="61"/>
      <c r="F1237" s="48"/>
      <c r="G1237" s="49"/>
      <c r="H1237" s="50"/>
      <c r="I1237" s="51"/>
      <c r="J1237" s="52"/>
    </row>
    <row r="1238" spans="3:10" ht="15">
      <c r="C1238" s="48"/>
      <c r="D1238" s="48"/>
      <c r="E1238" s="61"/>
      <c r="F1238" s="48"/>
      <c r="G1238" s="49"/>
      <c r="H1238" s="50"/>
      <c r="I1238" s="51"/>
      <c r="J1238" s="52"/>
    </row>
    <row r="1239" spans="3:10" ht="15">
      <c r="C1239" s="48"/>
      <c r="D1239" s="48"/>
      <c r="E1239" s="61"/>
      <c r="F1239" s="48"/>
      <c r="G1239" s="49"/>
      <c r="H1239" s="50"/>
      <c r="I1239" s="51"/>
      <c r="J1239" s="52"/>
    </row>
    <row r="1240" spans="3:10" ht="15">
      <c r="C1240" s="48"/>
      <c r="D1240" s="48"/>
      <c r="E1240" s="61"/>
      <c r="F1240" s="48"/>
      <c r="G1240" s="49"/>
      <c r="H1240" s="50"/>
      <c r="I1240" s="51"/>
      <c r="J1240" s="52"/>
    </row>
    <row r="1241" spans="3:10" ht="15">
      <c r="C1241" s="48"/>
      <c r="D1241" s="48"/>
      <c r="E1241" s="61"/>
      <c r="F1241" s="48"/>
      <c r="G1241" s="49"/>
      <c r="H1241" s="50"/>
      <c r="I1241" s="51"/>
      <c r="J1241" s="52"/>
    </row>
    <row r="1242" spans="3:10" ht="15">
      <c r="C1242" s="48"/>
      <c r="D1242" s="48"/>
      <c r="E1242" s="61"/>
      <c r="F1242" s="48"/>
      <c r="G1242" s="49"/>
      <c r="H1242" s="50"/>
      <c r="I1242" s="51"/>
      <c r="J1242" s="52"/>
    </row>
    <row r="1243" spans="3:10" ht="15">
      <c r="C1243" s="48"/>
      <c r="D1243" s="48"/>
      <c r="E1243" s="61"/>
      <c r="F1243" s="48"/>
      <c r="G1243" s="49"/>
      <c r="H1243" s="50"/>
      <c r="I1243" s="51"/>
      <c r="J1243" s="52"/>
    </row>
    <row r="1244" spans="3:10" ht="15">
      <c r="C1244" s="48"/>
      <c r="D1244" s="48"/>
      <c r="E1244" s="61"/>
      <c r="F1244" s="48"/>
      <c r="G1244" s="49"/>
      <c r="H1244" s="50"/>
      <c r="I1244" s="51"/>
      <c r="J1244" s="52"/>
    </row>
    <row r="1245" spans="3:10" ht="15">
      <c r="C1245" s="48"/>
      <c r="D1245" s="48"/>
      <c r="E1245" s="61"/>
      <c r="F1245" s="48"/>
      <c r="G1245" s="49"/>
      <c r="H1245" s="50"/>
      <c r="I1245" s="51"/>
      <c r="J1245" s="52"/>
    </row>
    <row r="1246" spans="3:10" ht="15">
      <c r="C1246" s="48"/>
      <c r="D1246" s="48"/>
      <c r="E1246" s="61"/>
      <c r="F1246" s="48"/>
      <c r="G1246" s="49"/>
      <c r="H1246" s="50"/>
      <c r="I1246" s="51"/>
      <c r="J1246" s="52"/>
    </row>
    <row r="1247" spans="3:10" ht="15">
      <c r="C1247" s="48"/>
      <c r="D1247" s="48"/>
      <c r="E1247" s="61"/>
      <c r="F1247" s="48"/>
      <c r="G1247" s="49"/>
      <c r="H1247" s="50"/>
      <c r="I1247" s="51"/>
      <c r="J1247" s="52"/>
    </row>
    <row r="1248" spans="3:10" ht="15">
      <c r="C1248" s="48"/>
      <c r="D1248" s="48"/>
      <c r="E1248" s="61"/>
      <c r="F1248" s="48"/>
      <c r="G1248" s="49"/>
      <c r="H1248" s="50"/>
      <c r="I1248" s="51"/>
      <c r="J1248" s="52"/>
    </row>
    <row r="1249" spans="3:10" ht="15">
      <c r="C1249" s="48"/>
      <c r="D1249" s="48"/>
      <c r="E1249" s="61"/>
      <c r="F1249" s="48"/>
      <c r="G1249" s="49"/>
      <c r="H1249" s="50"/>
      <c r="I1249" s="51"/>
      <c r="J1249" s="52"/>
    </row>
    <row r="1250" spans="3:10" ht="15">
      <c r="C1250" s="48"/>
      <c r="D1250" s="48"/>
      <c r="E1250" s="61"/>
      <c r="F1250" s="48"/>
      <c r="G1250" s="49"/>
      <c r="H1250" s="50"/>
      <c r="I1250" s="51"/>
      <c r="J1250" s="52"/>
    </row>
    <row r="1251" spans="3:10" ht="15">
      <c r="C1251" s="48"/>
      <c r="D1251" s="48"/>
      <c r="E1251" s="61"/>
      <c r="F1251" s="48"/>
      <c r="G1251" s="49"/>
      <c r="H1251" s="50"/>
      <c r="I1251" s="51"/>
      <c r="J1251" s="52"/>
    </row>
    <row r="1252" spans="3:10" ht="15">
      <c r="C1252" s="48"/>
      <c r="D1252" s="48"/>
      <c r="E1252" s="61"/>
      <c r="F1252" s="48"/>
      <c r="G1252" s="49"/>
      <c r="H1252" s="50"/>
      <c r="I1252" s="51"/>
      <c r="J1252" s="52"/>
    </row>
    <row r="1253" spans="3:10" ht="15">
      <c r="C1253" s="48"/>
      <c r="D1253" s="48"/>
      <c r="E1253" s="61"/>
      <c r="F1253" s="48"/>
      <c r="G1253" s="49"/>
      <c r="H1253" s="50"/>
      <c r="I1253" s="51"/>
      <c r="J1253" s="52"/>
    </row>
    <row r="1254" spans="3:10" ht="15">
      <c r="C1254" s="48"/>
      <c r="D1254" s="48"/>
      <c r="E1254" s="61"/>
      <c r="F1254" s="48"/>
      <c r="G1254" s="49"/>
      <c r="H1254" s="50"/>
      <c r="I1254" s="51"/>
      <c r="J1254" s="52"/>
    </row>
    <row r="1255" spans="3:10" ht="15">
      <c r="C1255" s="48"/>
      <c r="D1255" s="48"/>
      <c r="E1255" s="61"/>
      <c r="F1255" s="48"/>
      <c r="G1255" s="49"/>
      <c r="H1255" s="50"/>
      <c r="I1255" s="51"/>
      <c r="J1255" s="52"/>
    </row>
    <row r="1256" spans="3:10" ht="15">
      <c r="C1256" s="48"/>
      <c r="D1256" s="48"/>
      <c r="E1256" s="61"/>
      <c r="F1256" s="48"/>
      <c r="G1256" s="49"/>
      <c r="H1256" s="50"/>
      <c r="I1256" s="51"/>
      <c r="J1256" s="52"/>
    </row>
    <row r="1257" spans="3:10" ht="15">
      <c r="C1257" s="48"/>
      <c r="D1257" s="48"/>
      <c r="E1257" s="61"/>
      <c r="F1257" s="48"/>
      <c r="G1257" s="49"/>
      <c r="H1257" s="50"/>
      <c r="I1257" s="51"/>
      <c r="J1257" s="52"/>
    </row>
    <row r="1258" spans="3:10" ht="15">
      <c r="C1258" s="48"/>
      <c r="D1258" s="48"/>
      <c r="E1258" s="61"/>
      <c r="F1258" s="48"/>
      <c r="G1258" s="49"/>
      <c r="H1258" s="50"/>
      <c r="I1258" s="51"/>
      <c r="J1258" s="52"/>
    </row>
    <row r="1259" spans="3:10" ht="15">
      <c r="C1259" s="48"/>
      <c r="D1259" s="48"/>
      <c r="E1259" s="61"/>
      <c r="F1259" s="48"/>
      <c r="G1259" s="49"/>
      <c r="H1259" s="50"/>
      <c r="I1259" s="51"/>
      <c r="J1259" s="52"/>
    </row>
    <row r="1260" spans="3:10" ht="15">
      <c r="C1260" s="48"/>
      <c r="D1260" s="48"/>
      <c r="E1260" s="61"/>
      <c r="F1260" s="48"/>
      <c r="G1260" s="49"/>
      <c r="H1260" s="50"/>
      <c r="I1260" s="51"/>
      <c r="J1260" s="52"/>
    </row>
    <row r="1261" spans="3:10" ht="15">
      <c r="C1261" s="48"/>
      <c r="D1261" s="48"/>
      <c r="E1261" s="61"/>
      <c r="F1261" s="48"/>
      <c r="G1261" s="49"/>
      <c r="H1261" s="50"/>
      <c r="I1261" s="51"/>
      <c r="J1261" s="52"/>
    </row>
    <row r="1262" spans="3:10" ht="15">
      <c r="C1262" s="48"/>
      <c r="D1262" s="48"/>
      <c r="E1262" s="61"/>
      <c r="F1262" s="48"/>
      <c r="G1262" s="49"/>
      <c r="H1262" s="50"/>
      <c r="I1262" s="51"/>
      <c r="J1262" s="52"/>
    </row>
    <row r="1263" spans="3:10" ht="15">
      <c r="C1263" s="48"/>
      <c r="D1263" s="48"/>
      <c r="E1263" s="61"/>
      <c r="F1263" s="48"/>
      <c r="G1263" s="49"/>
      <c r="H1263" s="50"/>
      <c r="I1263" s="51"/>
      <c r="J1263" s="52"/>
    </row>
    <row r="1264" spans="3:10" ht="15">
      <c r="C1264" s="48"/>
      <c r="D1264" s="48"/>
      <c r="E1264" s="61"/>
      <c r="F1264" s="48"/>
      <c r="G1264" s="49"/>
      <c r="H1264" s="50"/>
      <c r="I1264" s="51"/>
      <c r="J1264" s="52"/>
    </row>
    <row r="1265" spans="3:10" ht="15">
      <c r="C1265" s="48"/>
      <c r="D1265" s="48"/>
      <c r="E1265" s="61"/>
      <c r="F1265" s="48"/>
      <c r="G1265" s="49"/>
      <c r="H1265" s="50"/>
      <c r="I1265" s="51"/>
      <c r="J1265" s="52"/>
    </row>
    <row r="1266" spans="3:10" ht="15">
      <c r="C1266" s="48"/>
      <c r="D1266" s="48"/>
      <c r="E1266" s="61"/>
      <c r="F1266" s="48"/>
      <c r="G1266" s="49"/>
      <c r="H1266" s="50"/>
      <c r="I1266" s="51"/>
      <c r="J1266" s="52"/>
    </row>
    <row r="1267" spans="3:10" ht="15">
      <c r="C1267" s="48"/>
      <c r="D1267" s="48"/>
      <c r="E1267" s="61"/>
      <c r="F1267" s="48"/>
      <c r="G1267" s="49"/>
      <c r="H1267" s="50"/>
      <c r="I1267" s="51"/>
      <c r="J1267" s="52"/>
    </row>
    <row r="1268" spans="3:10" ht="15">
      <c r="C1268" s="48"/>
      <c r="D1268" s="48"/>
      <c r="E1268" s="61"/>
      <c r="F1268" s="48"/>
      <c r="G1268" s="49"/>
      <c r="H1268" s="50"/>
      <c r="I1268" s="51"/>
      <c r="J1268" s="52"/>
    </row>
    <row r="1269" spans="3:10" ht="15">
      <c r="C1269" s="48"/>
      <c r="D1269" s="48"/>
      <c r="E1269" s="61"/>
      <c r="F1269" s="48"/>
      <c r="G1269" s="49"/>
      <c r="H1269" s="50"/>
      <c r="I1269" s="51"/>
      <c r="J1269" s="52"/>
    </row>
    <row r="1270" spans="3:10" ht="15">
      <c r="C1270" s="48"/>
      <c r="D1270" s="48"/>
      <c r="E1270" s="61"/>
      <c r="F1270" s="48"/>
      <c r="G1270" s="49"/>
      <c r="H1270" s="50"/>
      <c r="I1270" s="51"/>
      <c r="J1270" s="52"/>
    </row>
    <row r="1271" spans="3:10" ht="15">
      <c r="C1271" s="48"/>
      <c r="D1271" s="48"/>
      <c r="E1271" s="61"/>
      <c r="F1271" s="48"/>
      <c r="G1271" s="49"/>
      <c r="H1271" s="50"/>
      <c r="I1271" s="51"/>
      <c r="J1271" s="52"/>
    </row>
    <row r="1272" spans="3:10" ht="15">
      <c r="C1272" s="48"/>
      <c r="D1272" s="48"/>
      <c r="E1272" s="61"/>
      <c r="F1272" s="48"/>
      <c r="G1272" s="49"/>
      <c r="H1272" s="50"/>
      <c r="I1272" s="51"/>
      <c r="J1272" s="52"/>
    </row>
    <row r="1273" spans="3:10" ht="15">
      <c r="C1273" s="48"/>
      <c r="D1273" s="48"/>
      <c r="E1273" s="61"/>
      <c r="F1273" s="48"/>
      <c r="G1273" s="49"/>
      <c r="H1273" s="50"/>
      <c r="I1273" s="51"/>
      <c r="J1273" s="52"/>
    </row>
    <row r="1274" spans="3:10" ht="15">
      <c r="C1274" s="48"/>
      <c r="D1274" s="48"/>
      <c r="E1274" s="61"/>
      <c r="F1274" s="48"/>
      <c r="G1274" s="49"/>
      <c r="H1274" s="50"/>
      <c r="I1274" s="51"/>
      <c r="J1274" s="52"/>
    </row>
    <row r="1275" spans="3:10" ht="15">
      <c r="C1275" s="48"/>
      <c r="D1275" s="48"/>
      <c r="E1275" s="61"/>
      <c r="F1275" s="48"/>
      <c r="G1275" s="49"/>
      <c r="H1275" s="50"/>
      <c r="I1275" s="51"/>
      <c r="J1275" s="52"/>
    </row>
    <row r="1276" spans="3:10" ht="15">
      <c r="C1276" s="48"/>
      <c r="D1276" s="48"/>
      <c r="E1276" s="61"/>
      <c r="F1276" s="48"/>
      <c r="G1276" s="49"/>
      <c r="H1276" s="50"/>
      <c r="I1276" s="51"/>
      <c r="J1276" s="52"/>
    </row>
    <row r="1277" spans="3:10" ht="15">
      <c r="C1277" s="48"/>
      <c r="D1277" s="48"/>
      <c r="E1277" s="61"/>
      <c r="F1277" s="48"/>
      <c r="G1277" s="49"/>
      <c r="H1277" s="50"/>
      <c r="I1277" s="51"/>
      <c r="J1277" s="52"/>
    </row>
    <row r="1278" spans="3:10" ht="15">
      <c r="C1278" s="48"/>
      <c r="D1278" s="48"/>
      <c r="E1278" s="61"/>
      <c r="F1278" s="48"/>
      <c r="G1278" s="49"/>
      <c r="H1278" s="50"/>
      <c r="I1278" s="51"/>
      <c r="J1278" s="52"/>
    </row>
    <row r="1279" spans="3:10" ht="15">
      <c r="C1279" s="48"/>
      <c r="D1279" s="48"/>
      <c r="E1279" s="61"/>
      <c r="F1279" s="48"/>
      <c r="G1279" s="49"/>
      <c r="H1279" s="50"/>
      <c r="I1279" s="51"/>
      <c r="J1279" s="52"/>
    </row>
    <row r="1280" spans="3:10" ht="15">
      <c r="C1280" s="48"/>
      <c r="D1280" s="48"/>
      <c r="E1280" s="61"/>
      <c r="F1280" s="48"/>
      <c r="G1280" s="49"/>
      <c r="H1280" s="50"/>
      <c r="I1280" s="51"/>
      <c r="J1280" s="52"/>
    </row>
    <row r="1281" spans="3:10" ht="15">
      <c r="C1281" s="48"/>
      <c r="D1281" s="48"/>
      <c r="E1281" s="61"/>
      <c r="F1281" s="48"/>
      <c r="G1281" s="49"/>
      <c r="H1281" s="50"/>
      <c r="I1281" s="51"/>
      <c r="J1281" s="52"/>
    </row>
    <row r="1282" spans="3:10" ht="15">
      <c r="C1282" s="48"/>
      <c r="D1282" s="48"/>
      <c r="E1282" s="61"/>
      <c r="F1282" s="48"/>
      <c r="G1282" s="49"/>
      <c r="H1282" s="50"/>
      <c r="I1282" s="51"/>
      <c r="J1282" s="52"/>
    </row>
    <row r="1283" spans="3:10" ht="15">
      <c r="C1283" s="48"/>
      <c r="D1283" s="48"/>
      <c r="E1283" s="61"/>
      <c r="F1283" s="48"/>
      <c r="G1283" s="49"/>
      <c r="H1283" s="50"/>
      <c r="I1283" s="51"/>
      <c r="J1283" s="52"/>
    </row>
    <row r="1284" spans="3:10" ht="15">
      <c r="C1284" s="48"/>
      <c r="D1284" s="48"/>
      <c r="E1284" s="61"/>
      <c r="F1284" s="48"/>
      <c r="G1284" s="49"/>
      <c r="H1284" s="50"/>
      <c r="I1284" s="51"/>
      <c r="J1284" s="52"/>
    </row>
    <row r="1285" spans="3:10" ht="15">
      <c r="C1285" s="48"/>
      <c r="D1285" s="48"/>
      <c r="E1285" s="61"/>
      <c r="F1285" s="48"/>
      <c r="G1285" s="49"/>
      <c r="H1285" s="50"/>
      <c r="I1285" s="51"/>
      <c r="J1285" s="52"/>
    </row>
    <row r="1286" spans="3:10" ht="15">
      <c r="C1286" s="48"/>
      <c r="D1286" s="48"/>
      <c r="E1286" s="61"/>
      <c r="F1286" s="48"/>
      <c r="G1286" s="49"/>
      <c r="H1286" s="50"/>
      <c r="I1286" s="51"/>
      <c r="J1286" s="52"/>
    </row>
    <row r="1287" spans="3:10" ht="15">
      <c r="C1287" s="48"/>
      <c r="D1287" s="48"/>
      <c r="E1287" s="61"/>
      <c r="F1287" s="48"/>
      <c r="G1287" s="49"/>
      <c r="H1287" s="50"/>
      <c r="I1287" s="51"/>
      <c r="J1287" s="52"/>
    </row>
    <row r="1288" spans="3:10" ht="15">
      <c r="C1288" s="48"/>
      <c r="D1288" s="48"/>
      <c r="E1288" s="61"/>
      <c r="F1288" s="48"/>
      <c r="G1288" s="49"/>
      <c r="H1288" s="50"/>
      <c r="I1288" s="51"/>
      <c r="J1288" s="52"/>
    </row>
    <row r="1289" spans="3:10" ht="15">
      <c r="C1289" s="48"/>
      <c r="D1289" s="48"/>
      <c r="E1289" s="61"/>
      <c r="F1289" s="48"/>
      <c r="G1289" s="49"/>
      <c r="H1289" s="50"/>
      <c r="I1289" s="51"/>
      <c r="J1289" s="52"/>
    </row>
    <row r="1290" spans="3:10" ht="15">
      <c r="C1290" s="48"/>
      <c r="D1290" s="48"/>
      <c r="E1290" s="61"/>
      <c r="F1290" s="48"/>
      <c r="G1290" s="49"/>
      <c r="H1290" s="50"/>
      <c r="I1290" s="51"/>
      <c r="J1290" s="52"/>
    </row>
    <row r="1291" spans="3:10" ht="15">
      <c r="C1291" s="48"/>
      <c r="D1291" s="48"/>
      <c r="E1291" s="61"/>
      <c r="F1291" s="48"/>
      <c r="G1291" s="49"/>
      <c r="H1291" s="50"/>
      <c r="I1291" s="51"/>
      <c r="J1291" s="52"/>
    </row>
    <row r="1292" spans="3:10" ht="15">
      <c r="C1292" s="48"/>
      <c r="D1292" s="48"/>
      <c r="E1292" s="61"/>
      <c r="F1292" s="48"/>
      <c r="G1292" s="49"/>
      <c r="H1292" s="50"/>
      <c r="I1292" s="51"/>
      <c r="J1292" s="52"/>
    </row>
    <row r="1293" spans="3:10" ht="15">
      <c r="C1293" s="48"/>
      <c r="D1293" s="48"/>
      <c r="E1293" s="61"/>
      <c r="F1293" s="48"/>
      <c r="G1293" s="49"/>
      <c r="H1293" s="50"/>
      <c r="I1293" s="51"/>
      <c r="J1293" s="52"/>
    </row>
    <row r="1294" spans="3:10" ht="15">
      <c r="C1294" s="48"/>
      <c r="D1294" s="48"/>
      <c r="E1294" s="61"/>
      <c r="F1294" s="48"/>
      <c r="G1294" s="49"/>
      <c r="H1294" s="50"/>
      <c r="I1294" s="51"/>
      <c r="J1294" s="52"/>
    </row>
    <row r="1295" spans="3:10" ht="15">
      <c r="C1295" s="48"/>
      <c r="D1295" s="48"/>
      <c r="E1295" s="61"/>
      <c r="F1295" s="48"/>
      <c r="G1295" s="49"/>
      <c r="H1295" s="50"/>
      <c r="I1295" s="51"/>
      <c r="J1295" s="52"/>
    </row>
    <row r="1296" spans="3:10" ht="15">
      <c r="C1296" s="48"/>
      <c r="D1296" s="48"/>
      <c r="E1296" s="61"/>
      <c r="F1296" s="48"/>
      <c r="G1296" s="49"/>
      <c r="H1296" s="50"/>
      <c r="I1296" s="51"/>
      <c r="J1296" s="52"/>
    </row>
    <row r="1297" spans="3:10" ht="15">
      <c r="C1297" s="48"/>
      <c r="D1297" s="48"/>
      <c r="E1297" s="61"/>
      <c r="F1297" s="48"/>
      <c r="G1297" s="49"/>
      <c r="H1297" s="50"/>
      <c r="I1297" s="51"/>
      <c r="J1297" s="52"/>
    </row>
    <row r="1298" spans="3:10" ht="15">
      <c r="C1298" s="48"/>
      <c r="D1298" s="48"/>
      <c r="E1298" s="61"/>
      <c r="F1298" s="48"/>
      <c r="G1298" s="49"/>
      <c r="H1298" s="50"/>
      <c r="I1298" s="51"/>
      <c r="J1298" s="52"/>
    </row>
    <row r="1299" spans="3:10" ht="15">
      <c r="C1299" s="48"/>
      <c r="D1299" s="48"/>
      <c r="E1299" s="61"/>
      <c r="F1299" s="48"/>
      <c r="G1299" s="49"/>
      <c r="H1299" s="50"/>
      <c r="I1299" s="51"/>
      <c r="J1299" s="52"/>
    </row>
    <row r="1300" spans="3:10" ht="15">
      <c r="C1300" s="48"/>
      <c r="D1300" s="48"/>
      <c r="E1300" s="61"/>
      <c r="F1300" s="48"/>
      <c r="G1300" s="49"/>
      <c r="H1300" s="50"/>
      <c r="I1300" s="51"/>
      <c r="J1300" s="52"/>
    </row>
    <row r="1301" spans="3:10" ht="15">
      <c r="C1301" s="48"/>
      <c r="D1301" s="48"/>
      <c r="E1301" s="61"/>
      <c r="F1301" s="48"/>
      <c r="G1301" s="49"/>
      <c r="H1301" s="50"/>
      <c r="I1301" s="51"/>
      <c r="J1301" s="52"/>
    </row>
    <row r="1302" spans="3:10" ht="15">
      <c r="C1302" s="48"/>
      <c r="D1302" s="48"/>
      <c r="E1302" s="61"/>
      <c r="F1302" s="48"/>
      <c r="G1302" s="49"/>
      <c r="H1302" s="50"/>
      <c r="I1302" s="51"/>
      <c r="J1302" s="52"/>
    </row>
    <row r="1303" spans="3:10" ht="15">
      <c r="C1303" s="48"/>
      <c r="D1303" s="48"/>
      <c r="E1303" s="61"/>
      <c r="F1303" s="48"/>
      <c r="G1303" s="49"/>
      <c r="H1303" s="50"/>
      <c r="I1303" s="51"/>
      <c r="J1303" s="52"/>
    </row>
    <row r="1304" spans="3:10" ht="15">
      <c r="C1304" s="48"/>
      <c r="D1304" s="48"/>
      <c r="E1304" s="61"/>
      <c r="F1304" s="48"/>
      <c r="G1304" s="49"/>
      <c r="H1304" s="50"/>
      <c r="I1304" s="51"/>
      <c r="J1304" s="52"/>
    </row>
    <row r="1305" spans="3:10" ht="15">
      <c r="C1305" s="48"/>
      <c r="D1305" s="48"/>
      <c r="E1305" s="61"/>
      <c r="F1305" s="48"/>
      <c r="G1305" s="49"/>
      <c r="H1305" s="50"/>
      <c r="I1305" s="51"/>
      <c r="J1305" s="52"/>
    </row>
    <row r="1306" spans="3:10" ht="15">
      <c r="C1306" s="48"/>
      <c r="D1306" s="48"/>
      <c r="E1306" s="61"/>
      <c r="F1306" s="48"/>
      <c r="G1306" s="49"/>
      <c r="H1306" s="50"/>
      <c r="I1306" s="51"/>
      <c r="J1306" s="52"/>
    </row>
    <row r="1307" spans="3:10" ht="15">
      <c r="C1307" s="48"/>
      <c r="D1307" s="48"/>
      <c r="E1307" s="61"/>
      <c r="F1307" s="48"/>
      <c r="G1307" s="49"/>
      <c r="H1307" s="50"/>
      <c r="I1307" s="51"/>
      <c r="J1307" s="52"/>
    </row>
    <row r="1308" spans="3:10" ht="15">
      <c r="C1308" s="48"/>
      <c r="D1308" s="48"/>
      <c r="E1308" s="61"/>
      <c r="F1308" s="48"/>
      <c r="G1308" s="49"/>
      <c r="H1308" s="50"/>
      <c r="I1308" s="51"/>
      <c r="J1308" s="52"/>
    </row>
    <row r="1309" spans="3:10" ht="15">
      <c r="C1309" s="48"/>
      <c r="D1309" s="48"/>
      <c r="E1309" s="61"/>
      <c r="F1309" s="48"/>
      <c r="G1309" s="49"/>
      <c r="H1309" s="50"/>
      <c r="I1309" s="51"/>
      <c r="J1309" s="52"/>
    </row>
    <row r="1310" spans="3:10" ht="15">
      <c r="C1310" s="48"/>
      <c r="D1310" s="48"/>
      <c r="E1310" s="61"/>
      <c r="F1310" s="48"/>
      <c r="G1310" s="49"/>
      <c r="H1310" s="50"/>
      <c r="I1310" s="51"/>
      <c r="J1310" s="52"/>
    </row>
    <row r="1311" spans="3:10" ht="15">
      <c r="C1311" s="48"/>
      <c r="D1311" s="48"/>
      <c r="E1311" s="61"/>
      <c r="F1311" s="48"/>
      <c r="G1311" s="49"/>
      <c r="H1311" s="50"/>
      <c r="I1311" s="51"/>
      <c r="J1311" s="52"/>
    </row>
    <row r="1312" spans="3:10" ht="15">
      <c r="C1312" s="48"/>
      <c r="D1312" s="48"/>
      <c r="E1312" s="61"/>
      <c r="F1312" s="48"/>
      <c r="G1312" s="49"/>
      <c r="H1312" s="50"/>
      <c r="I1312" s="51"/>
      <c r="J1312" s="52"/>
    </row>
    <row r="1313" spans="3:10" ht="15">
      <c r="C1313" s="48"/>
      <c r="D1313" s="48"/>
      <c r="E1313" s="61"/>
      <c r="F1313" s="48"/>
      <c r="G1313" s="49"/>
      <c r="H1313" s="50"/>
      <c r="I1313" s="51"/>
      <c r="J1313" s="52"/>
    </row>
    <row r="1314" spans="3:10" ht="15">
      <c r="C1314" s="48"/>
      <c r="D1314" s="48"/>
      <c r="E1314" s="61"/>
      <c r="F1314" s="48"/>
      <c r="G1314" s="49"/>
      <c r="H1314" s="50"/>
      <c r="I1314" s="51"/>
      <c r="J1314" s="52"/>
    </row>
    <row r="1315" spans="3:10" ht="15">
      <c r="C1315" s="48"/>
      <c r="D1315" s="48"/>
      <c r="E1315" s="61"/>
      <c r="F1315" s="48"/>
      <c r="G1315" s="49"/>
      <c r="H1315" s="50"/>
      <c r="I1315" s="51"/>
      <c r="J1315" s="52"/>
    </row>
    <row r="1316" spans="3:10" ht="15">
      <c r="C1316" s="48"/>
      <c r="D1316" s="48"/>
      <c r="E1316" s="61"/>
      <c r="F1316" s="48"/>
      <c r="G1316" s="49"/>
      <c r="H1316" s="50"/>
      <c r="I1316" s="51"/>
      <c r="J1316" s="52"/>
    </row>
    <row r="1317" spans="3:10" ht="15">
      <c r="C1317" s="48"/>
      <c r="D1317" s="48"/>
      <c r="E1317" s="61"/>
      <c r="F1317" s="48"/>
      <c r="G1317" s="49"/>
      <c r="H1317" s="50"/>
      <c r="I1317" s="51"/>
      <c r="J1317" s="52"/>
    </row>
    <row r="1318" spans="3:10" ht="15">
      <c r="C1318" s="48"/>
      <c r="D1318" s="48"/>
      <c r="E1318" s="61"/>
      <c r="F1318" s="48"/>
      <c r="G1318" s="49"/>
      <c r="H1318" s="50"/>
      <c r="I1318" s="51"/>
      <c r="J1318" s="52"/>
    </row>
    <row r="1319" spans="3:10" ht="15">
      <c r="C1319" s="48"/>
      <c r="D1319" s="48"/>
      <c r="E1319" s="61"/>
      <c r="F1319" s="48"/>
      <c r="G1319" s="49"/>
      <c r="H1319" s="50"/>
      <c r="I1319" s="51"/>
      <c r="J1319" s="52"/>
    </row>
    <row r="1320" spans="3:10" ht="15">
      <c r="C1320" s="48"/>
      <c r="D1320" s="48"/>
      <c r="E1320" s="61"/>
      <c r="F1320" s="48"/>
      <c r="G1320" s="49"/>
      <c r="H1320" s="50"/>
      <c r="I1320" s="51"/>
      <c r="J1320" s="52"/>
    </row>
    <row r="1321" spans="3:10" ht="15">
      <c r="C1321" s="48"/>
      <c r="D1321" s="48"/>
      <c r="E1321" s="61"/>
      <c r="F1321" s="48"/>
      <c r="G1321" s="49"/>
      <c r="H1321" s="50"/>
      <c r="I1321" s="51"/>
      <c r="J1321" s="52"/>
    </row>
    <row r="1322" spans="3:10" ht="15">
      <c r="C1322" s="48"/>
      <c r="D1322" s="48"/>
      <c r="E1322" s="61"/>
      <c r="F1322" s="48"/>
      <c r="G1322" s="49"/>
      <c r="H1322" s="50"/>
      <c r="I1322" s="51"/>
      <c r="J1322" s="52"/>
    </row>
    <row r="1323" spans="3:10" ht="15">
      <c r="C1323" s="48"/>
      <c r="D1323" s="48"/>
      <c r="E1323" s="61"/>
      <c r="F1323" s="48"/>
      <c r="G1323" s="49"/>
      <c r="H1323" s="50"/>
      <c r="I1323" s="51"/>
      <c r="J1323" s="52"/>
    </row>
    <row r="1324" spans="3:10" ht="15">
      <c r="C1324" s="48"/>
      <c r="D1324" s="48"/>
      <c r="E1324" s="61"/>
      <c r="F1324" s="48"/>
      <c r="G1324" s="49"/>
      <c r="H1324" s="50"/>
      <c r="I1324" s="51"/>
      <c r="J1324" s="52"/>
    </row>
    <row r="1325" spans="3:10" ht="15">
      <c r="C1325" s="48"/>
      <c r="D1325" s="48"/>
      <c r="E1325" s="61"/>
      <c r="F1325" s="48"/>
      <c r="G1325" s="49"/>
      <c r="H1325" s="50"/>
      <c r="I1325" s="51"/>
      <c r="J1325" s="52"/>
    </row>
    <row r="1326" spans="3:10" ht="15">
      <c r="C1326" s="48"/>
      <c r="D1326" s="48"/>
      <c r="E1326" s="61"/>
      <c r="F1326" s="48"/>
      <c r="G1326" s="49"/>
      <c r="H1326" s="50"/>
      <c r="I1326" s="51"/>
      <c r="J1326" s="52"/>
    </row>
    <row r="1327" spans="3:10" ht="15">
      <c r="C1327" s="48"/>
      <c r="D1327" s="48"/>
      <c r="E1327" s="61"/>
      <c r="F1327" s="48"/>
      <c r="G1327" s="49"/>
      <c r="H1327" s="50"/>
      <c r="I1327" s="51"/>
      <c r="J1327" s="52"/>
    </row>
    <row r="1328" spans="3:10" ht="15">
      <c r="C1328" s="48"/>
      <c r="D1328" s="48"/>
      <c r="E1328" s="61"/>
      <c r="F1328" s="48"/>
      <c r="G1328" s="49"/>
      <c r="H1328" s="50"/>
      <c r="I1328" s="51"/>
      <c r="J1328" s="52"/>
    </row>
    <row r="1329" spans="3:10" ht="15">
      <c r="C1329" s="48"/>
      <c r="D1329" s="48"/>
      <c r="E1329" s="61"/>
      <c r="F1329" s="48"/>
      <c r="G1329" s="49"/>
      <c r="H1329" s="50"/>
      <c r="I1329" s="51"/>
      <c r="J1329" s="52"/>
    </row>
    <row r="1330" spans="3:10" ht="15">
      <c r="C1330" s="48"/>
      <c r="D1330" s="48"/>
      <c r="E1330" s="61"/>
      <c r="F1330" s="48"/>
      <c r="G1330" s="49"/>
      <c r="H1330" s="50"/>
      <c r="I1330" s="51"/>
      <c r="J1330" s="52"/>
    </row>
    <row r="1331" spans="3:10" ht="15">
      <c r="C1331" s="48"/>
      <c r="D1331" s="48"/>
      <c r="E1331" s="61"/>
      <c r="F1331" s="48"/>
      <c r="G1331" s="49"/>
      <c r="H1331" s="50"/>
      <c r="I1331" s="51"/>
      <c r="J1331" s="52"/>
    </row>
    <row r="1332" spans="3:10" ht="15">
      <c r="C1332" s="48"/>
      <c r="D1332" s="48"/>
      <c r="E1332" s="61"/>
      <c r="F1332" s="48"/>
      <c r="G1332" s="49"/>
      <c r="H1332" s="50"/>
      <c r="I1332" s="51"/>
      <c r="J1332" s="52"/>
    </row>
    <row r="1333" spans="3:10" ht="15">
      <c r="C1333" s="48"/>
      <c r="D1333" s="48"/>
      <c r="E1333" s="61"/>
      <c r="F1333" s="48"/>
      <c r="G1333" s="49"/>
      <c r="H1333" s="50"/>
      <c r="I1333" s="51"/>
      <c r="J1333" s="52"/>
    </row>
    <row r="1334" spans="3:10" ht="15">
      <c r="C1334" s="48"/>
      <c r="D1334" s="48"/>
      <c r="E1334" s="61"/>
      <c r="F1334" s="48"/>
      <c r="G1334" s="49"/>
      <c r="H1334" s="50"/>
      <c r="I1334" s="51"/>
      <c r="J1334" s="52"/>
    </row>
    <row r="1335" spans="3:10" ht="15">
      <c r="C1335" s="48"/>
      <c r="D1335" s="48"/>
      <c r="E1335" s="61"/>
      <c r="F1335" s="48"/>
      <c r="G1335" s="49"/>
      <c r="H1335" s="50"/>
      <c r="I1335" s="51"/>
      <c r="J1335" s="52"/>
    </row>
    <row r="1336" spans="3:10" ht="15">
      <c r="C1336" s="48"/>
      <c r="D1336" s="48"/>
      <c r="E1336" s="61"/>
      <c r="F1336" s="48"/>
      <c r="G1336" s="49"/>
      <c r="H1336" s="50"/>
      <c r="I1336" s="51"/>
      <c r="J1336" s="52"/>
    </row>
    <row r="1337" spans="3:10" ht="15">
      <c r="C1337" s="48"/>
      <c r="D1337" s="48"/>
      <c r="E1337" s="61"/>
      <c r="F1337" s="48"/>
      <c r="G1337" s="49"/>
      <c r="H1337" s="50"/>
      <c r="I1337" s="51"/>
      <c r="J1337" s="52"/>
    </row>
    <row r="1338" spans="3:10" ht="15">
      <c r="C1338" s="48"/>
      <c r="D1338" s="48"/>
      <c r="E1338" s="61"/>
      <c r="F1338" s="48"/>
      <c r="G1338" s="49"/>
      <c r="H1338" s="50"/>
      <c r="I1338" s="51"/>
      <c r="J1338" s="52"/>
    </row>
    <row r="1339" spans="3:10" ht="15">
      <c r="C1339" s="48"/>
      <c r="D1339" s="48"/>
      <c r="E1339" s="61"/>
      <c r="F1339" s="48"/>
      <c r="G1339" s="49"/>
      <c r="H1339" s="50"/>
      <c r="I1339" s="51"/>
      <c r="J1339" s="52"/>
    </row>
    <row r="1340" spans="3:10" ht="15">
      <c r="C1340" s="48"/>
      <c r="D1340" s="48"/>
      <c r="E1340" s="61"/>
      <c r="F1340" s="48"/>
      <c r="G1340" s="49"/>
      <c r="H1340" s="50"/>
      <c r="I1340" s="51"/>
      <c r="J1340" s="52"/>
    </row>
    <row r="1341" spans="3:10" ht="15">
      <c r="C1341" s="48"/>
      <c r="D1341" s="48"/>
      <c r="E1341" s="61"/>
      <c r="F1341" s="48"/>
      <c r="G1341" s="49"/>
      <c r="H1341" s="50"/>
      <c r="I1341" s="51"/>
      <c r="J1341" s="52"/>
    </row>
    <row r="1342" spans="3:10" ht="15">
      <c r="C1342" s="48"/>
      <c r="D1342" s="48"/>
      <c r="E1342" s="61"/>
      <c r="F1342" s="48"/>
      <c r="G1342" s="49"/>
      <c r="H1342" s="50"/>
      <c r="I1342" s="51"/>
      <c r="J1342" s="52"/>
    </row>
    <row r="1343" spans="3:10" ht="15">
      <c r="C1343" s="48"/>
      <c r="D1343" s="48"/>
      <c r="E1343" s="61"/>
      <c r="F1343" s="48"/>
      <c r="G1343" s="49"/>
      <c r="H1343" s="50"/>
      <c r="I1343" s="51"/>
      <c r="J1343" s="52"/>
    </row>
    <row r="1344" spans="3:10" ht="15">
      <c r="C1344" s="48"/>
      <c r="D1344" s="48"/>
      <c r="E1344" s="61"/>
      <c r="F1344" s="48"/>
      <c r="G1344" s="49"/>
      <c r="H1344" s="50"/>
      <c r="I1344" s="51"/>
      <c r="J1344" s="52"/>
    </row>
    <row r="1345" spans="3:10" ht="15">
      <c r="C1345" s="48"/>
      <c r="D1345" s="48"/>
      <c r="E1345" s="61"/>
      <c r="F1345" s="48"/>
      <c r="G1345" s="49"/>
      <c r="H1345" s="50"/>
      <c r="I1345" s="51"/>
      <c r="J1345" s="52"/>
    </row>
    <row r="1346" spans="3:10" ht="15">
      <c r="C1346" s="48"/>
      <c r="D1346" s="48"/>
      <c r="E1346" s="61"/>
      <c r="F1346" s="48"/>
      <c r="G1346" s="49"/>
      <c r="H1346" s="50"/>
      <c r="I1346" s="51"/>
      <c r="J1346" s="52"/>
    </row>
    <row r="1347" spans="3:10" ht="15">
      <c r="C1347" s="48"/>
      <c r="D1347" s="48"/>
      <c r="E1347" s="61"/>
      <c r="F1347" s="48"/>
      <c r="G1347" s="49"/>
      <c r="H1347" s="50"/>
      <c r="I1347" s="51"/>
      <c r="J1347" s="52"/>
    </row>
    <row r="1348" spans="3:10" ht="15">
      <c r="C1348" s="48"/>
      <c r="D1348" s="48"/>
      <c r="E1348" s="61"/>
      <c r="F1348" s="48"/>
      <c r="G1348" s="49"/>
      <c r="H1348" s="50"/>
      <c r="I1348" s="51"/>
      <c r="J1348" s="52"/>
    </row>
    <row r="1349" spans="3:10" ht="15">
      <c r="C1349" s="48"/>
      <c r="D1349" s="48"/>
      <c r="E1349" s="61"/>
      <c r="F1349" s="48"/>
      <c r="G1349" s="49"/>
      <c r="H1349" s="50"/>
      <c r="I1349" s="51"/>
      <c r="J1349" s="52"/>
    </row>
    <row r="1350" spans="3:10" ht="15">
      <c r="C1350" s="48"/>
      <c r="D1350" s="48"/>
      <c r="E1350" s="61"/>
      <c r="F1350" s="48"/>
      <c r="G1350" s="49"/>
      <c r="H1350" s="50"/>
      <c r="I1350" s="51"/>
      <c r="J1350" s="52"/>
    </row>
    <row r="1351" spans="3:10" ht="15">
      <c r="C1351" s="48"/>
      <c r="D1351" s="48"/>
      <c r="E1351" s="61"/>
      <c r="F1351" s="48"/>
      <c r="G1351" s="49"/>
      <c r="H1351" s="50"/>
      <c r="I1351" s="51"/>
      <c r="J1351" s="52"/>
    </row>
    <row r="1352" spans="3:10" ht="15">
      <c r="C1352" s="48"/>
      <c r="D1352" s="48"/>
      <c r="E1352" s="61"/>
      <c r="F1352" s="48"/>
      <c r="G1352" s="49"/>
      <c r="H1352" s="50"/>
      <c r="I1352" s="51"/>
      <c r="J1352" s="52"/>
    </row>
    <row r="1353" spans="3:10" ht="15">
      <c r="C1353" s="48"/>
      <c r="D1353" s="48"/>
      <c r="E1353" s="61"/>
      <c r="F1353" s="48"/>
      <c r="G1353" s="49"/>
      <c r="H1353" s="50"/>
      <c r="I1353" s="51"/>
      <c r="J1353" s="52"/>
    </row>
    <row r="1354" spans="3:10" ht="15">
      <c r="C1354" s="48"/>
      <c r="D1354" s="48"/>
      <c r="E1354" s="61"/>
      <c r="F1354" s="48"/>
      <c r="G1354" s="49"/>
      <c r="H1354" s="50"/>
      <c r="I1354" s="51"/>
      <c r="J1354" s="52"/>
    </row>
    <row r="1355" spans="3:10" ht="15">
      <c r="C1355" s="48"/>
      <c r="D1355" s="48"/>
      <c r="E1355" s="61"/>
      <c r="F1355" s="48"/>
      <c r="G1355" s="49"/>
      <c r="H1355" s="50"/>
      <c r="I1355" s="51"/>
      <c r="J1355" s="52"/>
    </row>
    <row r="1356" spans="3:10" ht="15">
      <c r="C1356" s="48"/>
      <c r="D1356" s="48"/>
      <c r="E1356" s="61"/>
      <c r="F1356" s="48"/>
      <c r="G1356" s="49"/>
      <c r="H1356" s="50"/>
      <c r="I1356" s="51"/>
      <c r="J1356" s="52"/>
    </row>
    <row r="1357" spans="3:10" ht="15">
      <c r="C1357" s="48"/>
      <c r="D1357" s="48"/>
      <c r="E1357" s="61"/>
      <c r="F1357" s="48"/>
      <c r="G1357" s="49"/>
      <c r="H1357" s="50"/>
      <c r="I1357" s="51"/>
      <c r="J1357" s="52"/>
    </row>
    <row r="1358" spans="3:10" ht="15">
      <c r="C1358" s="48"/>
      <c r="D1358" s="48"/>
      <c r="E1358" s="61"/>
      <c r="F1358" s="48"/>
      <c r="G1358" s="49"/>
      <c r="H1358" s="50"/>
      <c r="I1358" s="51"/>
      <c r="J1358" s="52"/>
    </row>
    <row r="1359" spans="3:10" ht="15">
      <c r="C1359" s="48"/>
      <c r="D1359" s="48"/>
      <c r="E1359" s="61"/>
      <c r="F1359" s="48"/>
      <c r="G1359" s="49"/>
      <c r="H1359" s="50"/>
      <c r="I1359" s="51"/>
      <c r="J1359" s="52"/>
    </row>
    <row r="1360" spans="3:10" ht="15">
      <c r="C1360" s="48"/>
      <c r="D1360" s="48"/>
      <c r="E1360" s="61"/>
      <c r="F1360" s="48"/>
      <c r="G1360" s="49"/>
      <c r="H1360" s="50"/>
      <c r="I1360" s="51"/>
      <c r="J1360" s="52"/>
    </row>
    <row r="1361" spans="3:10" ht="15">
      <c r="C1361" s="48"/>
      <c r="D1361" s="48"/>
      <c r="E1361" s="61"/>
      <c r="F1361" s="48"/>
      <c r="G1361" s="49"/>
      <c r="H1361" s="50"/>
      <c r="I1361" s="51"/>
      <c r="J1361" s="52"/>
    </row>
    <row r="1362" spans="3:10" ht="15">
      <c r="C1362" s="48"/>
      <c r="D1362" s="48"/>
      <c r="E1362" s="61"/>
      <c r="F1362" s="48"/>
      <c r="G1362" s="49"/>
      <c r="H1362" s="50"/>
      <c r="I1362" s="51"/>
      <c r="J1362" s="52"/>
    </row>
    <row r="1363" spans="3:10" ht="15">
      <c r="C1363" s="48"/>
      <c r="D1363" s="48"/>
      <c r="E1363" s="61"/>
      <c r="F1363" s="48"/>
      <c r="G1363" s="49"/>
      <c r="H1363" s="50"/>
      <c r="I1363" s="51"/>
      <c r="J1363" s="52"/>
    </row>
    <row r="1364" spans="3:10" ht="15">
      <c r="C1364" s="48"/>
      <c r="D1364" s="48"/>
      <c r="E1364" s="61"/>
      <c r="F1364" s="48"/>
      <c r="G1364" s="49"/>
      <c r="H1364" s="50"/>
      <c r="I1364" s="51"/>
      <c r="J1364" s="52"/>
    </row>
    <row r="1365" spans="3:10" ht="15">
      <c r="C1365" s="48"/>
      <c r="D1365" s="48"/>
      <c r="E1365" s="61"/>
      <c r="F1365" s="48"/>
      <c r="G1365" s="49"/>
      <c r="H1365" s="50"/>
      <c r="I1365" s="51"/>
      <c r="J1365" s="52"/>
    </row>
    <row r="1366" spans="3:10" ht="15">
      <c r="C1366" s="48"/>
      <c r="D1366" s="48"/>
      <c r="E1366" s="61"/>
      <c r="F1366" s="48"/>
      <c r="G1366" s="49"/>
      <c r="H1366" s="50"/>
      <c r="I1366" s="51"/>
      <c r="J1366" s="52"/>
    </row>
    <row r="1367" spans="3:10" ht="15">
      <c r="C1367" s="48"/>
      <c r="D1367" s="48"/>
      <c r="E1367" s="61"/>
      <c r="F1367" s="48"/>
      <c r="G1367" s="49"/>
      <c r="H1367" s="50"/>
      <c r="I1367" s="51"/>
      <c r="J1367" s="52"/>
    </row>
    <row r="1368" spans="3:10" ht="15">
      <c r="C1368" s="48"/>
      <c r="D1368" s="48"/>
      <c r="E1368" s="61"/>
      <c r="F1368" s="48"/>
      <c r="G1368" s="49"/>
      <c r="H1368" s="50"/>
      <c r="I1368" s="51"/>
      <c r="J1368" s="52"/>
    </row>
    <row r="1369" spans="3:10" ht="15">
      <c r="C1369" s="48"/>
      <c r="D1369" s="48"/>
      <c r="E1369" s="61"/>
      <c r="F1369" s="48"/>
      <c r="G1369" s="49"/>
      <c r="H1369" s="50"/>
      <c r="I1369" s="51"/>
      <c r="J1369" s="52"/>
    </row>
    <row r="1370" spans="3:10" ht="15">
      <c r="C1370" s="48"/>
      <c r="D1370" s="48"/>
      <c r="E1370" s="61"/>
      <c r="F1370" s="48"/>
      <c r="G1370" s="49"/>
      <c r="H1370" s="50"/>
      <c r="I1370" s="51"/>
      <c r="J1370" s="52"/>
    </row>
    <row r="1371" spans="3:10" ht="15">
      <c r="C1371" s="48"/>
      <c r="D1371" s="48"/>
      <c r="E1371" s="61"/>
      <c r="F1371" s="48"/>
      <c r="G1371" s="49"/>
      <c r="H1371" s="50"/>
      <c r="I1371" s="51"/>
      <c r="J1371" s="52"/>
    </row>
    <row r="1372" spans="3:10" ht="15">
      <c r="C1372" s="48"/>
      <c r="D1372" s="48"/>
      <c r="E1372" s="61"/>
      <c r="F1372" s="48"/>
      <c r="G1372" s="49"/>
      <c r="H1372" s="50"/>
      <c r="I1372" s="51"/>
      <c r="J1372" s="52"/>
    </row>
    <row r="1373" spans="3:10" ht="15">
      <c r="C1373" s="48"/>
      <c r="D1373" s="48"/>
      <c r="E1373" s="61"/>
      <c r="F1373" s="48"/>
      <c r="G1373" s="49"/>
      <c r="H1373" s="50"/>
      <c r="I1373" s="51"/>
      <c r="J1373" s="52"/>
    </row>
    <row r="1374" spans="3:10" ht="15">
      <c r="C1374" s="48"/>
      <c r="D1374" s="48"/>
      <c r="E1374" s="61"/>
      <c r="F1374" s="48"/>
      <c r="G1374" s="49"/>
      <c r="H1374" s="50"/>
      <c r="I1374" s="51"/>
      <c r="J1374" s="52"/>
    </row>
    <row r="1375" spans="3:10" ht="15">
      <c r="C1375" s="48"/>
      <c r="D1375" s="48"/>
      <c r="E1375" s="61"/>
      <c r="F1375" s="48"/>
      <c r="G1375" s="49"/>
      <c r="H1375" s="50"/>
      <c r="I1375" s="51"/>
      <c r="J1375" s="52"/>
    </row>
    <row r="1376" spans="3:10" ht="15">
      <c r="C1376" s="48"/>
      <c r="D1376" s="48"/>
      <c r="E1376" s="61"/>
      <c r="F1376" s="48"/>
      <c r="G1376" s="49"/>
      <c r="H1376" s="50"/>
      <c r="I1376" s="51"/>
      <c r="J1376" s="52"/>
    </row>
    <row r="1377" spans="3:10" ht="15">
      <c r="C1377" s="48"/>
      <c r="D1377" s="48"/>
      <c r="E1377" s="61"/>
      <c r="F1377" s="48"/>
      <c r="G1377" s="49"/>
      <c r="H1377" s="50"/>
      <c r="I1377" s="51"/>
      <c r="J1377" s="52"/>
    </row>
    <row r="1378" spans="3:10" ht="15">
      <c r="C1378" s="48"/>
      <c r="D1378" s="48"/>
      <c r="E1378" s="61"/>
      <c r="F1378" s="48"/>
      <c r="G1378" s="49"/>
      <c r="H1378" s="50"/>
      <c r="I1378" s="51"/>
      <c r="J1378" s="52"/>
    </row>
    <row r="1379" spans="3:10" ht="15">
      <c r="C1379" s="48"/>
      <c r="D1379" s="48"/>
      <c r="E1379" s="61"/>
      <c r="F1379" s="48"/>
      <c r="G1379" s="49"/>
      <c r="H1379" s="50"/>
      <c r="I1379" s="51"/>
      <c r="J1379" s="52"/>
    </row>
    <row r="1380" spans="3:10" ht="15">
      <c r="C1380" s="48"/>
      <c r="D1380" s="48"/>
      <c r="E1380" s="61"/>
      <c r="F1380" s="48"/>
      <c r="G1380" s="49"/>
      <c r="H1380" s="50"/>
      <c r="I1380" s="51"/>
      <c r="J1380" s="52"/>
    </row>
    <row r="1381" spans="3:10" ht="15">
      <c r="C1381" s="48"/>
      <c r="D1381" s="48"/>
      <c r="E1381" s="61"/>
      <c r="F1381" s="48"/>
      <c r="G1381" s="49"/>
      <c r="H1381" s="50"/>
      <c r="I1381" s="51"/>
      <c r="J1381" s="52"/>
    </row>
    <row r="1382" spans="3:10" ht="15">
      <c r="C1382" s="48"/>
      <c r="D1382" s="48"/>
      <c r="E1382" s="61"/>
      <c r="F1382" s="48"/>
      <c r="G1382" s="49"/>
      <c r="H1382" s="50"/>
      <c r="I1382" s="51"/>
      <c r="J1382" s="52"/>
    </row>
    <row r="1383" spans="3:10" ht="15">
      <c r="C1383" s="48"/>
      <c r="D1383" s="48"/>
      <c r="E1383" s="61"/>
      <c r="F1383" s="48"/>
      <c r="G1383" s="49"/>
      <c r="H1383" s="50"/>
      <c r="I1383" s="51"/>
      <c r="J1383" s="52"/>
    </row>
    <row r="1384" spans="3:10" ht="15">
      <c r="C1384" s="48"/>
      <c r="D1384" s="48"/>
      <c r="E1384" s="61"/>
      <c r="F1384" s="48"/>
      <c r="G1384" s="49"/>
      <c r="H1384" s="50"/>
      <c r="I1384" s="51"/>
      <c r="J1384" s="52"/>
    </row>
    <row r="1385" spans="3:10" ht="15">
      <c r="C1385" s="48"/>
      <c r="D1385" s="48"/>
      <c r="E1385" s="61"/>
      <c r="F1385" s="48"/>
      <c r="G1385" s="49"/>
      <c r="H1385" s="50"/>
      <c r="I1385" s="51"/>
      <c r="J1385" s="52"/>
    </row>
    <row r="1386" spans="3:10" ht="15">
      <c r="C1386" s="48"/>
      <c r="D1386" s="48"/>
      <c r="E1386" s="61"/>
      <c r="F1386" s="48"/>
      <c r="G1386" s="49"/>
      <c r="H1386" s="50"/>
      <c r="I1386" s="51"/>
      <c r="J1386" s="52"/>
    </row>
    <row r="1387" spans="3:10" ht="15">
      <c r="C1387" s="48"/>
      <c r="D1387" s="48"/>
      <c r="E1387" s="61"/>
      <c r="F1387" s="48"/>
      <c r="G1387" s="49"/>
      <c r="H1387" s="50"/>
      <c r="I1387" s="51"/>
      <c r="J1387" s="52"/>
    </row>
    <row r="1388" spans="3:10" ht="15">
      <c r="C1388" s="48"/>
      <c r="D1388" s="48"/>
      <c r="E1388" s="61"/>
      <c r="F1388" s="48"/>
      <c r="G1388" s="49"/>
      <c r="H1388" s="50"/>
      <c r="I1388" s="51"/>
      <c r="J1388" s="52"/>
    </row>
    <row r="1389" spans="3:10" ht="15">
      <c r="C1389" s="48"/>
      <c r="D1389" s="48"/>
      <c r="E1389" s="61"/>
      <c r="F1389" s="48"/>
      <c r="G1389" s="49"/>
      <c r="H1389" s="50"/>
      <c r="I1389" s="51"/>
      <c r="J1389" s="52"/>
    </row>
    <row r="1390" spans="3:10" ht="15">
      <c r="C1390" s="48"/>
      <c r="D1390" s="48"/>
      <c r="E1390" s="61"/>
      <c r="F1390" s="48"/>
      <c r="G1390" s="49"/>
      <c r="H1390" s="50"/>
      <c r="I1390" s="51"/>
      <c r="J1390" s="52"/>
    </row>
    <row r="1391" spans="3:10" ht="15">
      <c r="C1391" s="48"/>
      <c r="D1391" s="48"/>
      <c r="E1391" s="61"/>
      <c r="F1391" s="48"/>
      <c r="G1391" s="49"/>
      <c r="H1391" s="50"/>
      <c r="I1391" s="51"/>
      <c r="J1391" s="52"/>
    </row>
    <row r="1392" spans="3:10" ht="15">
      <c r="C1392" s="48"/>
      <c r="D1392" s="48"/>
      <c r="E1392" s="61"/>
      <c r="F1392" s="48"/>
      <c r="G1392" s="49"/>
      <c r="H1392" s="50"/>
      <c r="I1392" s="51"/>
      <c r="J1392" s="52"/>
    </row>
    <row r="1393" spans="3:10" ht="15">
      <c r="C1393" s="48"/>
      <c r="D1393" s="48"/>
      <c r="E1393" s="61"/>
      <c r="F1393" s="48"/>
      <c r="G1393" s="49"/>
      <c r="H1393" s="50"/>
      <c r="I1393" s="51"/>
      <c r="J1393" s="52"/>
    </row>
    <row r="1394" spans="3:10" ht="15">
      <c r="C1394" s="48"/>
      <c r="D1394" s="48"/>
      <c r="E1394" s="61"/>
      <c r="F1394" s="48"/>
      <c r="G1394" s="49"/>
      <c r="H1394" s="50"/>
      <c r="I1394" s="51"/>
      <c r="J1394" s="52"/>
    </row>
    <row r="1395" spans="3:10" ht="15">
      <c r="C1395" s="48"/>
      <c r="D1395" s="48"/>
      <c r="E1395" s="61"/>
      <c r="F1395" s="48"/>
      <c r="G1395" s="49"/>
      <c r="H1395" s="50"/>
      <c r="I1395" s="51"/>
      <c r="J1395" s="52"/>
    </row>
    <row r="1396" spans="3:10" ht="15">
      <c r="C1396" s="48"/>
      <c r="D1396" s="48"/>
      <c r="E1396" s="61"/>
      <c r="F1396" s="48"/>
      <c r="G1396" s="49"/>
      <c r="H1396" s="50"/>
      <c r="I1396" s="51"/>
      <c r="J1396" s="52"/>
    </row>
    <row r="1397" spans="3:10" ht="15">
      <c r="C1397" s="48"/>
      <c r="D1397" s="48"/>
      <c r="E1397" s="61"/>
      <c r="F1397" s="48"/>
      <c r="G1397" s="49"/>
      <c r="H1397" s="50"/>
      <c r="I1397" s="51"/>
      <c r="J1397" s="52"/>
    </row>
    <row r="1398" spans="3:10" ht="15">
      <c r="C1398" s="48"/>
      <c r="D1398" s="48"/>
      <c r="E1398" s="61"/>
      <c r="F1398" s="48"/>
      <c r="G1398" s="49"/>
      <c r="H1398" s="50"/>
      <c r="I1398" s="51"/>
      <c r="J1398" s="52"/>
    </row>
    <row r="1399" spans="3:10" ht="15">
      <c r="C1399" s="48"/>
      <c r="D1399" s="48"/>
      <c r="E1399" s="61"/>
      <c r="F1399" s="48"/>
      <c r="G1399" s="49"/>
      <c r="H1399" s="50"/>
      <c r="I1399" s="51"/>
      <c r="J1399" s="52"/>
    </row>
    <row r="1400" spans="3:10" ht="15">
      <c r="C1400" s="48"/>
      <c r="D1400" s="48"/>
      <c r="E1400" s="61"/>
      <c r="F1400" s="48"/>
      <c r="G1400" s="49"/>
      <c r="H1400" s="50"/>
      <c r="I1400" s="51"/>
      <c r="J1400" s="52"/>
    </row>
    <row r="1401" spans="3:10" ht="15">
      <c r="C1401" s="48"/>
      <c r="D1401" s="48"/>
      <c r="E1401" s="61"/>
      <c r="F1401" s="48"/>
      <c r="G1401" s="49"/>
      <c r="H1401" s="50"/>
      <c r="I1401" s="51"/>
      <c r="J1401" s="52"/>
    </row>
    <row r="1402" spans="3:10" ht="15">
      <c r="C1402" s="48"/>
      <c r="D1402" s="48"/>
      <c r="E1402" s="61"/>
      <c r="F1402" s="48"/>
      <c r="G1402" s="49"/>
      <c r="H1402" s="50"/>
      <c r="I1402" s="51"/>
      <c r="J1402" s="52"/>
    </row>
    <row r="1403" spans="3:10" ht="15">
      <c r="C1403" s="48"/>
      <c r="D1403" s="48"/>
      <c r="E1403" s="61"/>
      <c r="F1403" s="48"/>
      <c r="G1403" s="49"/>
      <c r="H1403" s="50"/>
      <c r="I1403" s="51"/>
      <c r="J1403" s="52"/>
    </row>
    <row r="1404" spans="3:10" ht="15">
      <c r="C1404" s="48"/>
      <c r="D1404" s="48"/>
      <c r="E1404" s="61"/>
      <c r="F1404" s="48"/>
      <c r="G1404" s="49"/>
      <c r="H1404" s="50"/>
      <c r="I1404" s="51"/>
      <c r="J1404" s="52"/>
    </row>
    <row r="1405" spans="3:10" ht="15">
      <c r="C1405" s="48"/>
      <c r="D1405" s="48"/>
      <c r="E1405" s="61"/>
      <c r="F1405" s="48"/>
      <c r="G1405" s="49"/>
      <c r="H1405" s="50"/>
      <c r="I1405" s="51"/>
      <c r="J1405" s="52"/>
    </row>
    <row r="1406" spans="3:10" ht="15">
      <c r="C1406" s="48"/>
      <c r="D1406" s="48"/>
      <c r="E1406" s="61"/>
      <c r="F1406" s="48"/>
      <c r="G1406" s="49"/>
      <c r="H1406" s="50"/>
      <c r="I1406" s="51"/>
      <c r="J1406" s="52"/>
    </row>
    <row r="1407" spans="3:10" ht="15">
      <c r="C1407" s="48"/>
      <c r="D1407" s="48"/>
      <c r="E1407" s="61"/>
      <c r="F1407" s="48"/>
      <c r="G1407" s="49"/>
      <c r="H1407" s="50"/>
      <c r="I1407" s="51"/>
      <c r="J1407" s="52"/>
    </row>
    <row r="1408" spans="3:10" ht="15">
      <c r="C1408" s="48"/>
      <c r="D1408" s="48"/>
      <c r="E1408" s="61"/>
      <c r="F1408" s="48"/>
      <c r="G1408" s="49"/>
      <c r="H1408" s="50"/>
      <c r="I1408" s="51"/>
      <c r="J1408" s="52"/>
    </row>
    <row r="1409" spans="3:10" ht="15">
      <c r="C1409" s="48"/>
      <c r="D1409" s="48"/>
      <c r="E1409" s="61"/>
      <c r="F1409" s="48"/>
      <c r="G1409" s="49"/>
      <c r="H1409" s="50"/>
      <c r="I1409" s="51"/>
      <c r="J1409" s="52"/>
    </row>
    <row r="1410" spans="3:10" ht="15">
      <c r="C1410" s="48"/>
      <c r="D1410" s="48"/>
      <c r="E1410" s="61"/>
      <c r="F1410" s="48"/>
      <c r="G1410" s="49"/>
      <c r="H1410" s="50"/>
      <c r="I1410" s="51"/>
      <c r="J1410" s="52"/>
    </row>
    <row r="1411" spans="3:10" ht="15">
      <c r="C1411" s="48"/>
      <c r="D1411" s="48"/>
      <c r="E1411" s="61"/>
      <c r="F1411" s="48"/>
      <c r="G1411" s="49"/>
      <c r="H1411" s="50"/>
      <c r="I1411" s="51"/>
      <c r="J1411" s="52"/>
    </row>
    <row r="1412" spans="3:10" ht="15">
      <c r="C1412" s="48"/>
      <c r="D1412" s="48"/>
      <c r="E1412" s="61"/>
      <c r="F1412" s="48"/>
      <c r="G1412" s="49"/>
      <c r="H1412" s="50"/>
      <c r="I1412" s="51"/>
      <c r="J1412" s="52"/>
    </row>
    <row r="1413" spans="3:10" ht="15">
      <c r="C1413" s="48"/>
      <c r="D1413" s="48"/>
      <c r="E1413" s="61"/>
      <c r="F1413" s="48"/>
      <c r="G1413" s="49"/>
      <c r="H1413" s="50"/>
      <c r="I1413" s="51"/>
      <c r="J1413" s="52"/>
    </row>
    <row r="1414" spans="3:10" ht="15">
      <c r="C1414" s="48"/>
      <c r="D1414" s="48"/>
      <c r="E1414" s="61"/>
      <c r="F1414" s="48"/>
      <c r="G1414" s="49"/>
      <c r="H1414" s="50"/>
      <c r="I1414" s="51"/>
      <c r="J1414" s="52"/>
    </row>
    <row r="1415" spans="3:10" ht="15">
      <c r="C1415" s="48"/>
      <c r="D1415" s="48"/>
      <c r="E1415" s="61"/>
      <c r="F1415" s="48"/>
      <c r="G1415" s="49"/>
      <c r="H1415" s="50"/>
      <c r="I1415" s="51"/>
      <c r="J1415" s="52"/>
    </row>
    <row r="1416" spans="3:10" ht="15">
      <c r="C1416" s="48"/>
      <c r="D1416" s="48"/>
      <c r="E1416" s="61"/>
      <c r="F1416" s="48"/>
      <c r="G1416" s="49"/>
      <c r="H1416" s="50"/>
      <c r="I1416" s="51"/>
      <c r="J1416" s="52"/>
    </row>
    <row r="1417" spans="3:10" ht="15">
      <c r="C1417" s="48"/>
      <c r="D1417" s="48"/>
      <c r="E1417" s="61"/>
      <c r="F1417" s="48"/>
      <c r="G1417" s="49"/>
      <c r="H1417" s="50"/>
      <c r="I1417" s="51"/>
      <c r="J1417" s="52"/>
    </row>
    <row r="1418" spans="3:10" ht="15">
      <c r="C1418" s="48"/>
      <c r="D1418" s="48"/>
      <c r="E1418" s="61"/>
      <c r="F1418" s="48"/>
      <c r="G1418" s="49"/>
      <c r="H1418" s="50"/>
      <c r="I1418" s="51"/>
      <c r="J1418" s="52"/>
    </row>
    <row r="1419" spans="3:10" ht="15">
      <c r="C1419" s="48"/>
      <c r="D1419" s="48"/>
      <c r="E1419" s="61"/>
      <c r="F1419" s="48"/>
      <c r="G1419" s="49"/>
      <c r="H1419" s="50"/>
      <c r="I1419" s="51"/>
      <c r="J1419" s="52"/>
    </row>
    <row r="1420" spans="3:10" ht="15">
      <c r="C1420" s="48"/>
      <c r="D1420" s="48"/>
      <c r="E1420" s="61"/>
      <c r="F1420" s="48"/>
      <c r="G1420" s="49"/>
      <c r="H1420" s="50"/>
      <c r="I1420" s="51"/>
      <c r="J1420" s="52"/>
    </row>
    <row r="1421" spans="3:10" ht="15">
      <c r="C1421" s="48"/>
      <c r="D1421" s="48"/>
      <c r="E1421" s="61"/>
      <c r="F1421" s="48"/>
      <c r="G1421" s="49"/>
      <c r="H1421" s="50"/>
      <c r="I1421" s="51"/>
      <c r="J1421" s="52"/>
    </row>
    <row r="1422" spans="3:10" ht="15">
      <c r="C1422" s="48"/>
      <c r="D1422" s="48"/>
      <c r="E1422" s="61"/>
      <c r="F1422" s="48"/>
      <c r="G1422" s="49"/>
      <c r="H1422" s="50"/>
      <c r="I1422" s="51"/>
      <c r="J1422" s="52"/>
    </row>
    <row r="1423" spans="3:10" ht="15">
      <c r="C1423" s="48"/>
      <c r="D1423" s="48"/>
      <c r="E1423" s="61"/>
      <c r="F1423" s="48"/>
      <c r="G1423" s="49"/>
      <c r="H1423" s="50"/>
      <c r="I1423" s="51"/>
      <c r="J1423" s="52"/>
    </row>
    <row r="1424" spans="3:10" ht="15">
      <c r="C1424" s="48"/>
      <c r="D1424" s="48"/>
      <c r="E1424" s="61"/>
      <c r="F1424" s="48"/>
      <c r="G1424" s="49"/>
      <c r="H1424" s="50"/>
      <c r="I1424" s="51"/>
      <c r="J1424" s="52"/>
    </row>
    <row r="1425" spans="3:10" ht="15">
      <c r="C1425" s="48"/>
      <c r="D1425" s="48"/>
      <c r="E1425" s="61"/>
      <c r="F1425" s="48"/>
      <c r="G1425" s="49"/>
      <c r="H1425" s="50"/>
      <c r="I1425" s="51"/>
      <c r="J1425" s="52"/>
    </row>
    <row r="1426" spans="3:10" ht="15">
      <c r="C1426" s="48"/>
      <c r="D1426" s="48"/>
      <c r="E1426" s="61"/>
      <c r="F1426" s="48"/>
      <c r="G1426" s="49"/>
      <c r="H1426" s="50"/>
      <c r="I1426" s="51"/>
      <c r="J1426" s="52"/>
    </row>
    <row r="1427" spans="3:10" ht="15">
      <c r="C1427" s="48"/>
      <c r="D1427" s="48"/>
      <c r="E1427" s="61"/>
      <c r="F1427" s="48"/>
      <c r="G1427" s="49"/>
      <c r="H1427" s="50"/>
      <c r="I1427" s="51"/>
      <c r="J1427" s="52"/>
    </row>
    <row r="1428" spans="3:10" ht="15">
      <c r="C1428" s="48"/>
      <c r="D1428" s="48"/>
      <c r="E1428" s="61"/>
      <c r="F1428" s="48"/>
      <c r="G1428" s="49"/>
      <c r="H1428" s="50"/>
      <c r="I1428" s="51"/>
      <c r="J1428" s="52"/>
    </row>
    <row r="1429" spans="3:10" ht="15">
      <c r="C1429" s="48"/>
      <c r="D1429" s="48"/>
      <c r="E1429" s="61"/>
      <c r="F1429" s="48"/>
      <c r="G1429" s="49"/>
      <c r="H1429" s="50"/>
      <c r="I1429" s="51"/>
      <c r="J1429" s="52"/>
    </row>
    <row r="1430" spans="3:10" ht="15">
      <c r="C1430" s="48"/>
      <c r="D1430" s="48"/>
      <c r="E1430" s="61"/>
      <c r="F1430" s="48"/>
      <c r="G1430" s="49"/>
      <c r="H1430" s="50"/>
      <c r="I1430" s="51"/>
      <c r="J1430" s="52"/>
    </row>
    <row r="1431" spans="3:10" ht="15">
      <c r="C1431" s="48"/>
      <c r="D1431" s="48"/>
      <c r="E1431" s="61"/>
      <c r="F1431" s="48"/>
      <c r="G1431" s="49"/>
      <c r="H1431" s="50"/>
      <c r="I1431" s="51"/>
      <c r="J1431" s="52"/>
    </row>
    <row r="1432" spans="3:10" ht="15">
      <c r="C1432" s="48"/>
      <c r="D1432" s="48"/>
      <c r="E1432" s="61"/>
      <c r="F1432" s="48"/>
      <c r="G1432" s="49"/>
      <c r="H1432" s="50"/>
      <c r="I1432" s="51"/>
      <c r="J1432" s="52"/>
    </row>
    <row r="1433" spans="3:10" ht="15">
      <c r="C1433" s="48"/>
      <c r="D1433" s="48"/>
      <c r="E1433" s="61"/>
      <c r="F1433" s="48"/>
      <c r="G1433" s="49"/>
      <c r="H1433" s="50"/>
      <c r="I1433" s="51"/>
      <c r="J1433" s="52"/>
    </row>
    <row r="1434" spans="3:10" ht="15">
      <c r="C1434" s="48"/>
      <c r="D1434" s="48"/>
      <c r="E1434" s="61"/>
      <c r="F1434" s="48"/>
      <c r="G1434" s="49"/>
      <c r="H1434" s="50"/>
      <c r="I1434" s="51"/>
      <c r="J1434" s="52"/>
    </row>
    <row r="1435" spans="3:10" ht="15">
      <c r="C1435" s="48"/>
      <c r="D1435" s="48"/>
      <c r="E1435" s="61"/>
      <c r="F1435" s="48"/>
      <c r="G1435" s="49"/>
      <c r="H1435" s="50"/>
      <c r="I1435" s="51"/>
      <c r="J1435" s="52"/>
    </row>
    <row r="1436" spans="3:10" ht="15">
      <c r="C1436" s="48"/>
      <c r="D1436" s="48"/>
      <c r="E1436" s="61"/>
      <c r="F1436" s="48"/>
      <c r="G1436" s="49"/>
      <c r="H1436" s="50"/>
      <c r="I1436" s="51"/>
      <c r="J1436" s="52"/>
    </row>
    <row r="1437" spans="3:10" ht="15">
      <c r="C1437" s="48"/>
      <c r="D1437" s="48"/>
      <c r="E1437" s="61"/>
      <c r="F1437" s="48"/>
      <c r="G1437" s="49"/>
      <c r="H1437" s="50"/>
      <c r="I1437" s="51"/>
      <c r="J1437" s="52"/>
    </row>
    <row r="1438" spans="3:10" ht="15">
      <c r="C1438" s="48"/>
      <c r="D1438" s="48"/>
      <c r="E1438" s="61"/>
      <c r="F1438" s="48"/>
      <c r="G1438" s="49"/>
      <c r="H1438" s="50"/>
      <c r="I1438" s="51"/>
      <c r="J1438" s="52"/>
    </row>
    <row r="1439" spans="3:10" ht="15">
      <c r="C1439" s="48"/>
      <c r="D1439" s="48"/>
      <c r="E1439" s="61"/>
      <c r="F1439" s="48"/>
      <c r="G1439" s="49"/>
      <c r="H1439" s="50"/>
      <c r="I1439" s="51"/>
      <c r="J1439" s="52"/>
    </row>
    <row r="1440" spans="3:10" ht="15">
      <c r="C1440" s="48"/>
      <c r="D1440" s="48"/>
      <c r="E1440" s="61"/>
      <c r="F1440" s="48"/>
      <c r="G1440" s="49"/>
      <c r="H1440" s="50"/>
      <c r="I1440" s="51"/>
      <c r="J1440" s="52"/>
    </row>
    <row r="1441" spans="3:10" ht="15">
      <c r="C1441" s="48"/>
      <c r="D1441" s="48"/>
      <c r="E1441" s="61"/>
      <c r="F1441" s="48"/>
      <c r="G1441" s="49"/>
      <c r="H1441" s="50"/>
      <c r="I1441" s="51"/>
      <c r="J1441" s="52"/>
    </row>
    <row r="1442" spans="3:10" ht="15">
      <c r="C1442" s="48"/>
      <c r="D1442" s="48"/>
      <c r="E1442" s="61"/>
      <c r="F1442" s="48"/>
      <c r="G1442" s="49"/>
      <c r="H1442" s="50"/>
      <c r="I1442" s="51"/>
      <c r="J1442" s="52"/>
    </row>
    <row r="1443" spans="3:10" ht="15">
      <c r="C1443" s="48"/>
      <c r="D1443" s="48"/>
      <c r="E1443" s="61"/>
      <c r="F1443" s="48"/>
      <c r="G1443" s="49"/>
      <c r="H1443" s="50"/>
      <c r="I1443" s="51"/>
      <c r="J1443" s="52"/>
    </row>
    <row r="1444" spans="3:10" ht="15">
      <c r="C1444" s="48"/>
      <c r="D1444" s="48"/>
      <c r="E1444" s="61"/>
      <c r="F1444" s="48"/>
      <c r="G1444" s="49"/>
      <c r="H1444" s="50"/>
      <c r="I1444" s="51"/>
      <c r="J1444" s="52"/>
    </row>
    <row r="1445" spans="3:10" ht="15">
      <c r="C1445" s="48"/>
      <c r="D1445" s="48"/>
      <c r="E1445" s="61"/>
      <c r="F1445" s="48"/>
      <c r="G1445" s="49"/>
      <c r="H1445" s="50"/>
      <c r="I1445" s="51"/>
      <c r="J1445" s="52"/>
    </row>
    <row r="1446" spans="3:10" ht="15">
      <c r="C1446" s="48"/>
      <c r="D1446" s="48"/>
      <c r="E1446" s="61"/>
      <c r="F1446" s="48"/>
      <c r="G1446" s="49"/>
      <c r="H1446" s="50"/>
      <c r="I1446" s="51"/>
      <c r="J1446" s="52"/>
    </row>
    <row r="1447" spans="3:10" ht="15">
      <c r="C1447" s="48"/>
      <c r="D1447" s="48"/>
      <c r="E1447" s="61"/>
      <c r="F1447" s="48"/>
      <c r="G1447" s="49"/>
      <c r="H1447" s="50"/>
      <c r="I1447" s="51"/>
      <c r="J1447" s="52"/>
    </row>
    <row r="1448" spans="3:10" ht="15">
      <c r="C1448" s="48"/>
      <c r="D1448" s="48"/>
      <c r="E1448" s="61"/>
      <c r="F1448" s="48"/>
      <c r="G1448" s="49"/>
      <c r="H1448" s="50"/>
      <c r="I1448" s="51"/>
      <c r="J1448" s="52"/>
    </row>
    <row r="1449" spans="3:10" ht="15">
      <c r="C1449" s="48"/>
      <c r="D1449" s="48"/>
      <c r="E1449" s="61"/>
      <c r="F1449" s="48"/>
      <c r="G1449" s="49"/>
      <c r="H1449" s="50"/>
      <c r="I1449" s="51"/>
      <c r="J1449" s="52"/>
    </row>
    <row r="1450" spans="3:10" ht="15">
      <c r="C1450" s="48"/>
      <c r="D1450" s="48"/>
      <c r="E1450" s="61"/>
      <c r="F1450" s="48"/>
      <c r="G1450" s="49"/>
      <c r="H1450" s="50"/>
      <c r="I1450" s="51"/>
      <c r="J1450" s="52"/>
    </row>
    <row r="1451" spans="3:10" ht="15">
      <c r="C1451" s="48"/>
      <c r="D1451" s="48"/>
      <c r="E1451" s="61"/>
      <c r="F1451" s="48"/>
      <c r="G1451" s="49"/>
      <c r="H1451" s="50"/>
      <c r="I1451" s="51"/>
      <c r="J1451" s="52"/>
    </row>
    <row r="1452" spans="3:10" ht="15">
      <c r="C1452" s="48"/>
      <c r="D1452" s="48"/>
      <c r="E1452" s="61"/>
      <c r="F1452" s="48"/>
      <c r="G1452" s="49"/>
      <c r="H1452" s="50"/>
      <c r="I1452" s="51"/>
      <c r="J1452" s="52"/>
    </row>
    <row r="1453" spans="3:10" ht="15">
      <c r="C1453" s="48"/>
      <c r="D1453" s="48"/>
      <c r="E1453" s="61"/>
      <c r="F1453" s="48"/>
      <c r="G1453" s="49"/>
      <c r="H1453" s="50"/>
      <c r="I1453" s="51"/>
      <c r="J1453" s="52"/>
    </row>
    <row r="1454" spans="3:10" ht="15">
      <c r="C1454" s="48"/>
      <c r="D1454" s="48"/>
      <c r="E1454" s="61"/>
      <c r="F1454" s="48"/>
      <c r="G1454" s="49"/>
      <c r="H1454" s="50"/>
      <c r="I1454" s="51"/>
      <c r="J1454" s="52"/>
    </row>
    <row r="1455" spans="3:10" ht="15">
      <c r="C1455" s="48"/>
      <c r="D1455" s="48"/>
      <c r="E1455" s="61"/>
      <c r="F1455" s="48"/>
      <c r="G1455" s="49"/>
      <c r="H1455" s="50"/>
      <c r="I1455" s="51"/>
      <c r="J1455" s="52"/>
    </row>
    <row r="1456" spans="3:10" ht="15">
      <c r="C1456" s="48"/>
      <c r="D1456" s="48"/>
      <c r="E1456" s="61"/>
      <c r="F1456" s="48"/>
      <c r="G1456" s="49"/>
      <c r="H1456" s="50"/>
      <c r="I1456" s="51"/>
      <c r="J1456" s="52"/>
    </row>
    <row r="1457" spans="3:10" ht="15">
      <c r="C1457" s="48"/>
      <c r="D1457" s="48"/>
      <c r="E1457" s="61"/>
      <c r="F1457" s="48"/>
      <c r="G1457" s="49"/>
      <c r="H1457" s="50"/>
      <c r="I1457" s="51"/>
      <c r="J1457" s="52"/>
    </row>
    <row r="1458" spans="3:10" ht="15">
      <c r="C1458" s="48"/>
      <c r="D1458" s="48"/>
      <c r="E1458" s="61"/>
      <c r="F1458" s="48"/>
      <c r="G1458" s="49"/>
      <c r="H1458" s="50"/>
      <c r="I1458" s="51"/>
      <c r="J1458" s="52"/>
    </row>
    <row r="1459" spans="3:10" ht="15">
      <c r="C1459" s="48"/>
      <c r="D1459" s="48"/>
      <c r="E1459" s="61"/>
      <c r="F1459" s="48"/>
      <c r="G1459" s="49"/>
      <c r="H1459" s="50"/>
      <c r="I1459" s="51"/>
      <c r="J1459" s="52"/>
    </row>
    <row r="1460" spans="3:10" ht="15">
      <c r="C1460" s="48"/>
      <c r="D1460" s="48"/>
      <c r="E1460" s="61"/>
      <c r="F1460" s="48"/>
      <c r="G1460" s="49"/>
      <c r="H1460" s="50"/>
      <c r="I1460" s="51"/>
      <c r="J1460" s="52"/>
    </row>
    <row r="1461" spans="3:10" ht="15">
      <c r="C1461" s="48"/>
      <c r="D1461" s="48"/>
      <c r="E1461" s="61"/>
      <c r="F1461" s="48"/>
      <c r="G1461" s="49"/>
      <c r="H1461" s="50"/>
      <c r="I1461" s="51"/>
      <c r="J1461" s="52"/>
    </row>
    <row r="1462" spans="3:10" ht="15">
      <c r="C1462" s="48"/>
      <c r="D1462" s="48"/>
      <c r="E1462" s="61"/>
      <c r="F1462" s="48"/>
      <c r="G1462" s="49"/>
      <c r="H1462" s="50"/>
      <c r="I1462" s="51"/>
      <c r="J1462" s="52"/>
    </row>
    <row r="1463" spans="3:10" ht="15">
      <c r="C1463" s="48"/>
      <c r="D1463" s="48"/>
      <c r="E1463" s="61"/>
      <c r="F1463" s="48"/>
      <c r="G1463" s="49"/>
      <c r="H1463" s="50"/>
      <c r="I1463" s="51"/>
      <c r="J1463" s="52"/>
    </row>
    <row r="1464" spans="3:10" ht="15">
      <c r="C1464" s="48"/>
      <c r="D1464" s="48"/>
      <c r="E1464" s="61"/>
      <c r="F1464" s="48"/>
      <c r="G1464" s="49"/>
      <c r="H1464" s="50"/>
      <c r="I1464" s="51"/>
      <c r="J1464" s="52"/>
    </row>
    <row r="1465" spans="3:10" ht="15">
      <c r="C1465" s="48"/>
      <c r="D1465" s="48"/>
      <c r="E1465" s="61"/>
      <c r="F1465" s="48"/>
      <c r="G1465" s="49"/>
      <c r="H1465" s="50"/>
      <c r="I1465" s="51"/>
      <c r="J1465" s="52"/>
    </row>
    <row r="1466" spans="3:10" ht="15">
      <c r="C1466" s="48"/>
      <c r="D1466" s="48"/>
      <c r="E1466" s="61"/>
      <c r="F1466" s="48"/>
      <c r="G1466" s="49"/>
      <c r="H1466" s="50"/>
      <c r="I1466" s="51"/>
      <c r="J1466" s="52"/>
    </row>
    <row r="1467" spans="3:10" ht="15">
      <c r="C1467" s="48"/>
      <c r="D1467" s="48"/>
      <c r="E1467" s="61"/>
      <c r="F1467" s="48"/>
      <c r="G1467" s="49"/>
      <c r="H1467" s="50"/>
      <c r="I1467" s="51"/>
      <c r="J1467" s="52"/>
    </row>
    <row r="1468" spans="3:10" ht="15">
      <c r="C1468" s="48"/>
      <c r="D1468" s="48"/>
      <c r="E1468" s="61"/>
      <c r="F1468" s="48"/>
      <c r="G1468" s="49"/>
      <c r="H1468" s="50"/>
      <c r="I1468" s="51"/>
      <c r="J1468" s="52"/>
    </row>
    <row r="1469" spans="3:10" ht="15">
      <c r="C1469" s="48"/>
      <c r="D1469" s="48"/>
      <c r="E1469" s="61"/>
      <c r="F1469" s="48"/>
      <c r="G1469" s="49"/>
      <c r="H1469" s="50"/>
      <c r="I1469" s="51"/>
      <c r="J1469" s="52"/>
    </row>
    <row r="1470" spans="3:10" ht="15">
      <c r="C1470" s="48"/>
      <c r="D1470" s="48"/>
      <c r="E1470" s="61"/>
      <c r="F1470" s="48"/>
      <c r="G1470" s="49"/>
      <c r="H1470" s="50"/>
      <c r="I1470" s="51"/>
      <c r="J1470" s="52"/>
    </row>
    <row r="1471" spans="3:10" ht="15">
      <c r="C1471" s="48"/>
      <c r="D1471" s="48"/>
      <c r="E1471" s="61"/>
      <c r="F1471" s="48"/>
      <c r="G1471" s="49"/>
      <c r="H1471" s="50"/>
      <c r="I1471" s="51"/>
      <c r="J1471" s="52"/>
    </row>
    <row r="1472" spans="3:10" ht="15">
      <c r="C1472" s="48"/>
      <c r="D1472" s="48"/>
      <c r="E1472" s="61"/>
      <c r="F1472" s="48"/>
      <c r="G1472" s="49"/>
      <c r="H1472" s="50"/>
      <c r="I1472" s="51"/>
      <c r="J1472" s="52"/>
    </row>
    <row r="1473" spans="3:10" ht="15">
      <c r="C1473" s="48"/>
      <c r="D1473" s="48"/>
      <c r="E1473" s="61"/>
      <c r="F1473" s="48"/>
      <c r="G1473" s="49"/>
      <c r="H1473" s="50"/>
      <c r="I1473" s="51"/>
      <c r="J1473" s="52"/>
    </row>
    <row r="1474" spans="3:10" ht="15">
      <c r="C1474" s="48"/>
      <c r="D1474" s="48"/>
      <c r="E1474" s="61"/>
      <c r="F1474" s="48"/>
      <c r="G1474" s="49"/>
      <c r="H1474" s="50"/>
      <c r="I1474" s="51"/>
      <c r="J1474" s="52"/>
    </row>
    <row r="1475" spans="3:10" ht="15">
      <c r="C1475" s="48"/>
      <c r="D1475" s="48"/>
      <c r="E1475" s="61"/>
      <c r="F1475" s="48"/>
      <c r="G1475" s="49"/>
      <c r="H1475" s="50"/>
      <c r="I1475" s="51"/>
      <c r="J1475" s="52"/>
    </row>
    <row r="1476" spans="3:10" ht="15">
      <c r="C1476" s="48"/>
      <c r="D1476" s="48"/>
      <c r="E1476" s="61"/>
      <c r="F1476" s="48"/>
      <c r="G1476" s="49"/>
      <c r="H1476" s="50"/>
      <c r="I1476" s="51"/>
      <c r="J1476" s="52"/>
    </row>
    <row r="1477" spans="3:10" ht="15">
      <c r="C1477" s="48"/>
      <c r="D1477" s="48"/>
      <c r="E1477" s="61"/>
      <c r="F1477" s="48"/>
      <c r="G1477" s="49"/>
      <c r="H1477" s="50"/>
      <c r="I1477" s="51"/>
      <c r="J1477" s="52"/>
    </row>
    <row r="1478" spans="3:10" ht="15">
      <c r="C1478" s="48"/>
      <c r="D1478" s="48"/>
      <c r="E1478" s="61"/>
      <c r="F1478" s="48"/>
      <c r="G1478" s="49"/>
      <c r="H1478" s="50"/>
      <c r="I1478" s="51"/>
      <c r="J1478" s="52"/>
    </row>
    <row r="1479" spans="3:10" ht="15">
      <c r="C1479" s="48"/>
      <c r="D1479" s="48"/>
      <c r="E1479" s="61"/>
      <c r="F1479" s="48"/>
      <c r="G1479" s="49"/>
      <c r="H1479" s="50"/>
      <c r="I1479" s="51"/>
      <c r="J1479" s="52"/>
    </row>
    <row r="1480" spans="3:10" ht="15">
      <c r="C1480" s="48"/>
      <c r="D1480" s="48"/>
      <c r="E1480" s="61"/>
      <c r="F1480" s="48"/>
      <c r="G1480" s="49"/>
      <c r="H1480" s="50"/>
      <c r="I1480" s="51"/>
      <c r="J1480" s="52"/>
    </row>
    <row r="1481" spans="3:10" ht="15">
      <c r="C1481" s="48"/>
      <c r="D1481" s="48"/>
      <c r="E1481" s="61"/>
      <c r="F1481" s="48"/>
      <c r="G1481" s="49"/>
      <c r="H1481" s="50"/>
      <c r="I1481" s="51"/>
      <c r="J1481" s="52"/>
    </row>
    <row r="1482" spans="3:10" ht="15">
      <c r="C1482" s="48"/>
      <c r="D1482" s="48"/>
      <c r="E1482" s="61"/>
      <c r="F1482" s="48"/>
      <c r="G1482" s="49"/>
      <c r="H1482" s="50"/>
      <c r="I1482" s="51"/>
      <c r="J1482" s="52"/>
    </row>
    <row r="1483" spans="3:10" ht="15">
      <c r="C1483" s="48"/>
      <c r="D1483" s="48"/>
      <c r="E1483" s="61"/>
      <c r="F1483" s="48"/>
      <c r="G1483" s="49"/>
      <c r="H1483" s="50"/>
      <c r="I1483" s="51"/>
      <c r="J1483" s="52"/>
    </row>
    <row r="1484" spans="3:10" ht="15">
      <c r="C1484" s="48"/>
      <c r="D1484" s="48"/>
      <c r="E1484" s="61"/>
      <c r="F1484" s="48"/>
      <c r="G1484" s="49"/>
      <c r="H1484" s="50"/>
      <c r="I1484" s="51"/>
      <c r="J1484" s="52"/>
    </row>
    <row r="1485" spans="3:10" ht="15">
      <c r="C1485" s="48"/>
      <c r="D1485" s="48"/>
      <c r="E1485" s="61"/>
      <c r="F1485" s="48"/>
      <c r="G1485" s="49"/>
      <c r="H1485" s="50"/>
      <c r="I1485" s="51"/>
      <c r="J1485" s="52"/>
    </row>
    <row r="1486" spans="3:10" ht="15">
      <c r="C1486" s="48"/>
      <c r="D1486" s="48"/>
      <c r="E1486" s="61"/>
      <c r="F1486" s="48"/>
      <c r="G1486" s="49"/>
      <c r="H1486" s="50"/>
      <c r="I1486" s="51"/>
      <c r="J1486" s="52"/>
    </row>
    <row r="1487" spans="3:10" ht="15">
      <c r="C1487" s="48"/>
      <c r="D1487" s="48"/>
      <c r="E1487" s="61"/>
      <c r="F1487" s="48"/>
      <c r="G1487" s="49"/>
      <c r="H1487" s="50"/>
      <c r="I1487" s="51"/>
      <c r="J1487" s="52"/>
    </row>
    <row r="1488" spans="3:10" ht="15">
      <c r="C1488" s="48"/>
      <c r="D1488" s="48"/>
      <c r="E1488" s="61"/>
      <c r="F1488" s="48"/>
      <c r="G1488" s="49"/>
      <c r="H1488" s="50"/>
      <c r="I1488" s="51"/>
      <c r="J1488" s="52"/>
    </row>
    <row r="1489" spans="3:10" ht="15">
      <c r="C1489" s="48"/>
      <c r="D1489" s="48"/>
      <c r="E1489" s="61"/>
      <c r="F1489" s="48"/>
      <c r="G1489" s="49"/>
      <c r="H1489" s="50"/>
      <c r="I1489" s="51"/>
      <c r="J1489" s="52"/>
    </row>
    <row r="1490" spans="3:10" ht="15">
      <c r="C1490" s="48"/>
      <c r="D1490" s="48"/>
      <c r="E1490" s="61"/>
      <c r="F1490" s="48"/>
      <c r="G1490" s="49"/>
      <c r="H1490" s="50"/>
      <c r="I1490" s="51"/>
      <c r="J1490" s="52"/>
    </row>
    <row r="1491" spans="3:10" ht="15">
      <c r="C1491" s="48"/>
      <c r="D1491" s="48"/>
      <c r="E1491" s="61"/>
      <c r="F1491" s="48"/>
      <c r="G1491" s="49"/>
      <c r="H1491" s="50"/>
      <c r="I1491" s="51"/>
      <c r="J1491" s="52"/>
    </row>
    <row r="1492" spans="3:10" ht="15">
      <c r="C1492" s="48"/>
      <c r="D1492" s="48"/>
      <c r="E1492" s="61"/>
      <c r="F1492" s="48"/>
      <c r="G1492" s="49"/>
      <c r="H1492" s="50"/>
      <c r="I1492" s="51"/>
      <c r="J1492" s="52"/>
    </row>
    <row r="1493" spans="3:10" ht="15">
      <c r="C1493" s="48"/>
      <c r="D1493" s="48"/>
      <c r="E1493" s="61"/>
      <c r="F1493" s="48"/>
      <c r="G1493" s="49"/>
      <c r="H1493" s="50"/>
      <c r="I1493" s="51"/>
      <c r="J1493" s="52"/>
    </row>
    <row r="1494" spans="3:10" ht="15">
      <c r="C1494" s="48"/>
      <c r="D1494" s="48"/>
      <c r="E1494" s="61"/>
      <c r="F1494" s="48"/>
      <c r="G1494" s="49"/>
      <c r="H1494" s="50"/>
      <c r="I1494" s="51"/>
      <c r="J1494" s="52"/>
    </row>
    <row r="1495" spans="3:10" ht="15">
      <c r="C1495" s="48"/>
      <c r="D1495" s="48"/>
      <c r="E1495" s="61"/>
      <c r="F1495" s="48"/>
      <c r="G1495" s="49"/>
      <c r="H1495" s="50"/>
      <c r="I1495" s="51"/>
      <c r="J1495" s="52"/>
    </row>
    <row r="1496" spans="3:10" ht="15">
      <c r="C1496" s="48"/>
      <c r="D1496" s="48"/>
      <c r="E1496" s="61"/>
      <c r="F1496" s="48"/>
      <c r="G1496" s="49"/>
      <c r="H1496" s="50"/>
      <c r="I1496" s="51"/>
      <c r="J1496" s="52"/>
    </row>
    <row r="1497" spans="3:10" ht="15">
      <c r="C1497" s="48"/>
      <c r="D1497" s="48"/>
      <c r="E1497" s="61"/>
      <c r="F1497" s="48"/>
      <c r="G1497" s="49"/>
      <c r="H1497" s="50"/>
      <c r="I1497" s="51"/>
      <c r="J1497" s="52"/>
    </row>
    <row r="1498" spans="3:10" ht="15">
      <c r="C1498" s="48"/>
      <c r="D1498" s="48"/>
      <c r="E1498" s="61"/>
      <c r="F1498" s="48"/>
      <c r="G1498" s="49"/>
      <c r="H1498" s="50"/>
      <c r="I1498" s="51"/>
      <c r="J1498" s="52"/>
    </row>
    <row r="1499" spans="3:10" ht="15">
      <c r="C1499" s="48"/>
      <c r="D1499" s="48"/>
      <c r="E1499" s="61"/>
      <c r="F1499" s="48"/>
      <c r="G1499" s="49"/>
      <c r="H1499" s="50"/>
      <c r="I1499" s="51"/>
      <c r="J1499" s="52"/>
    </row>
    <row r="1500" spans="3:10" ht="15">
      <c r="C1500" s="48"/>
      <c r="D1500" s="48"/>
      <c r="E1500" s="61"/>
      <c r="F1500" s="48"/>
      <c r="G1500" s="49"/>
      <c r="H1500" s="50"/>
      <c r="I1500" s="51"/>
      <c r="J1500" s="52"/>
    </row>
    <row r="1501" spans="3:10" ht="15">
      <c r="C1501" s="48"/>
      <c r="D1501" s="48"/>
      <c r="E1501" s="61"/>
      <c r="F1501" s="48"/>
      <c r="G1501" s="49"/>
      <c r="H1501" s="50"/>
      <c r="I1501" s="51"/>
      <c r="J1501" s="52"/>
    </row>
    <row r="1502" spans="3:10" ht="15">
      <c r="C1502" s="48"/>
      <c r="D1502" s="48"/>
      <c r="E1502" s="61"/>
      <c r="F1502" s="48"/>
      <c r="G1502" s="49"/>
      <c r="H1502" s="50"/>
      <c r="I1502" s="51"/>
      <c r="J1502" s="52"/>
    </row>
    <row r="1503" spans="3:10" ht="15">
      <c r="C1503" s="48"/>
      <c r="D1503" s="48"/>
      <c r="E1503" s="61"/>
      <c r="F1503" s="48"/>
      <c r="G1503" s="49"/>
      <c r="H1503" s="50"/>
      <c r="I1503" s="51"/>
      <c r="J1503" s="52"/>
    </row>
    <row r="1504" spans="3:10" ht="15">
      <c r="C1504" s="48"/>
      <c r="D1504" s="48"/>
      <c r="E1504" s="61"/>
      <c r="F1504" s="48"/>
      <c r="G1504" s="49"/>
      <c r="H1504" s="50"/>
      <c r="I1504" s="51"/>
      <c r="J1504" s="52"/>
    </row>
    <row r="1505" spans="3:10" ht="15">
      <c r="C1505" s="48"/>
      <c r="D1505" s="48"/>
      <c r="E1505" s="61"/>
      <c r="F1505" s="48"/>
      <c r="G1505" s="49"/>
      <c r="H1505" s="50"/>
      <c r="I1505" s="51"/>
      <c r="J1505" s="52"/>
    </row>
    <row r="1506" spans="3:10" ht="15">
      <c r="C1506" s="48"/>
      <c r="D1506" s="48"/>
      <c r="E1506" s="61"/>
      <c r="F1506" s="48"/>
      <c r="G1506" s="49"/>
      <c r="H1506" s="50"/>
      <c r="I1506" s="51"/>
      <c r="J1506" s="52"/>
    </row>
    <row r="1507" spans="3:10" ht="15">
      <c r="C1507" s="48"/>
      <c r="D1507" s="48"/>
      <c r="E1507" s="61"/>
      <c r="F1507" s="48"/>
      <c r="G1507" s="49"/>
      <c r="H1507" s="50"/>
      <c r="I1507" s="51"/>
      <c r="J1507" s="52"/>
    </row>
    <row r="1508" spans="3:10" ht="15">
      <c r="C1508" s="48"/>
      <c r="D1508" s="48"/>
      <c r="E1508" s="61"/>
      <c r="F1508" s="48"/>
      <c r="G1508" s="49"/>
      <c r="H1508" s="50"/>
      <c r="I1508" s="51"/>
      <c r="J1508" s="52"/>
    </row>
    <row r="1509" spans="3:10" ht="15">
      <c r="C1509" s="48"/>
      <c r="D1509" s="48"/>
      <c r="E1509" s="61"/>
      <c r="F1509" s="48"/>
      <c r="G1509" s="49"/>
      <c r="H1509" s="50"/>
      <c r="I1509" s="51"/>
      <c r="J1509" s="52"/>
    </row>
    <row r="1510" spans="3:10" ht="15">
      <c r="C1510" s="48"/>
      <c r="D1510" s="48"/>
      <c r="E1510" s="61"/>
      <c r="F1510" s="48"/>
      <c r="G1510" s="49"/>
      <c r="H1510" s="50"/>
      <c r="I1510" s="51"/>
      <c r="J1510" s="52"/>
    </row>
    <row r="1511" spans="3:10" ht="15">
      <c r="C1511" s="48"/>
      <c r="D1511" s="48"/>
      <c r="E1511" s="61"/>
      <c r="F1511" s="48"/>
      <c r="G1511" s="49"/>
      <c r="H1511" s="50"/>
      <c r="I1511" s="51"/>
      <c r="J1511" s="52"/>
    </row>
    <row r="1512" spans="3:10" ht="15">
      <c r="C1512" s="48"/>
      <c r="D1512" s="48"/>
      <c r="E1512" s="61"/>
      <c r="F1512" s="48"/>
      <c r="G1512" s="49"/>
      <c r="H1512" s="50"/>
      <c r="I1512" s="51"/>
      <c r="J1512" s="52"/>
    </row>
    <row r="1513" spans="3:10" ht="15">
      <c r="C1513" s="48"/>
      <c r="D1513" s="48"/>
      <c r="E1513" s="61"/>
      <c r="F1513" s="48"/>
      <c r="G1513" s="49"/>
      <c r="H1513" s="50"/>
      <c r="I1513" s="51"/>
      <c r="J1513" s="52"/>
    </row>
    <row r="1514" spans="3:10" ht="15">
      <c r="C1514" s="48"/>
      <c r="D1514" s="48"/>
      <c r="E1514" s="61"/>
      <c r="F1514" s="48"/>
      <c r="G1514" s="49"/>
      <c r="H1514" s="50"/>
      <c r="I1514" s="51"/>
      <c r="J1514" s="52"/>
    </row>
    <row r="1515" spans="3:10" ht="15">
      <c r="C1515" s="48"/>
      <c r="D1515" s="48"/>
      <c r="E1515" s="61"/>
      <c r="F1515" s="48"/>
      <c r="G1515" s="49"/>
      <c r="H1515" s="50"/>
      <c r="I1515" s="51"/>
      <c r="J1515" s="52"/>
    </row>
    <row r="1516" spans="3:10" ht="15">
      <c r="C1516" s="48"/>
      <c r="D1516" s="48"/>
      <c r="E1516" s="61"/>
      <c r="F1516" s="48"/>
      <c r="G1516" s="49"/>
      <c r="H1516" s="50"/>
      <c r="I1516" s="51"/>
      <c r="J1516" s="52"/>
    </row>
    <row r="1517" spans="3:10" ht="15">
      <c r="C1517" s="48"/>
      <c r="D1517" s="48"/>
      <c r="E1517" s="61"/>
      <c r="F1517" s="48"/>
      <c r="G1517" s="49"/>
      <c r="H1517" s="50"/>
      <c r="I1517" s="51"/>
      <c r="J1517" s="52"/>
    </row>
    <row r="1518" spans="3:10" ht="15">
      <c r="C1518" s="48"/>
      <c r="D1518" s="48"/>
      <c r="E1518" s="61"/>
      <c r="F1518" s="48"/>
      <c r="G1518" s="49"/>
      <c r="H1518" s="50"/>
      <c r="I1518" s="51"/>
      <c r="J1518" s="52"/>
    </row>
    <row r="1519" spans="3:10" ht="15">
      <c r="C1519" s="48"/>
      <c r="D1519" s="48"/>
      <c r="E1519" s="61"/>
      <c r="F1519" s="48"/>
      <c r="G1519" s="49"/>
      <c r="H1519" s="50"/>
      <c r="I1519" s="51"/>
      <c r="J1519" s="52"/>
    </row>
    <row r="1520" spans="3:10" ht="15">
      <c r="C1520" s="48"/>
      <c r="D1520" s="48"/>
      <c r="E1520" s="61"/>
      <c r="F1520" s="48"/>
      <c r="G1520" s="49"/>
      <c r="H1520" s="50"/>
      <c r="I1520" s="51"/>
      <c r="J1520" s="52"/>
    </row>
    <row r="1521" spans="3:10" ht="15">
      <c r="C1521" s="48"/>
      <c r="D1521" s="48"/>
      <c r="E1521" s="61"/>
      <c r="F1521" s="48"/>
      <c r="G1521" s="49"/>
      <c r="H1521" s="50"/>
      <c r="I1521" s="51"/>
      <c r="J1521" s="52"/>
    </row>
    <row r="1522" spans="3:10" ht="15">
      <c r="C1522" s="48"/>
      <c r="D1522" s="48"/>
      <c r="E1522" s="61"/>
      <c r="F1522" s="48"/>
      <c r="G1522" s="49"/>
      <c r="H1522" s="50"/>
      <c r="I1522" s="51"/>
      <c r="J1522" s="52"/>
    </row>
    <row r="1523" spans="3:10" ht="15">
      <c r="C1523" s="48"/>
      <c r="D1523" s="48"/>
      <c r="E1523" s="61"/>
      <c r="F1523" s="48"/>
      <c r="G1523" s="49"/>
      <c r="H1523" s="50"/>
      <c r="I1523" s="51"/>
      <c r="J1523" s="52"/>
    </row>
    <row r="1524" spans="3:10" ht="15">
      <c r="C1524" s="48"/>
      <c r="D1524" s="48"/>
      <c r="E1524" s="61"/>
      <c r="F1524" s="48"/>
      <c r="G1524" s="49"/>
      <c r="H1524" s="50"/>
      <c r="I1524" s="51"/>
      <c r="J1524" s="52"/>
    </row>
    <row r="1525" spans="3:10" ht="15">
      <c r="C1525" s="48"/>
      <c r="D1525" s="48"/>
      <c r="E1525" s="61"/>
      <c r="F1525" s="48"/>
      <c r="G1525" s="49"/>
      <c r="H1525" s="50"/>
      <c r="I1525" s="51"/>
      <c r="J1525" s="52"/>
    </row>
    <row r="1526" spans="3:10" ht="15">
      <c r="C1526" s="48"/>
      <c r="D1526" s="48"/>
      <c r="E1526" s="61"/>
      <c r="F1526" s="48"/>
      <c r="G1526" s="49"/>
      <c r="H1526" s="50"/>
      <c r="I1526" s="51"/>
      <c r="J1526" s="52"/>
    </row>
    <row r="1527" spans="3:10" ht="15">
      <c r="C1527" s="48"/>
      <c r="D1527" s="48"/>
      <c r="E1527" s="61"/>
      <c r="F1527" s="48"/>
      <c r="G1527" s="49"/>
      <c r="H1527" s="50"/>
      <c r="I1527" s="51"/>
      <c r="J1527" s="52"/>
    </row>
    <row r="1528" spans="3:10" ht="15">
      <c r="C1528" s="48"/>
      <c r="D1528" s="48"/>
      <c r="E1528" s="61"/>
      <c r="F1528" s="48"/>
      <c r="G1528" s="49"/>
      <c r="H1528" s="50"/>
      <c r="I1528" s="51"/>
      <c r="J1528" s="52"/>
    </row>
    <row r="1529" spans="3:10" ht="15">
      <c r="C1529" s="48"/>
      <c r="D1529" s="48"/>
      <c r="E1529" s="61"/>
      <c r="F1529" s="48"/>
      <c r="G1529" s="49"/>
      <c r="H1529" s="50"/>
      <c r="I1529" s="51"/>
      <c r="J1529" s="52"/>
    </row>
    <row r="1530" spans="3:10" ht="15">
      <c r="C1530" s="48"/>
      <c r="D1530" s="48"/>
      <c r="E1530" s="61"/>
      <c r="F1530" s="48"/>
      <c r="G1530" s="49"/>
      <c r="H1530" s="50"/>
      <c r="I1530" s="51"/>
      <c r="J1530" s="52"/>
    </row>
    <row r="1531" spans="3:10" ht="15">
      <c r="C1531" s="48"/>
      <c r="D1531" s="48"/>
      <c r="E1531" s="61"/>
      <c r="F1531" s="48"/>
      <c r="G1531" s="49"/>
      <c r="H1531" s="50"/>
      <c r="I1531" s="51"/>
      <c r="J1531" s="52"/>
    </row>
    <row r="1532" spans="3:10" ht="15">
      <c r="C1532" s="48"/>
      <c r="D1532" s="48"/>
      <c r="E1532" s="61"/>
      <c r="F1532" s="48"/>
      <c r="G1532" s="49"/>
      <c r="H1532" s="50"/>
      <c r="I1532" s="51"/>
      <c r="J1532" s="52"/>
    </row>
    <row r="1533" spans="3:10" ht="15">
      <c r="C1533" s="48"/>
      <c r="D1533" s="48"/>
      <c r="E1533" s="61"/>
      <c r="F1533" s="48"/>
      <c r="G1533" s="49"/>
      <c r="H1533" s="50"/>
      <c r="I1533" s="51"/>
      <c r="J1533" s="52"/>
    </row>
    <row r="1534" spans="3:10" ht="15">
      <c r="C1534" s="48"/>
      <c r="D1534" s="48"/>
      <c r="E1534" s="61"/>
      <c r="F1534" s="48"/>
      <c r="G1534" s="49"/>
      <c r="H1534" s="50"/>
      <c r="I1534" s="51"/>
      <c r="J1534" s="52"/>
    </row>
    <row r="1535" spans="3:10" ht="15">
      <c r="C1535" s="48"/>
      <c r="D1535" s="48"/>
      <c r="E1535" s="61"/>
      <c r="F1535" s="48"/>
      <c r="G1535" s="49"/>
      <c r="H1535" s="50"/>
      <c r="I1535" s="51"/>
      <c r="J1535" s="52"/>
    </row>
    <row r="1536" spans="3:10" ht="15">
      <c r="C1536" s="48"/>
      <c r="D1536" s="48"/>
      <c r="E1536" s="61"/>
      <c r="F1536" s="48"/>
      <c r="G1536" s="49"/>
      <c r="H1536" s="50"/>
      <c r="I1536" s="51"/>
      <c r="J1536" s="52"/>
    </row>
    <row r="1537" spans="3:10" ht="15">
      <c r="C1537" s="48"/>
      <c r="D1537" s="48"/>
      <c r="E1537" s="61"/>
      <c r="F1537" s="48"/>
      <c r="G1537" s="49"/>
      <c r="H1537" s="50"/>
      <c r="I1537" s="51"/>
      <c r="J1537" s="52"/>
    </row>
    <row r="1538" spans="3:10" ht="15">
      <c r="C1538" s="48"/>
      <c r="D1538" s="48"/>
      <c r="E1538" s="61"/>
      <c r="F1538" s="48"/>
      <c r="G1538" s="49"/>
      <c r="H1538" s="50"/>
      <c r="I1538" s="51"/>
      <c r="J1538" s="52"/>
    </row>
    <row r="1539" spans="3:10" ht="15">
      <c r="C1539" s="48"/>
      <c r="D1539" s="48"/>
      <c r="E1539" s="61"/>
      <c r="F1539" s="48"/>
      <c r="G1539" s="49"/>
      <c r="H1539" s="50"/>
      <c r="I1539" s="51"/>
      <c r="J1539" s="52"/>
    </row>
    <row r="1540" spans="3:10" ht="15">
      <c r="C1540" s="48"/>
      <c r="D1540" s="48"/>
      <c r="E1540" s="61"/>
      <c r="F1540" s="48"/>
      <c r="G1540" s="49"/>
      <c r="H1540" s="50"/>
      <c r="I1540" s="51"/>
      <c r="J1540" s="52"/>
    </row>
    <row r="1541" spans="3:10" ht="15">
      <c r="C1541" s="48"/>
      <c r="D1541" s="48"/>
      <c r="E1541" s="61"/>
      <c r="F1541" s="48"/>
      <c r="G1541" s="49"/>
      <c r="H1541" s="50"/>
      <c r="I1541" s="51"/>
      <c r="J1541" s="52"/>
    </row>
    <row r="1542" spans="3:10" ht="15">
      <c r="C1542" s="48"/>
      <c r="D1542" s="48"/>
      <c r="E1542" s="61"/>
      <c r="F1542" s="48"/>
      <c r="G1542" s="49"/>
      <c r="H1542" s="50"/>
      <c r="I1542" s="51"/>
      <c r="J1542" s="52"/>
    </row>
    <row r="1543" spans="3:10" ht="15">
      <c r="C1543" s="48"/>
      <c r="D1543" s="48"/>
      <c r="E1543" s="61"/>
      <c r="F1543" s="48"/>
      <c r="G1543" s="49"/>
      <c r="H1543" s="50"/>
      <c r="I1543" s="51"/>
      <c r="J1543" s="52"/>
    </row>
    <row r="1544" spans="3:10" ht="15">
      <c r="C1544" s="48"/>
      <c r="D1544" s="48"/>
      <c r="E1544" s="61"/>
      <c r="F1544" s="48"/>
      <c r="G1544" s="49"/>
      <c r="H1544" s="50"/>
      <c r="I1544" s="51"/>
      <c r="J1544" s="52"/>
    </row>
    <row r="1545" spans="3:10" ht="15">
      <c r="C1545" s="48"/>
      <c r="D1545" s="48"/>
      <c r="E1545" s="61"/>
      <c r="F1545" s="48"/>
      <c r="G1545" s="49"/>
      <c r="H1545" s="50"/>
      <c r="I1545" s="51"/>
      <c r="J1545" s="52"/>
    </row>
    <row r="1546" spans="3:10" ht="15">
      <c r="C1546" s="48"/>
      <c r="D1546" s="48"/>
      <c r="E1546" s="61"/>
      <c r="F1546" s="48"/>
      <c r="G1546" s="49"/>
      <c r="H1546" s="50"/>
      <c r="I1546" s="51"/>
      <c r="J1546" s="52"/>
    </row>
    <row r="1547" spans="3:10" ht="15">
      <c r="C1547" s="48"/>
      <c r="D1547" s="48"/>
      <c r="E1547" s="61"/>
      <c r="F1547" s="48"/>
      <c r="G1547" s="49"/>
      <c r="H1547" s="50"/>
      <c r="I1547" s="51"/>
      <c r="J1547" s="52"/>
    </row>
    <row r="1548" spans="3:10" ht="15">
      <c r="C1548" s="48"/>
      <c r="D1548" s="48"/>
      <c r="E1548" s="61"/>
      <c r="F1548" s="48"/>
      <c r="G1548" s="49"/>
      <c r="H1548" s="50"/>
      <c r="I1548" s="51"/>
      <c r="J1548" s="52"/>
    </row>
    <row r="1549" spans="3:10" ht="15">
      <c r="C1549" s="48"/>
      <c r="D1549" s="48"/>
      <c r="E1549" s="61"/>
      <c r="F1549" s="48"/>
      <c r="G1549" s="49"/>
      <c r="H1549" s="50"/>
      <c r="I1549" s="51"/>
      <c r="J1549" s="52"/>
    </row>
    <row r="1550" spans="3:10" ht="15">
      <c r="C1550" s="48"/>
      <c r="D1550" s="48"/>
      <c r="E1550" s="61"/>
      <c r="F1550" s="48"/>
      <c r="G1550" s="49"/>
      <c r="H1550" s="50"/>
      <c r="I1550" s="51"/>
      <c r="J1550" s="52"/>
    </row>
    <row r="1551" spans="3:10" ht="15">
      <c r="C1551" s="48"/>
      <c r="D1551" s="48"/>
      <c r="E1551" s="61"/>
      <c r="F1551" s="48"/>
      <c r="G1551" s="49"/>
      <c r="H1551" s="50"/>
      <c r="I1551" s="51"/>
      <c r="J1551" s="52"/>
    </row>
    <row r="1552" spans="3:10" ht="15">
      <c r="C1552" s="48"/>
      <c r="D1552" s="48"/>
      <c r="E1552" s="61"/>
      <c r="F1552" s="48"/>
      <c r="G1552" s="49"/>
      <c r="H1552" s="50"/>
      <c r="I1552" s="51"/>
      <c r="J1552" s="52"/>
    </row>
    <row r="1553" spans="3:10" ht="15">
      <c r="C1553" s="48"/>
      <c r="D1553" s="48"/>
      <c r="E1553" s="61"/>
      <c r="F1553" s="48"/>
      <c r="G1553" s="49"/>
      <c r="H1553" s="50"/>
      <c r="I1553" s="51"/>
      <c r="J1553" s="52"/>
    </row>
    <row r="1554" spans="3:10" ht="15">
      <c r="C1554" s="48"/>
      <c r="D1554" s="48"/>
      <c r="E1554" s="61"/>
      <c r="F1554" s="48"/>
      <c r="G1554" s="49"/>
      <c r="H1554" s="50"/>
      <c r="I1554" s="51"/>
      <c r="J1554" s="52"/>
    </row>
    <row r="1555" spans="3:10" ht="15">
      <c r="C1555" s="48"/>
      <c r="D1555" s="48"/>
      <c r="E1555" s="61"/>
      <c r="F1555" s="48"/>
      <c r="G1555" s="49"/>
      <c r="H1555" s="50"/>
      <c r="I1555" s="51"/>
      <c r="J1555" s="52"/>
    </row>
    <row r="1556" spans="3:10" ht="15">
      <c r="C1556" s="48"/>
      <c r="D1556" s="48"/>
      <c r="E1556" s="61"/>
      <c r="F1556" s="48"/>
      <c r="G1556" s="49"/>
      <c r="H1556" s="50"/>
      <c r="I1556" s="51"/>
      <c r="J1556" s="52"/>
    </row>
    <row r="1557" spans="3:10" ht="15">
      <c r="C1557" s="48"/>
      <c r="D1557" s="48"/>
      <c r="E1557" s="61"/>
      <c r="F1557" s="48"/>
      <c r="G1557" s="49"/>
      <c r="H1557" s="50"/>
      <c r="I1557" s="51"/>
      <c r="J1557" s="52"/>
    </row>
    <row r="1558" spans="3:10" ht="15">
      <c r="C1558" s="48"/>
      <c r="D1558" s="48"/>
      <c r="E1558" s="61"/>
      <c r="F1558" s="48"/>
      <c r="G1558" s="49"/>
      <c r="H1558" s="50"/>
      <c r="I1558" s="51"/>
      <c r="J1558" s="52"/>
    </row>
    <row r="1559" spans="3:10" ht="15">
      <c r="C1559" s="48"/>
      <c r="D1559" s="48"/>
      <c r="E1559" s="61"/>
      <c r="F1559" s="48"/>
      <c r="G1559" s="49"/>
      <c r="H1559" s="50"/>
      <c r="I1559" s="51"/>
      <c r="J1559" s="52"/>
    </row>
    <row r="1560" spans="3:10" ht="15">
      <c r="C1560" s="48"/>
      <c r="D1560" s="48"/>
      <c r="E1560" s="61"/>
      <c r="F1560" s="48"/>
      <c r="G1560" s="49"/>
      <c r="H1560" s="50"/>
      <c r="I1560" s="51"/>
      <c r="J1560" s="52"/>
    </row>
    <row r="1561" spans="3:10" ht="15">
      <c r="C1561" s="48"/>
      <c r="D1561" s="48"/>
      <c r="E1561" s="61"/>
      <c r="F1561" s="48"/>
      <c r="G1561" s="49"/>
      <c r="H1561" s="50"/>
      <c r="I1561" s="51"/>
      <c r="J1561" s="52"/>
    </row>
    <row r="1562" spans="3:10" ht="15">
      <c r="C1562" s="48"/>
      <c r="D1562" s="48"/>
      <c r="E1562" s="61"/>
      <c r="F1562" s="48"/>
      <c r="G1562" s="49"/>
      <c r="H1562" s="50"/>
      <c r="I1562" s="51"/>
      <c r="J1562" s="52"/>
    </row>
    <row r="1563" spans="3:10" ht="15">
      <c r="C1563" s="48"/>
      <c r="D1563" s="48"/>
      <c r="E1563" s="61"/>
      <c r="F1563" s="48"/>
      <c r="G1563" s="49"/>
      <c r="H1563" s="50"/>
      <c r="I1563" s="51"/>
      <c r="J1563" s="52"/>
    </row>
    <row r="1564" spans="3:10" ht="15">
      <c r="C1564" s="48"/>
      <c r="D1564" s="48"/>
      <c r="E1564" s="61"/>
      <c r="F1564" s="48"/>
      <c r="G1564" s="49"/>
      <c r="H1564" s="50"/>
      <c r="I1564" s="51"/>
      <c r="J1564" s="52"/>
    </row>
    <row r="1565" spans="3:10" ht="15">
      <c r="C1565" s="48"/>
      <c r="D1565" s="48"/>
      <c r="E1565" s="61"/>
      <c r="F1565" s="48"/>
      <c r="G1565" s="49"/>
      <c r="H1565" s="50"/>
      <c r="I1565" s="51"/>
      <c r="J1565" s="52"/>
    </row>
    <row r="1566" spans="3:10" ht="15">
      <c r="C1566" s="48"/>
      <c r="D1566" s="48"/>
      <c r="E1566" s="61"/>
      <c r="F1566" s="48"/>
      <c r="G1566" s="49"/>
      <c r="H1566" s="50"/>
      <c r="I1566" s="51"/>
      <c r="J1566" s="52"/>
    </row>
    <row r="1567" spans="3:10" ht="15">
      <c r="C1567" s="48"/>
      <c r="D1567" s="48"/>
      <c r="E1567" s="61"/>
      <c r="F1567" s="48"/>
      <c r="G1567" s="49"/>
      <c r="H1567" s="50"/>
      <c r="I1567" s="51"/>
      <c r="J1567" s="52"/>
    </row>
    <row r="1568" spans="3:10" ht="15">
      <c r="C1568" s="48"/>
      <c r="D1568" s="48"/>
      <c r="E1568" s="61"/>
      <c r="F1568" s="48"/>
      <c r="G1568" s="49"/>
      <c r="H1568" s="50"/>
      <c r="I1568" s="51"/>
      <c r="J1568" s="52"/>
    </row>
    <row r="1569" spans="3:10" ht="15">
      <c r="C1569" s="48"/>
      <c r="D1569" s="48"/>
      <c r="E1569" s="61"/>
      <c r="F1569" s="48"/>
      <c r="G1569" s="49"/>
      <c r="H1569" s="50"/>
      <c r="I1569" s="51"/>
      <c r="J1569" s="52"/>
    </row>
    <row r="1570" spans="3:10" ht="15">
      <c r="C1570" s="48"/>
      <c r="D1570" s="48"/>
      <c r="E1570" s="61"/>
      <c r="F1570" s="48"/>
      <c r="G1570" s="49"/>
      <c r="H1570" s="50"/>
      <c r="I1570" s="51"/>
      <c r="J1570" s="52"/>
    </row>
    <row r="1571" spans="3:10" ht="15">
      <c r="C1571" s="48"/>
      <c r="D1571" s="48"/>
      <c r="E1571" s="61"/>
      <c r="F1571" s="48"/>
      <c r="G1571" s="49"/>
      <c r="H1571" s="50"/>
      <c r="I1571" s="51"/>
      <c r="J1571" s="52"/>
    </row>
    <row r="1572" spans="3:10" ht="15">
      <c r="C1572" s="48"/>
      <c r="D1572" s="48"/>
      <c r="E1572" s="61"/>
      <c r="F1572" s="48"/>
      <c r="G1572" s="49"/>
      <c r="H1572" s="50"/>
      <c r="I1572" s="51"/>
      <c r="J1572" s="52"/>
    </row>
    <row r="1573" spans="3:10" ht="15">
      <c r="C1573" s="48"/>
      <c r="D1573" s="48"/>
      <c r="E1573" s="61"/>
      <c r="F1573" s="48"/>
      <c r="G1573" s="49"/>
      <c r="H1573" s="50"/>
      <c r="I1573" s="51"/>
      <c r="J1573" s="52"/>
    </row>
    <row r="1574" spans="3:10" ht="15">
      <c r="C1574" s="48"/>
      <c r="D1574" s="48"/>
      <c r="E1574" s="61"/>
      <c r="F1574" s="48"/>
      <c r="G1574" s="49"/>
      <c r="H1574" s="50"/>
      <c r="I1574" s="51"/>
      <c r="J1574" s="52"/>
    </row>
    <row r="1575" spans="3:10" ht="15">
      <c r="C1575" s="48"/>
      <c r="D1575" s="48"/>
      <c r="E1575" s="61"/>
      <c r="F1575" s="48"/>
      <c r="G1575" s="49"/>
      <c r="H1575" s="50"/>
      <c r="I1575" s="51"/>
      <c r="J1575" s="52"/>
    </row>
    <row r="1576" spans="3:10" ht="15">
      <c r="C1576" s="48"/>
      <c r="D1576" s="48"/>
      <c r="E1576" s="61"/>
      <c r="F1576" s="48"/>
      <c r="G1576" s="49"/>
      <c r="H1576" s="50"/>
      <c r="I1576" s="51"/>
      <c r="J1576" s="52"/>
    </row>
    <row r="1577" spans="3:10" ht="15">
      <c r="C1577" s="48"/>
      <c r="D1577" s="48"/>
      <c r="E1577" s="61"/>
      <c r="F1577" s="48"/>
      <c r="G1577" s="49"/>
      <c r="H1577" s="50"/>
      <c r="I1577" s="51"/>
      <c r="J1577" s="52"/>
    </row>
    <row r="1578" spans="3:10" ht="15">
      <c r="C1578" s="48"/>
      <c r="D1578" s="48"/>
      <c r="E1578" s="61"/>
      <c r="F1578" s="48"/>
      <c r="G1578" s="49"/>
      <c r="H1578" s="50"/>
      <c r="I1578" s="51"/>
      <c r="J1578" s="52"/>
    </row>
    <row r="1579" spans="3:10" ht="15">
      <c r="C1579" s="48"/>
      <c r="D1579" s="48"/>
      <c r="E1579" s="61"/>
      <c r="F1579" s="48"/>
      <c r="G1579" s="49"/>
      <c r="H1579" s="50"/>
      <c r="I1579" s="51"/>
      <c r="J1579" s="52"/>
    </row>
    <row r="1580" spans="3:10" ht="15">
      <c r="C1580" s="48"/>
      <c r="D1580" s="48"/>
      <c r="E1580" s="61"/>
      <c r="F1580" s="48"/>
      <c r="G1580" s="49"/>
      <c r="H1580" s="50"/>
      <c r="I1580" s="51"/>
      <c r="J1580" s="52"/>
    </row>
    <row r="1581" spans="3:10" ht="15">
      <c r="C1581" s="48"/>
      <c r="D1581" s="48"/>
      <c r="E1581" s="61"/>
      <c r="F1581" s="48"/>
      <c r="G1581" s="49"/>
      <c r="H1581" s="50"/>
      <c r="I1581" s="51"/>
      <c r="J1581" s="52"/>
    </row>
    <row r="1582" spans="3:10" ht="15">
      <c r="C1582" s="48"/>
      <c r="D1582" s="48"/>
      <c r="E1582" s="61"/>
      <c r="F1582" s="48"/>
      <c r="G1582" s="49"/>
      <c r="H1582" s="50"/>
      <c r="I1582" s="51"/>
      <c r="J1582" s="52"/>
    </row>
    <row r="1583" spans="3:10" ht="15">
      <c r="C1583" s="48"/>
      <c r="D1583" s="48"/>
      <c r="E1583" s="61"/>
      <c r="F1583" s="48"/>
      <c r="G1583" s="49"/>
      <c r="H1583" s="50"/>
      <c r="I1583" s="51"/>
      <c r="J1583" s="52"/>
    </row>
    <row r="1584" spans="3:10" ht="15">
      <c r="C1584" s="48"/>
      <c r="D1584" s="48"/>
      <c r="E1584" s="61"/>
      <c r="F1584" s="48"/>
      <c r="G1584" s="49"/>
      <c r="H1584" s="50"/>
      <c r="I1584" s="51"/>
      <c r="J1584" s="52"/>
    </row>
    <row r="1585" spans="3:10" ht="15">
      <c r="C1585" s="48"/>
      <c r="D1585" s="48"/>
      <c r="E1585" s="61"/>
      <c r="F1585" s="48"/>
      <c r="G1585" s="49"/>
      <c r="H1585" s="50"/>
      <c r="I1585" s="51"/>
      <c r="J1585" s="52"/>
    </row>
    <row r="1586" spans="3:10" ht="15">
      <c r="C1586" s="48"/>
      <c r="D1586" s="48"/>
      <c r="E1586" s="61"/>
      <c r="F1586" s="48"/>
      <c r="G1586" s="49"/>
      <c r="H1586" s="50"/>
      <c r="I1586" s="51"/>
      <c r="J1586" s="52"/>
    </row>
    <row r="1587" spans="3:10" ht="15">
      <c r="C1587" s="48"/>
      <c r="D1587" s="48"/>
      <c r="E1587" s="61"/>
      <c r="F1587" s="48"/>
      <c r="G1587" s="49"/>
      <c r="H1587" s="50"/>
      <c r="I1587" s="51"/>
      <c r="J1587" s="52"/>
    </row>
    <row r="1588" spans="3:10" ht="15">
      <c r="C1588" s="48"/>
      <c r="D1588" s="48"/>
      <c r="E1588" s="61"/>
      <c r="F1588" s="48"/>
      <c r="G1588" s="49"/>
      <c r="H1588" s="50"/>
      <c r="I1588" s="51"/>
      <c r="J1588" s="52"/>
    </row>
    <row r="1589" spans="3:10" ht="15">
      <c r="C1589" s="48"/>
      <c r="D1589" s="48"/>
      <c r="E1589" s="61"/>
      <c r="F1589" s="48"/>
      <c r="G1589" s="49"/>
      <c r="H1589" s="50"/>
      <c r="I1589" s="51"/>
      <c r="J1589" s="52"/>
    </row>
    <row r="1590" spans="3:10" ht="15">
      <c r="C1590" s="48"/>
      <c r="D1590" s="48"/>
      <c r="E1590" s="61"/>
      <c r="F1590" s="48"/>
      <c r="G1590" s="49"/>
      <c r="H1590" s="50"/>
      <c r="I1590" s="51"/>
      <c r="J1590" s="52"/>
    </row>
    <row r="1591" spans="3:10" ht="15">
      <c r="C1591" s="48"/>
      <c r="D1591" s="48"/>
      <c r="E1591" s="61"/>
      <c r="F1591" s="48"/>
      <c r="G1591" s="49"/>
      <c r="H1591" s="50"/>
      <c r="I1591" s="51"/>
      <c r="J1591" s="52"/>
    </row>
    <row r="1592" spans="3:10" ht="15">
      <c r="C1592" s="48"/>
      <c r="D1592" s="48"/>
      <c r="E1592" s="61"/>
      <c r="F1592" s="48"/>
      <c r="G1592" s="49"/>
      <c r="H1592" s="50"/>
      <c r="I1592" s="51"/>
      <c r="J1592" s="52"/>
    </row>
    <row r="1593" spans="3:10" ht="15">
      <c r="C1593" s="48"/>
      <c r="D1593" s="48"/>
      <c r="E1593" s="61"/>
      <c r="F1593" s="48"/>
      <c r="G1593" s="49"/>
      <c r="H1593" s="50"/>
      <c r="I1593" s="51"/>
      <c r="J1593" s="52"/>
    </row>
    <row r="1594" spans="3:10" ht="15">
      <c r="C1594" s="48"/>
      <c r="D1594" s="48"/>
      <c r="E1594" s="61"/>
      <c r="F1594" s="48"/>
      <c r="G1594" s="49"/>
      <c r="H1594" s="50"/>
      <c r="I1594" s="51"/>
      <c r="J1594" s="52"/>
    </row>
    <row r="1595" spans="3:10" ht="15">
      <c r="C1595" s="48"/>
      <c r="D1595" s="48"/>
      <c r="E1595" s="61"/>
      <c r="F1595" s="48"/>
      <c r="G1595" s="49"/>
      <c r="H1595" s="50"/>
      <c r="I1595" s="51"/>
      <c r="J1595" s="52"/>
    </row>
    <row r="1596" spans="3:10" ht="15">
      <c r="C1596" s="48"/>
      <c r="D1596" s="48"/>
      <c r="E1596" s="61"/>
      <c r="F1596" s="48"/>
      <c r="G1596" s="49"/>
      <c r="H1596" s="50"/>
      <c r="I1596" s="51"/>
      <c r="J1596" s="52"/>
    </row>
    <row r="1597" spans="3:10" ht="15">
      <c r="C1597" s="48"/>
      <c r="D1597" s="48"/>
      <c r="E1597" s="61"/>
      <c r="F1597" s="48"/>
      <c r="G1597" s="49"/>
      <c r="H1597" s="50"/>
      <c r="I1597" s="51"/>
      <c r="J1597" s="52"/>
    </row>
    <row r="1598" spans="3:10" ht="15">
      <c r="C1598" s="48"/>
      <c r="D1598" s="48"/>
      <c r="E1598" s="61"/>
      <c r="F1598" s="48"/>
      <c r="G1598" s="49"/>
      <c r="H1598" s="50"/>
      <c r="I1598" s="51"/>
      <c r="J1598" s="52"/>
    </row>
    <row r="1599" spans="3:10" ht="15">
      <c r="C1599" s="48"/>
      <c r="D1599" s="48"/>
      <c r="E1599" s="61"/>
      <c r="F1599" s="48"/>
      <c r="G1599" s="49"/>
      <c r="H1599" s="50"/>
      <c r="I1599" s="51"/>
      <c r="J1599" s="52"/>
    </row>
    <row r="1600" spans="3:10" ht="15">
      <c r="C1600" s="48"/>
      <c r="D1600" s="48"/>
      <c r="E1600" s="61"/>
      <c r="F1600" s="48"/>
      <c r="G1600" s="49"/>
      <c r="H1600" s="50"/>
      <c r="I1600" s="51"/>
      <c r="J1600" s="52"/>
    </row>
    <row r="1601" spans="3:10" ht="15">
      <c r="C1601" s="48"/>
      <c r="D1601" s="48"/>
      <c r="E1601" s="61"/>
      <c r="F1601" s="48"/>
      <c r="G1601" s="49"/>
      <c r="H1601" s="50"/>
      <c r="I1601" s="51"/>
      <c r="J1601" s="52"/>
    </row>
    <row r="1602" spans="3:10" ht="15">
      <c r="C1602" s="48"/>
      <c r="D1602" s="48"/>
      <c r="E1602" s="61"/>
      <c r="F1602" s="48"/>
      <c r="G1602" s="49"/>
      <c r="H1602" s="50"/>
      <c r="I1602" s="51"/>
      <c r="J1602" s="52"/>
    </row>
    <row r="1603" spans="3:10" ht="15">
      <c r="C1603" s="48"/>
      <c r="D1603" s="48"/>
      <c r="E1603" s="61"/>
      <c r="F1603" s="48"/>
      <c r="G1603" s="49"/>
      <c r="H1603" s="50"/>
      <c r="I1603" s="51"/>
      <c r="J1603" s="52"/>
    </row>
    <row r="1604" spans="3:10" ht="15">
      <c r="C1604" s="48"/>
      <c r="D1604" s="48"/>
      <c r="E1604" s="61"/>
      <c r="F1604" s="48"/>
      <c r="G1604" s="49"/>
      <c r="H1604" s="50"/>
      <c r="I1604" s="51"/>
      <c r="J1604" s="52"/>
    </row>
    <row r="1605" spans="3:10" ht="15">
      <c r="C1605" s="48"/>
      <c r="D1605" s="48"/>
      <c r="E1605" s="61"/>
      <c r="F1605" s="48"/>
      <c r="G1605" s="49"/>
      <c r="H1605" s="50"/>
      <c r="I1605" s="51"/>
      <c r="J1605" s="52"/>
    </row>
    <row r="1606" spans="3:10" ht="15">
      <c r="C1606" s="48"/>
      <c r="D1606" s="48"/>
      <c r="E1606" s="61"/>
      <c r="F1606" s="48"/>
      <c r="G1606" s="49"/>
      <c r="H1606" s="50"/>
      <c r="I1606" s="51"/>
      <c r="J1606" s="52"/>
    </row>
    <row r="1607" spans="3:10" ht="15">
      <c r="C1607" s="48"/>
      <c r="D1607" s="48"/>
      <c r="E1607" s="61"/>
      <c r="F1607" s="48"/>
      <c r="G1607" s="49"/>
      <c r="H1607" s="50"/>
      <c r="I1607" s="51"/>
      <c r="J1607" s="52"/>
    </row>
    <row r="1608" spans="3:10" ht="15">
      <c r="C1608" s="48"/>
      <c r="D1608" s="48"/>
      <c r="E1608" s="61"/>
      <c r="F1608" s="48"/>
      <c r="G1608" s="49"/>
      <c r="H1608" s="50"/>
      <c r="I1608" s="51"/>
      <c r="J1608" s="52"/>
    </row>
    <row r="1609" spans="3:10" ht="15">
      <c r="C1609" s="48"/>
      <c r="D1609" s="48"/>
      <c r="E1609" s="61"/>
      <c r="F1609" s="48"/>
      <c r="G1609" s="49"/>
      <c r="H1609" s="50"/>
      <c r="I1609" s="51"/>
      <c r="J1609" s="52"/>
    </row>
    <row r="1610" spans="3:10" ht="15">
      <c r="C1610" s="48"/>
      <c r="D1610" s="48"/>
      <c r="E1610" s="61"/>
      <c r="F1610" s="48"/>
      <c r="G1610" s="49"/>
      <c r="H1610" s="50"/>
      <c r="I1610" s="51"/>
      <c r="J1610" s="52"/>
    </row>
    <row r="1611" spans="3:10" ht="15">
      <c r="C1611" s="48"/>
      <c r="D1611" s="48"/>
      <c r="E1611" s="61"/>
      <c r="F1611" s="48"/>
      <c r="G1611" s="49"/>
      <c r="H1611" s="50"/>
      <c r="I1611" s="51"/>
      <c r="J1611" s="52"/>
    </row>
    <row r="1612" spans="3:10" ht="15">
      <c r="C1612" s="48"/>
      <c r="D1612" s="48"/>
      <c r="E1612" s="61"/>
      <c r="F1612" s="48"/>
      <c r="G1612" s="49"/>
      <c r="H1612" s="50"/>
      <c r="I1612" s="51"/>
      <c r="J1612" s="52"/>
    </row>
    <row r="1613" spans="3:10" ht="15">
      <c r="C1613" s="48"/>
      <c r="D1613" s="48"/>
      <c r="E1613" s="61"/>
      <c r="F1613" s="48"/>
      <c r="G1613" s="49"/>
      <c r="H1613" s="50"/>
      <c r="I1613" s="51"/>
      <c r="J1613" s="52"/>
    </row>
    <row r="1614" spans="3:10" ht="15">
      <c r="C1614" s="48"/>
      <c r="D1614" s="48"/>
      <c r="E1614" s="61"/>
      <c r="F1614" s="48"/>
      <c r="G1614" s="49"/>
      <c r="H1614" s="50"/>
      <c r="I1614" s="51"/>
      <c r="J1614" s="52"/>
    </row>
    <row r="1615" spans="3:10" ht="15">
      <c r="C1615" s="48"/>
      <c r="D1615" s="48"/>
      <c r="E1615" s="61"/>
      <c r="F1615" s="48"/>
      <c r="G1615" s="49"/>
      <c r="H1615" s="50"/>
      <c r="I1615" s="51"/>
      <c r="J1615" s="52"/>
    </row>
    <row r="1616" spans="3:10" ht="15">
      <c r="C1616" s="48"/>
      <c r="D1616" s="48"/>
      <c r="E1616" s="61"/>
      <c r="F1616" s="48"/>
      <c r="G1616" s="49"/>
      <c r="H1616" s="50"/>
      <c r="I1616" s="51"/>
      <c r="J1616" s="52"/>
    </row>
    <row r="1617" spans="3:10" ht="15">
      <c r="C1617" s="48"/>
      <c r="D1617" s="48"/>
      <c r="E1617" s="61"/>
      <c r="F1617" s="48"/>
      <c r="G1617" s="49"/>
      <c r="H1617" s="50"/>
      <c r="I1617" s="51"/>
      <c r="J1617" s="52"/>
    </row>
    <row r="1618" spans="3:10" ht="15">
      <c r="C1618" s="48"/>
      <c r="D1618" s="48"/>
      <c r="E1618" s="61"/>
      <c r="F1618" s="48"/>
      <c r="G1618" s="49"/>
      <c r="H1618" s="50"/>
      <c r="I1618" s="51"/>
      <c r="J1618" s="52"/>
    </row>
    <row r="1619" spans="3:10" ht="15">
      <c r="C1619" s="48"/>
      <c r="D1619" s="48"/>
      <c r="E1619" s="61"/>
      <c r="F1619" s="48"/>
      <c r="G1619" s="49"/>
      <c r="H1619" s="50"/>
      <c r="I1619" s="51"/>
      <c r="J1619" s="52"/>
    </row>
    <row r="1620" spans="3:10" ht="15">
      <c r="C1620" s="48"/>
      <c r="D1620" s="48"/>
      <c r="E1620" s="61"/>
      <c r="F1620" s="48"/>
      <c r="G1620" s="49"/>
      <c r="H1620" s="50"/>
      <c r="I1620" s="51"/>
      <c r="J1620" s="52"/>
    </row>
    <row r="1621" spans="3:10" ht="15">
      <c r="C1621" s="48"/>
      <c r="D1621" s="48"/>
      <c r="E1621" s="61"/>
      <c r="F1621" s="48"/>
      <c r="G1621" s="49"/>
      <c r="H1621" s="50"/>
      <c r="I1621" s="51"/>
      <c r="J1621" s="52"/>
    </row>
    <row r="1622" spans="3:10" ht="15">
      <c r="C1622" s="48"/>
      <c r="D1622" s="48"/>
      <c r="E1622" s="61"/>
      <c r="F1622" s="48"/>
      <c r="G1622" s="49"/>
      <c r="H1622" s="50"/>
      <c r="I1622" s="51"/>
      <c r="J1622" s="52"/>
    </row>
    <row r="1623" spans="3:10" ht="15">
      <c r="C1623" s="48"/>
      <c r="D1623" s="48"/>
      <c r="E1623" s="61"/>
      <c r="F1623" s="48"/>
      <c r="G1623" s="49"/>
      <c r="H1623" s="50"/>
      <c r="I1623" s="51"/>
      <c r="J1623" s="52"/>
    </row>
    <row r="1624" spans="3:10" ht="15">
      <c r="C1624" s="48"/>
      <c r="D1624" s="48"/>
      <c r="E1624" s="61"/>
      <c r="F1624" s="48"/>
      <c r="G1624" s="49"/>
      <c r="H1624" s="50"/>
      <c r="I1624" s="51"/>
      <c r="J1624" s="52"/>
    </row>
    <row r="1625" spans="3:10" ht="15">
      <c r="C1625" s="48"/>
      <c r="D1625" s="48"/>
      <c r="E1625" s="61"/>
      <c r="F1625" s="48"/>
      <c r="G1625" s="49"/>
      <c r="H1625" s="50"/>
      <c r="I1625" s="51"/>
      <c r="J1625" s="52"/>
    </row>
    <row r="1626" spans="3:10" ht="15">
      <c r="C1626" s="48"/>
      <c r="D1626" s="48"/>
      <c r="E1626" s="61"/>
      <c r="F1626" s="48"/>
      <c r="G1626" s="49"/>
      <c r="H1626" s="50"/>
      <c r="I1626" s="51"/>
      <c r="J1626" s="52"/>
    </row>
    <row r="1627" spans="3:10" ht="15">
      <c r="C1627" s="48"/>
      <c r="D1627" s="48"/>
      <c r="E1627" s="61"/>
      <c r="F1627" s="48"/>
      <c r="G1627" s="49"/>
      <c r="H1627" s="50"/>
      <c r="I1627" s="51"/>
      <c r="J1627" s="52"/>
    </row>
    <row r="1628" spans="3:10" ht="15">
      <c r="C1628" s="48"/>
      <c r="D1628" s="48"/>
      <c r="E1628" s="61"/>
      <c r="F1628" s="48"/>
      <c r="G1628" s="49"/>
      <c r="H1628" s="50"/>
      <c r="I1628" s="51"/>
      <c r="J1628" s="52"/>
    </row>
    <row r="1629" spans="3:10" ht="15">
      <c r="C1629" s="48"/>
      <c r="D1629" s="48"/>
      <c r="E1629" s="61"/>
      <c r="F1629" s="48"/>
      <c r="G1629" s="49"/>
      <c r="H1629" s="50"/>
      <c r="I1629" s="51"/>
      <c r="J1629" s="52"/>
    </row>
    <row r="1630" spans="3:10" ht="15">
      <c r="C1630" s="48"/>
      <c r="D1630" s="48"/>
      <c r="E1630" s="61"/>
      <c r="F1630" s="48"/>
      <c r="G1630" s="49"/>
      <c r="H1630" s="50"/>
      <c r="I1630" s="51"/>
      <c r="J1630" s="52"/>
    </row>
    <row r="1631" spans="3:10" ht="15">
      <c r="C1631" s="48"/>
      <c r="D1631" s="48"/>
      <c r="E1631" s="61"/>
      <c r="F1631" s="48"/>
      <c r="G1631" s="49"/>
      <c r="H1631" s="50"/>
      <c r="I1631" s="51"/>
      <c r="J1631" s="52"/>
    </row>
    <row r="1632" spans="3:10" ht="15">
      <c r="C1632" s="48"/>
      <c r="D1632" s="48"/>
      <c r="E1632" s="61"/>
      <c r="F1632" s="48"/>
      <c r="G1632" s="49"/>
      <c r="H1632" s="50"/>
      <c r="I1632" s="51"/>
      <c r="J1632" s="52"/>
    </row>
    <row r="1633" spans="3:10" ht="15">
      <c r="C1633" s="48"/>
      <c r="D1633" s="48"/>
      <c r="E1633" s="61"/>
      <c r="F1633" s="48"/>
      <c r="G1633" s="49"/>
      <c r="H1633" s="50"/>
      <c r="I1633" s="51"/>
      <c r="J1633" s="52"/>
    </row>
    <row r="1634" spans="3:10" ht="15">
      <c r="C1634" s="48"/>
      <c r="D1634" s="48"/>
      <c r="E1634" s="61"/>
      <c r="F1634" s="48"/>
      <c r="G1634" s="49"/>
      <c r="H1634" s="50"/>
      <c r="I1634" s="51"/>
      <c r="J1634" s="52"/>
    </row>
    <row r="1635" spans="3:10" ht="15">
      <c r="C1635" s="48"/>
      <c r="D1635" s="48"/>
      <c r="E1635" s="61"/>
      <c r="F1635" s="48"/>
      <c r="G1635" s="49"/>
      <c r="H1635" s="50"/>
      <c r="I1635" s="51"/>
      <c r="J1635" s="52"/>
    </row>
    <row r="1636" spans="3:10" ht="15">
      <c r="C1636" s="48"/>
      <c r="D1636" s="48"/>
      <c r="E1636" s="61"/>
      <c r="F1636" s="48"/>
      <c r="G1636" s="49"/>
      <c r="H1636" s="50"/>
      <c r="I1636" s="51"/>
      <c r="J1636" s="52"/>
    </row>
    <row r="1637" spans="3:10" ht="15">
      <c r="C1637" s="48"/>
      <c r="D1637" s="48"/>
      <c r="E1637" s="61"/>
      <c r="F1637" s="48"/>
      <c r="G1637" s="49"/>
      <c r="H1637" s="50"/>
      <c r="I1637" s="51"/>
      <c r="J1637" s="52"/>
    </row>
    <row r="1638" spans="3:10" ht="15">
      <c r="C1638" s="48"/>
      <c r="D1638" s="48"/>
      <c r="E1638" s="61"/>
      <c r="F1638" s="48"/>
      <c r="G1638" s="49"/>
      <c r="H1638" s="50"/>
      <c r="I1638" s="51"/>
      <c r="J1638" s="52"/>
    </row>
    <row r="1639" spans="3:10" ht="15">
      <c r="C1639" s="48"/>
      <c r="D1639" s="48"/>
      <c r="E1639" s="61"/>
      <c r="F1639" s="48"/>
      <c r="G1639" s="49"/>
      <c r="H1639" s="50"/>
      <c r="I1639" s="51"/>
      <c r="J1639" s="52"/>
    </row>
    <row r="1640" spans="3:10" ht="15">
      <c r="C1640" s="48"/>
      <c r="D1640" s="48"/>
      <c r="E1640" s="61"/>
      <c r="F1640" s="48"/>
      <c r="G1640" s="49"/>
      <c r="H1640" s="50"/>
      <c r="I1640" s="51"/>
      <c r="J1640" s="52"/>
    </row>
    <row r="1641" spans="3:10" ht="15">
      <c r="C1641" s="48"/>
      <c r="D1641" s="48"/>
      <c r="E1641" s="61"/>
      <c r="F1641" s="48"/>
      <c r="G1641" s="49"/>
      <c r="H1641" s="50"/>
      <c r="I1641" s="51"/>
      <c r="J1641" s="52"/>
    </row>
    <row r="1642" spans="3:10" ht="15">
      <c r="C1642" s="48"/>
      <c r="D1642" s="48"/>
      <c r="E1642" s="61"/>
      <c r="F1642" s="48"/>
      <c r="G1642" s="49"/>
      <c r="H1642" s="50"/>
      <c r="I1642" s="51"/>
      <c r="J1642" s="52"/>
    </row>
    <row r="1643" spans="3:10" ht="15">
      <c r="C1643" s="48"/>
      <c r="D1643" s="48"/>
      <c r="E1643" s="61"/>
      <c r="F1643" s="48"/>
      <c r="G1643" s="49"/>
      <c r="H1643" s="50"/>
      <c r="I1643" s="51"/>
      <c r="J1643" s="52"/>
    </row>
    <row r="1644" spans="3:10" ht="15">
      <c r="C1644" s="48"/>
      <c r="D1644" s="48"/>
      <c r="E1644" s="61"/>
      <c r="F1644" s="48"/>
      <c r="G1644" s="49"/>
      <c r="H1644" s="50"/>
      <c r="I1644" s="51"/>
      <c r="J1644" s="52"/>
    </row>
    <row r="1645" spans="3:10" ht="15">
      <c r="C1645" s="48"/>
      <c r="D1645" s="48"/>
      <c r="E1645" s="61"/>
      <c r="F1645" s="48"/>
      <c r="G1645" s="49"/>
      <c r="H1645" s="50"/>
      <c r="I1645" s="51"/>
      <c r="J1645" s="52"/>
    </row>
    <row r="1646" spans="3:10" ht="15">
      <c r="C1646" s="48"/>
      <c r="D1646" s="48"/>
      <c r="E1646" s="61"/>
      <c r="F1646" s="48"/>
      <c r="G1646" s="49"/>
      <c r="H1646" s="50"/>
      <c r="I1646" s="51"/>
      <c r="J1646" s="52"/>
    </row>
    <row r="1647" spans="3:10" ht="15">
      <c r="C1647" s="48"/>
      <c r="D1647" s="48"/>
      <c r="E1647" s="61"/>
      <c r="F1647" s="48"/>
      <c r="G1647" s="49"/>
      <c r="H1647" s="50"/>
      <c r="I1647" s="51"/>
      <c r="J1647" s="52"/>
    </row>
    <row r="1648" spans="3:10" ht="15">
      <c r="C1648" s="48"/>
      <c r="D1648" s="48"/>
      <c r="E1648" s="61"/>
      <c r="F1648" s="48"/>
      <c r="G1648" s="49"/>
      <c r="H1648" s="50"/>
      <c r="I1648" s="51"/>
      <c r="J1648" s="52"/>
    </row>
    <row r="1649" spans="3:10" ht="15">
      <c r="C1649" s="48"/>
      <c r="D1649" s="48"/>
      <c r="E1649" s="61"/>
      <c r="F1649" s="48"/>
      <c r="G1649" s="49"/>
      <c r="H1649" s="50"/>
      <c r="I1649" s="51"/>
      <c r="J1649" s="52"/>
    </row>
    <row r="1650" spans="3:10" ht="15">
      <c r="C1650" s="48"/>
      <c r="D1650" s="48"/>
      <c r="E1650" s="61"/>
      <c r="F1650" s="48"/>
      <c r="G1650" s="49"/>
      <c r="H1650" s="50"/>
      <c r="I1650" s="51"/>
      <c r="J1650" s="52"/>
    </row>
    <row r="1651" spans="3:10" ht="15">
      <c r="C1651" s="48"/>
      <c r="D1651" s="48"/>
      <c r="E1651" s="61"/>
      <c r="F1651" s="48"/>
      <c r="G1651" s="49"/>
      <c r="H1651" s="50"/>
      <c r="I1651" s="51"/>
      <c r="J1651" s="52"/>
    </row>
    <row r="1652" spans="3:10" ht="15">
      <c r="C1652" s="48"/>
      <c r="D1652" s="48"/>
      <c r="E1652" s="61"/>
      <c r="F1652" s="48"/>
      <c r="G1652" s="49"/>
      <c r="H1652" s="50"/>
      <c r="I1652" s="51"/>
      <c r="J1652" s="52"/>
    </row>
    <row r="1653" spans="3:10" ht="15">
      <c r="C1653" s="48"/>
      <c r="D1653" s="48"/>
      <c r="E1653" s="61"/>
      <c r="F1653" s="48"/>
      <c r="G1653" s="49"/>
      <c r="H1653" s="50"/>
      <c r="I1653" s="51"/>
      <c r="J1653" s="52"/>
    </row>
    <row r="1654" spans="3:10" ht="15">
      <c r="C1654" s="48"/>
      <c r="D1654" s="48"/>
      <c r="E1654" s="61"/>
      <c r="F1654" s="48"/>
      <c r="G1654" s="49"/>
      <c r="H1654" s="50"/>
      <c r="I1654" s="51"/>
      <c r="J1654" s="52"/>
    </row>
    <row r="1655" spans="3:10" ht="15">
      <c r="C1655" s="48"/>
      <c r="D1655" s="48"/>
      <c r="E1655" s="61"/>
      <c r="F1655" s="48"/>
      <c r="G1655" s="49"/>
      <c r="H1655" s="50"/>
      <c r="I1655" s="51"/>
      <c r="J1655" s="52"/>
    </row>
    <row r="1656" spans="3:10" ht="15">
      <c r="C1656" s="48"/>
      <c r="D1656" s="48"/>
      <c r="E1656" s="61"/>
      <c r="F1656" s="48"/>
      <c r="G1656" s="49"/>
      <c r="H1656" s="50"/>
      <c r="I1656" s="51"/>
      <c r="J1656" s="52"/>
    </row>
    <row r="1657" spans="3:10" ht="15">
      <c r="C1657" s="48"/>
      <c r="D1657" s="48"/>
      <c r="E1657" s="61"/>
      <c r="F1657" s="48"/>
      <c r="G1657" s="49"/>
      <c r="H1657" s="50"/>
      <c r="I1657" s="51"/>
      <c r="J1657" s="52"/>
    </row>
    <row r="1658" spans="3:10" ht="15">
      <c r="C1658" s="48"/>
      <c r="D1658" s="48"/>
      <c r="E1658" s="61"/>
      <c r="F1658" s="48"/>
      <c r="G1658" s="49"/>
      <c r="H1658" s="50"/>
      <c r="I1658" s="51"/>
      <c r="J1658" s="52"/>
    </row>
    <row r="1659" spans="3:10" ht="15">
      <c r="C1659" s="48"/>
      <c r="D1659" s="48"/>
      <c r="E1659" s="61"/>
      <c r="F1659" s="48"/>
      <c r="G1659" s="49"/>
      <c r="H1659" s="50"/>
      <c r="I1659" s="51"/>
      <c r="J1659" s="52"/>
    </row>
    <row r="1660" spans="3:10" ht="15">
      <c r="C1660" s="48"/>
      <c r="D1660" s="48"/>
      <c r="E1660" s="61"/>
      <c r="F1660" s="48"/>
      <c r="G1660" s="49"/>
      <c r="H1660" s="50"/>
      <c r="I1660" s="51"/>
      <c r="J1660" s="52"/>
    </row>
    <row r="1661" spans="3:10" ht="15">
      <c r="C1661" s="48"/>
      <c r="D1661" s="48"/>
      <c r="E1661" s="61"/>
      <c r="F1661" s="48"/>
      <c r="G1661" s="49"/>
      <c r="H1661" s="50"/>
      <c r="I1661" s="51"/>
      <c r="J1661" s="52"/>
    </row>
    <row r="1662" spans="3:10" ht="15">
      <c r="C1662" s="48"/>
      <c r="D1662" s="48"/>
      <c r="E1662" s="61"/>
      <c r="F1662" s="48"/>
      <c r="G1662" s="49"/>
      <c r="H1662" s="50"/>
      <c r="I1662" s="51"/>
      <c r="J1662" s="52"/>
    </row>
    <row r="1663" spans="3:10" ht="15">
      <c r="C1663" s="48"/>
      <c r="D1663" s="48"/>
      <c r="E1663" s="61"/>
      <c r="F1663" s="48"/>
      <c r="G1663" s="49"/>
      <c r="H1663" s="50"/>
      <c r="I1663" s="51"/>
      <c r="J1663" s="52"/>
    </row>
    <row r="1664" spans="3:10" ht="15">
      <c r="C1664" s="48"/>
      <c r="D1664" s="48"/>
      <c r="E1664" s="61"/>
      <c r="F1664" s="48"/>
      <c r="G1664" s="49"/>
      <c r="H1664" s="50"/>
      <c r="I1664" s="51"/>
      <c r="J1664" s="52"/>
    </row>
    <row r="1665" spans="3:10" ht="15">
      <c r="C1665" s="48"/>
      <c r="D1665" s="48"/>
      <c r="E1665" s="61"/>
      <c r="F1665" s="48"/>
      <c r="G1665" s="49"/>
      <c r="H1665" s="50"/>
      <c r="I1665" s="51"/>
      <c r="J1665" s="52"/>
    </row>
    <row r="1666" spans="3:10" ht="15">
      <c r="C1666" s="48"/>
      <c r="D1666" s="48"/>
      <c r="E1666" s="61"/>
      <c r="F1666" s="48"/>
      <c r="G1666" s="49"/>
      <c r="H1666" s="50"/>
      <c r="I1666" s="51"/>
      <c r="J1666" s="52"/>
    </row>
    <row r="1667" spans="3:10" ht="15">
      <c r="C1667" s="48"/>
      <c r="D1667" s="48"/>
      <c r="E1667" s="61"/>
      <c r="F1667" s="48"/>
      <c r="G1667" s="49"/>
      <c r="H1667" s="50"/>
      <c r="I1667" s="51"/>
      <c r="J1667" s="52"/>
    </row>
    <row r="1668" spans="3:10" ht="15">
      <c r="C1668" s="48"/>
      <c r="D1668" s="48"/>
      <c r="E1668" s="61"/>
      <c r="F1668" s="48"/>
      <c r="G1668" s="49"/>
      <c r="H1668" s="50"/>
      <c r="I1668" s="51"/>
      <c r="J1668" s="52"/>
    </row>
    <row r="1669" spans="3:10" ht="15">
      <c r="C1669" s="48"/>
      <c r="D1669" s="48"/>
      <c r="E1669" s="61"/>
      <c r="F1669" s="48"/>
      <c r="G1669" s="49"/>
      <c r="H1669" s="50"/>
      <c r="I1669" s="51"/>
      <c r="J1669" s="52"/>
    </row>
    <row r="1670" spans="3:10" ht="15">
      <c r="C1670" s="48"/>
      <c r="D1670" s="48"/>
      <c r="E1670" s="61"/>
      <c r="F1670" s="48"/>
      <c r="G1670" s="49"/>
      <c r="H1670" s="50"/>
      <c r="I1670" s="51"/>
      <c r="J1670" s="52"/>
    </row>
    <row r="1671" spans="3:10" ht="15">
      <c r="C1671" s="48"/>
      <c r="D1671" s="48"/>
      <c r="E1671" s="61"/>
      <c r="F1671" s="48"/>
      <c r="G1671" s="49"/>
      <c r="H1671" s="50"/>
      <c r="I1671" s="51"/>
      <c r="J1671" s="52"/>
    </row>
    <row r="1672" spans="3:10" ht="15">
      <c r="C1672" s="48"/>
      <c r="D1672" s="48"/>
      <c r="E1672" s="61"/>
      <c r="F1672" s="48"/>
      <c r="G1672" s="49"/>
      <c r="H1672" s="50"/>
      <c r="I1672" s="51"/>
      <c r="J1672" s="52"/>
    </row>
    <row r="1673" spans="3:10" ht="15">
      <c r="C1673" s="48"/>
      <c r="D1673" s="48"/>
      <c r="E1673" s="61"/>
      <c r="F1673" s="48"/>
      <c r="G1673" s="49"/>
      <c r="H1673" s="50"/>
      <c r="I1673" s="51"/>
      <c r="J1673" s="52"/>
    </row>
    <row r="1674" spans="3:10" ht="15">
      <c r="C1674" s="48"/>
      <c r="D1674" s="48"/>
      <c r="E1674" s="61"/>
      <c r="F1674" s="48"/>
      <c r="G1674" s="49"/>
      <c r="H1674" s="50"/>
      <c r="I1674" s="51"/>
      <c r="J1674" s="52"/>
    </row>
    <row r="1675" spans="3:10" ht="15">
      <c r="C1675" s="48"/>
      <c r="D1675" s="48"/>
      <c r="E1675" s="61"/>
      <c r="F1675" s="48"/>
      <c r="G1675" s="49"/>
      <c r="H1675" s="50"/>
      <c r="I1675" s="51"/>
      <c r="J1675" s="52"/>
    </row>
    <row r="1676" spans="3:10" ht="15">
      <c r="C1676" s="48"/>
      <c r="D1676" s="48"/>
      <c r="E1676" s="61"/>
      <c r="F1676" s="48"/>
      <c r="G1676" s="49"/>
      <c r="H1676" s="50"/>
      <c r="I1676" s="51"/>
      <c r="J1676" s="52"/>
    </row>
    <row r="1677" spans="3:10" ht="15">
      <c r="C1677" s="48"/>
      <c r="D1677" s="48"/>
      <c r="E1677" s="61"/>
      <c r="F1677" s="48"/>
      <c r="G1677" s="49"/>
      <c r="H1677" s="50"/>
      <c r="I1677" s="51"/>
      <c r="J1677" s="52"/>
    </row>
    <row r="1678" spans="3:10" ht="15">
      <c r="C1678" s="48"/>
      <c r="D1678" s="48"/>
      <c r="E1678" s="61"/>
      <c r="F1678" s="48"/>
      <c r="G1678" s="49"/>
      <c r="H1678" s="50"/>
      <c r="I1678" s="51"/>
      <c r="J1678" s="52"/>
    </row>
    <row r="1679" spans="3:10" ht="15">
      <c r="C1679" s="48"/>
      <c r="D1679" s="48"/>
      <c r="E1679" s="61"/>
      <c r="F1679" s="48"/>
      <c r="G1679" s="49"/>
      <c r="H1679" s="50"/>
      <c r="I1679" s="51"/>
      <c r="J1679" s="52"/>
    </row>
    <row r="1680" spans="3:10" ht="15">
      <c r="C1680" s="48"/>
      <c r="D1680" s="48"/>
      <c r="E1680" s="61"/>
      <c r="F1680" s="48"/>
      <c r="G1680" s="49"/>
      <c r="H1680" s="50"/>
      <c r="I1680" s="51"/>
      <c r="J1680" s="52"/>
    </row>
    <row r="1681" spans="3:10" ht="15">
      <c r="C1681" s="48"/>
      <c r="D1681" s="48"/>
      <c r="E1681" s="61"/>
      <c r="F1681" s="48"/>
      <c r="G1681" s="49"/>
      <c r="H1681" s="50"/>
      <c r="I1681" s="51"/>
      <c r="J1681" s="52"/>
    </row>
    <row r="1682" spans="3:10" ht="15">
      <c r="C1682" s="48"/>
      <c r="D1682" s="48"/>
      <c r="E1682" s="61"/>
      <c r="F1682" s="48"/>
      <c r="G1682" s="49"/>
      <c r="H1682" s="50"/>
      <c r="I1682" s="51"/>
      <c r="J1682" s="52"/>
    </row>
    <row r="1683" spans="3:10" ht="15">
      <c r="C1683" s="48"/>
      <c r="D1683" s="48"/>
      <c r="E1683" s="61"/>
      <c r="F1683" s="48"/>
      <c r="G1683" s="49"/>
      <c r="H1683" s="50"/>
      <c r="I1683" s="51"/>
      <c r="J1683" s="52"/>
    </row>
    <row r="1684" spans="3:10" ht="15">
      <c r="C1684" s="48"/>
      <c r="D1684" s="48"/>
      <c r="E1684" s="61"/>
      <c r="F1684" s="48"/>
      <c r="G1684" s="49"/>
      <c r="H1684" s="50"/>
      <c r="I1684" s="51"/>
      <c r="J1684" s="52"/>
    </row>
    <row r="1685" spans="3:10" ht="15">
      <c r="C1685" s="48"/>
      <c r="D1685" s="48"/>
      <c r="E1685" s="61"/>
      <c r="F1685" s="48"/>
      <c r="G1685" s="49"/>
      <c r="H1685" s="50"/>
      <c r="I1685" s="51"/>
      <c r="J1685" s="52"/>
    </row>
    <row r="1686" spans="3:10" ht="15">
      <c r="C1686" s="48"/>
      <c r="D1686" s="48"/>
      <c r="E1686" s="61"/>
      <c r="F1686" s="48"/>
      <c r="G1686" s="49"/>
      <c r="H1686" s="50"/>
      <c r="I1686" s="51"/>
      <c r="J1686" s="52"/>
    </row>
    <row r="1687" spans="3:10" ht="15">
      <c r="C1687" s="48"/>
      <c r="D1687" s="48"/>
      <c r="E1687" s="61"/>
      <c r="F1687" s="48"/>
      <c r="G1687" s="49"/>
      <c r="H1687" s="50"/>
      <c r="I1687" s="51"/>
      <c r="J1687" s="52"/>
    </row>
    <row r="1688" spans="3:10" ht="15">
      <c r="C1688" s="48"/>
      <c r="D1688" s="48"/>
      <c r="E1688" s="61"/>
      <c r="F1688" s="48"/>
      <c r="G1688" s="49"/>
      <c r="H1688" s="50"/>
      <c r="I1688" s="51"/>
      <c r="J1688" s="52"/>
    </row>
    <row r="1689" spans="3:10" ht="15">
      <c r="C1689" s="48"/>
      <c r="D1689" s="48"/>
      <c r="E1689" s="61"/>
      <c r="F1689" s="48"/>
      <c r="G1689" s="49"/>
      <c r="H1689" s="50"/>
      <c r="I1689" s="51"/>
      <c r="J1689" s="52"/>
    </row>
    <row r="1690" spans="3:10" ht="15">
      <c r="C1690" s="48"/>
      <c r="D1690" s="48"/>
      <c r="E1690" s="61"/>
      <c r="F1690" s="48"/>
      <c r="G1690" s="49"/>
      <c r="H1690" s="50"/>
      <c r="I1690" s="51"/>
      <c r="J1690" s="52"/>
    </row>
    <row r="1691" spans="3:10" ht="15">
      <c r="C1691" s="48"/>
      <c r="D1691" s="48"/>
      <c r="E1691" s="61"/>
      <c r="F1691" s="48"/>
      <c r="G1691" s="49"/>
      <c r="H1691" s="50"/>
      <c r="I1691" s="51"/>
      <c r="J1691" s="52"/>
    </row>
    <row r="1692" spans="3:10" ht="15">
      <c r="C1692" s="48"/>
      <c r="D1692" s="48"/>
      <c r="E1692" s="61"/>
      <c r="F1692" s="48"/>
      <c r="G1692" s="49"/>
      <c r="H1692" s="50"/>
      <c r="I1692" s="51"/>
      <c r="J1692" s="52"/>
    </row>
    <row r="1693" spans="3:10" ht="15">
      <c r="C1693" s="48"/>
      <c r="D1693" s="48"/>
      <c r="E1693" s="61"/>
      <c r="F1693" s="48"/>
      <c r="G1693" s="49"/>
      <c r="H1693" s="50"/>
      <c r="I1693" s="51"/>
      <c r="J1693" s="52"/>
    </row>
    <row r="1694" spans="3:10" ht="15">
      <c r="C1694" s="48"/>
      <c r="D1694" s="48"/>
      <c r="E1694" s="61"/>
      <c r="F1694" s="48"/>
      <c r="G1694" s="49"/>
      <c r="H1694" s="50"/>
      <c r="I1694" s="51"/>
      <c r="J1694" s="52"/>
    </row>
    <row r="1695" spans="3:10" ht="15">
      <c r="C1695" s="48"/>
      <c r="D1695" s="48"/>
      <c r="E1695" s="61"/>
      <c r="F1695" s="48"/>
      <c r="G1695" s="49"/>
      <c r="H1695" s="50"/>
      <c r="I1695" s="51"/>
      <c r="J1695" s="52"/>
    </row>
    <row r="1696" spans="3:10" ht="15">
      <c r="C1696" s="48"/>
      <c r="D1696" s="48"/>
      <c r="E1696" s="61"/>
      <c r="F1696" s="48"/>
      <c r="G1696" s="49"/>
      <c r="H1696" s="50"/>
      <c r="I1696" s="51"/>
      <c r="J1696" s="52"/>
    </row>
    <row r="1697" spans="3:10" ht="15">
      <c r="C1697" s="48"/>
      <c r="D1697" s="48"/>
      <c r="E1697" s="61"/>
      <c r="F1697" s="48"/>
      <c r="G1697" s="49"/>
      <c r="H1697" s="50"/>
      <c r="I1697" s="51"/>
      <c r="J1697" s="52"/>
    </row>
    <row r="1698" spans="3:10" ht="15">
      <c r="C1698" s="48"/>
      <c r="D1698" s="48"/>
      <c r="E1698" s="61"/>
      <c r="F1698" s="48"/>
      <c r="G1698" s="49"/>
      <c r="H1698" s="50"/>
      <c r="I1698" s="51"/>
      <c r="J1698" s="52"/>
    </row>
    <row r="1699" spans="3:10" ht="15">
      <c r="C1699" s="48"/>
      <c r="D1699" s="48"/>
      <c r="E1699" s="61"/>
      <c r="F1699" s="48"/>
      <c r="G1699" s="49"/>
      <c r="H1699" s="50"/>
      <c r="I1699" s="51"/>
      <c r="J1699" s="52"/>
    </row>
    <row r="1700" spans="3:10" ht="15">
      <c r="C1700" s="48"/>
      <c r="D1700" s="48"/>
      <c r="E1700" s="61"/>
      <c r="F1700" s="48"/>
      <c r="G1700" s="49"/>
      <c r="H1700" s="50"/>
      <c r="I1700" s="51"/>
      <c r="J1700" s="52"/>
    </row>
    <row r="1701" spans="3:10" ht="15">
      <c r="C1701" s="48"/>
      <c r="D1701" s="48"/>
      <c r="E1701" s="61"/>
      <c r="F1701" s="48"/>
      <c r="G1701" s="49"/>
      <c r="H1701" s="50"/>
      <c r="I1701" s="51"/>
      <c r="J1701" s="52"/>
    </row>
    <row r="1702" spans="3:10" ht="15">
      <c r="C1702" s="48"/>
      <c r="D1702" s="48"/>
      <c r="E1702" s="61"/>
      <c r="F1702" s="48"/>
      <c r="G1702" s="49"/>
      <c r="H1702" s="50"/>
      <c r="I1702" s="51"/>
      <c r="J1702" s="52"/>
    </row>
    <row r="1703" spans="3:10" ht="15">
      <c r="C1703" s="48"/>
      <c r="D1703" s="48"/>
      <c r="E1703" s="61"/>
      <c r="F1703" s="48"/>
      <c r="G1703" s="49"/>
      <c r="H1703" s="50"/>
      <c r="I1703" s="51"/>
      <c r="J1703" s="52"/>
    </row>
    <row r="1704" spans="3:10" ht="15">
      <c r="C1704" s="48"/>
      <c r="D1704" s="48"/>
      <c r="E1704" s="61"/>
      <c r="F1704" s="48"/>
      <c r="G1704" s="49"/>
      <c r="H1704" s="50"/>
      <c r="I1704" s="51"/>
      <c r="J1704" s="52"/>
    </row>
    <row r="1705" spans="3:10" ht="15">
      <c r="C1705" s="48"/>
      <c r="D1705" s="48"/>
      <c r="E1705" s="61"/>
      <c r="F1705" s="48"/>
      <c r="G1705" s="49"/>
      <c r="H1705" s="50"/>
      <c r="I1705" s="51"/>
      <c r="J1705" s="52"/>
    </row>
    <row r="1706" spans="3:10" ht="15">
      <c r="C1706" s="48"/>
      <c r="D1706" s="48"/>
      <c r="E1706" s="61"/>
      <c r="F1706" s="48"/>
      <c r="G1706" s="49"/>
      <c r="H1706" s="50"/>
      <c r="I1706" s="51"/>
      <c r="J1706" s="52"/>
    </row>
    <row r="1707" spans="3:10" ht="15">
      <c r="C1707" s="48"/>
      <c r="D1707" s="48"/>
      <c r="E1707" s="61"/>
      <c r="F1707" s="48"/>
      <c r="G1707" s="49"/>
      <c r="H1707" s="50"/>
      <c r="I1707" s="51"/>
      <c r="J1707" s="52"/>
    </row>
    <row r="1708" spans="3:10" ht="15">
      <c r="C1708" s="48"/>
      <c r="D1708" s="48"/>
      <c r="E1708" s="61"/>
      <c r="F1708" s="48"/>
      <c r="G1708" s="49"/>
      <c r="H1708" s="50"/>
      <c r="I1708" s="51"/>
      <c r="J1708" s="52"/>
    </row>
    <row r="1709" spans="3:10" ht="15">
      <c r="C1709" s="48"/>
      <c r="D1709" s="48"/>
      <c r="E1709" s="61"/>
      <c r="F1709" s="48"/>
      <c r="G1709" s="49"/>
      <c r="H1709" s="50"/>
      <c r="I1709" s="51"/>
      <c r="J1709" s="52"/>
    </row>
    <row r="1710" spans="3:10" ht="15">
      <c r="C1710" s="48"/>
      <c r="D1710" s="48"/>
      <c r="E1710" s="61"/>
      <c r="F1710" s="48"/>
      <c r="G1710" s="49"/>
      <c r="H1710" s="50"/>
      <c r="I1710" s="51"/>
      <c r="J1710" s="52"/>
    </row>
    <row r="1711" spans="3:10" ht="15">
      <c r="C1711" s="48"/>
      <c r="D1711" s="48"/>
      <c r="E1711" s="61"/>
      <c r="F1711" s="48"/>
      <c r="G1711" s="49"/>
      <c r="H1711" s="50"/>
      <c r="I1711" s="51"/>
      <c r="J1711" s="52"/>
    </row>
    <row r="1712" spans="3:10" ht="15">
      <c r="C1712" s="48"/>
      <c r="D1712" s="48"/>
      <c r="E1712" s="61"/>
      <c r="F1712" s="48"/>
      <c r="G1712" s="49"/>
      <c r="H1712" s="50"/>
      <c r="I1712" s="51"/>
      <c r="J1712" s="52"/>
    </row>
    <row r="1713" spans="3:10" ht="15">
      <c r="C1713" s="48"/>
      <c r="D1713" s="48"/>
      <c r="E1713" s="61"/>
      <c r="F1713" s="48"/>
      <c r="G1713" s="49"/>
      <c r="H1713" s="50"/>
      <c r="I1713" s="51"/>
      <c r="J1713" s="52"/>
    </row>
    <row r="1714" spans="3:10" ht="15">
      <c r="C1714" s="48"/>
      <c r="D1714" s="48"/>
      <c r="E1714" s="61"/>
      <c r="F1714" s="48"/>
      <c r="G1714" s="49"/>
      <c r="H1714" s="50"/>
      <c r="I1714" s="51"/>
      <c r="J1714" s="52"/>
    </row>
    <row r="1715" spans="3:10" ht="15">
      <c r="C1715" s="48"/>
      <c r="D1715" s="48"/>
      <c r="E1715" s="61"/>
      <c r="F1715" s="48"/>
      <c r="G1715" s="49"/>
      <c r="H1715" s="50"/>
      <c r="I1715" s="51"/>
      <c r="J1715" s="52"/>
    </row>
    <row r="1716" spans="3:10" ht="15">
      <c r="C1716" s="48"/>
      <c r="D1716" s="48"/>
      <c r="E1716" s="61"/>
      <c r="F1716" s="48"/>
      <c r="G1716" s="49"/>
      <c r="H1716" s="50"/>
      <c r="I1716" s="51"/>
      <c r="J1716" s="52"/>
    </row>
    <row r="1717" spans="3:10" ht="15">
      <c r="C1717" s="48"/>
      <c r="D1717" s="48"/>
      <c r="E1717" s="61"/>
      <c r="F1717" s="48"/>
      <c r="G1717" s="49"/>
      <c r="H1717" s="50"/>
      <c r="I1717" s="51"/>
      <c r="J1717" s="52"/>
    </row>
    <row r="1718" spans="3:10" ht="15">
      <c r="C1718" s="48"/>
      <c r="D1718" s="48"/>
      <c r="E1718" s="61"/>
      <c r="F1718" s="48"/>
      <c r="G1718" s="49"/>
      <c r="H1718" s="50"/>
      <c r="I1718" s="51"/>
      <c r="J1718" s="52"/>
    </row>
    <row r="1719" spans="3:10" ht="15">
      <c r="C1719" s="48"/>
      <c r="D1719" s="48"/>
      <c r="E1719" s="61"/>
      <c r="F1719" s="48"/>
      <c r="G1719" s="49"/>
      <c r="H1719" s="50"/>
      <c r="I1719" s="51"/>
      <c r="J1719" s="52"/>
    </row>
    <row r="1720" spans="3:10" ht="15">
      <c r="C1720" s="48"/>
      <c r="D1720" s="48"/>
      <c r="E1720" s="61"/>
      <c r="F1720" s="48"/>
      <c r="G1720" s="49"/>
      <c r="H1720" s="50"/>
      <c r="I1720" s="51"/>
      <c r="J1720" s="52"/>
    </row>
    <row r="1721" spans="3:10" ht="15">
      <c r="C1721" s="48"/>
      <c r="D1721" s="48"/>
      <c r="E1721" s="61"/>
      <c r="F1721" s="48"/>
      <c r="G1721" s="49"/>
      <c r="H1721" s="50"/>
      <c r="I1721" s="51"/>
      <c r="J1721" s="52"/>
    </row>
    <row r="1722" spans="3:10" ht="15">
      <c r="C1722" s="48"/>
      <c r="D1722" s="48"/>
      <c r="E1722" s="61"/>
      <c r="F1722" s="48"/>
      <c r="G1722" s="49"/>
      <c r="H1722" s="50"/>
      <c r="I1722" s="51"/>
      <c r="J1722" s="52"/>
    </row>
    <row r="1723" spans="3:10" ht="15">
      <c r="C1723" s="48"/>
      <c r="D1723" s="48"/>
      <c r="E1723" s="61"/>
      <c r="F1723" s="48"/>
      <c r="G1723" s="49"/>
      <c r="H1723" s="50"/>
      <c r="I1723" s="51"/>
      <c r="J1723" s="52"/>
    </row>
    <row r="1724" spans="3:10" ht="15">
      <c r="C1724" s="48"/>
      <c r="D1724" s="48"/>
      <c r="E1724" s="61"/>
      <c r="F1724" s="48"/>
      <c r="G1724" s="49"/>
      <c r="H1724" s="50"/>
      <c r="I1724" s="51"/>
      <c r="J1724" s="52"/>
    </row>
    <row r="1725" spans="3:10" ht="15">
      <c r="C1725" s="48"/>
      <c r="D1725" s="48"/>
      <c r="E1725" s="61"/>
      <c r="F1725" s="48"/>
      <c r="G1725" s="49"/>
      <c r="H1725" s="50"/>
      <c r="I1725" s="51"/>
      <c r="J1725" s="52"/>
    </row>
    <row r="1726" spans="3:10" ht="15">
      <c r="C1726" s="48"/>
      <c r="D1726" s="48"/>
      <c r="E1726" s="61"/>
      <c r="F1726" s="48"/>
      <c r="G1726" s="49"/>
      <c r="H1726" s="50"/>
      <c r="I1726" s="51"/>
      <c r="J1726" s="52"/>
    </row>
    <row r="1727" spans="3:10" ht="15">
      <c r="C1727" s="48"/>
      <c r="D1727" s="48"/>
      <c r="E1727" s="61"/>
      <c r="F1727" s="48"/>
      <c r="G1727" s="49"/>
      <c r="H1727" s="50"/>
      <c r="I1727" s="51"/>
      <c r="J1727" s="52"/>
    </row>
    <row r="1728" spans="3:10" ht="15">
      <c r="C1728" s="48"/>
      <c r="D1728" s="48"/>
      <c r="E1728" s="61"/>
      <c r="F1728" s="48"/>
      <c r="G1728" s="49"/>
      <c r="H1728" s="50"/>
      <c r="I1728" s="51"/>
      <c r="J1728" s="52"/>
    </row>
    <row r="1729" spans="3:10" ht="15">
      <c r="C1729" s="48"/>
      <c r="D1729" s="48"/>
      <c r="E1729" s="61"/>
      <c r="F1729" s="48"/>
      <c r="G1729" s="49"/>
      <c r="H1729" s="50"/>
      <c r="I1729" s="51"/>
      <c r="J1729" s="52"/>
    </row>
    <row r="1730" spans="3:10" ht="15">
      <c r="C1730" s="48"/>
      <c r="D1730" s="48"/>
      <c r="E1730" s="61"/>
      <c r="F1730" s="48"/>
      <c r="G1730" s="49"/>
      <c r="H1730" s="50"/>
      <c r="I1730" s="51"/>
      <c r="J1730" s="52"/>
    </row>
    <row r="1731" spans="3:10" ht="15">
      <c r="C1731" s="48"/>
      <c r="D1731" s="48"/>
      <c r="E1731" s="61"/>
      <c r="F1731" s="48"/>
      <c r="G1731" s="49"/>
      <c r="H1731" s="50"/>
      <c r="I1731" s="51"/>
      <c r="J1731" s="52"/>
    </row>
    <row r="1732" spans="3:10" ht="15">
      <c r="C1732" s="48"/>
      <c r="D1732" s="48"/>
      <c r="E1732" s="61"/>
      <c r="F1732" s="48"/>
      <c r="G1732" s="49"/>
      <c r="H1732" s="50"/>
      <c r="I1732" s="51"/>
      <c r="J1732" s="52"/>
    </row>
    <row r="1733" spans="3:10" ht="15">
      <c r="C1733" s="48"/>
      <c r="D1733" s="48"/>
      <c r="E1733" s="61"/>
      <c r="F1733" s="48"/>
      <c r="G1733" s="49"/>
      <c r="H1733" s="50"/>
      <c r="I1733" s="51"/>
      <c r="J1733" s="52"/>
    </row>
    <row r="1734" spans="3:10" ht="15">
      <c r="C1734" s="48"/>
      <c r="D1734" s="48"/>
      <c r="E1734" s="61"/>
      <c r="F1734" s="48"/>
      <c r="G1734" s="49"/>
      <c r="H1734" s="50"/>
      <c r="I1734" s="51"/>
      <c r="J1734" s="52"/>
    </row>
    <row r="1735" spans="3:10" ht="15">
      <c r="C1735" s="48"/>
      <c r="D1735" s="48"/>
      <c r="E1735" s="61"/>
      <c r="F1735" s="48"/>
      <c r="G1735" s="49"/>
      <c r="H1735" s="50"/>
      <c r="I1735" s="51"/>
      <c r="J1735" s="52"/>
    </row>
    <row r="1736" spans="3:10" ht="15">
      <c r="C1736" s="48"/>
      <c r="D1736" s="48"/>
      <c r="E1736" s="61"/>
      <c r="F1736" s="48"/>
      <c r="G1736" s="49"/>
      <c r="H1736" s="50"/>
      <c r="I1736" s="51"/>
      <c r="J1736" s="52"/>
    </row>
    <row r="1737" spans="3:10" ht="15">
      <c r="C1737" s="48"/>
      <c r="D1737" s="48"/>
      <c r="E1737" s="61"/>
      <c r="F1737" s="48"/>
      <c r="G1737" s="49"/>
      <c r="H1737" s="50"/>
      <c r="I1737" s="51"/>
      <c r="J1737" s="52"/>
    </row>
    <row r="1738" spans="3:10" ht="15">
      <c r="C1738" s="48"/>
      <c r="D1738" s="48"/>
      <c r="E1738" s="61"/>
      <c r="F1738" s="48"/>
      <c r="G1738" s="49"/>
      <c r="H1738" s="50"/>
      <c r="I1738" s="51"/>
      <c r="J1738" s="52"/>
    </row>
    <row r="1739" spans="3:10" ht="15">
      <c r="C1739" s="48"/>
      <c r="D1739" s="48"/>
      <c r="E1739" s="61"/>
      <c r="F1739" s="48"/>
      <c r="G1739" s="49"/>
      <c r="H1739" s="50"/>
      <c r="I1739" s="51"/>
      <c r="J1739" s="52"/>
    </row>
    <row r="1740" spans="3:10" ht="15">
      <c r="C1740" s="48"/>
      <c r="D1740" s="48"/>
      <c r="E1740" s="61"/>
      <c r="F1740" s="48"/>
      <c r="G1740" s="49"/>
      <c r="H1740" s="50"/>
      <c r="I1740" s="51"/>
      <c r="J1740" s="52"/>
    </row>
    <row r="1741" spans="3:10" ht="15">
      <c r="C1741" s="48"/>
      <c r="D1741" s="48"/>
      <c r="E1741" s="61"/>
      <c r="F1741" s="48"/>
      <c r="G1741" s="49"/>
      <c r="H1741" s="50"/>
      <c r="I1741" s="51"/>
      <c r="J1741" s="52"/>
    </row>
    <row r="1742" spans="3:10" ht="15">
      <c r="C1742" s="48"/>
      <c r="D1742" s="48"/>
      <c r="E1742" s="61"/>
      <c r="F1742" s="48"/>
      <c r="G1742" s="49"/>
      <c r="H1742" s="50"/>
      <c r="I1742" s="51"/>
      <c r="J1742" s="52"/>
    </row>
    <row r="1743" spans="3:10" ht="15">
      <c r="C1743" s="48"/>
      <c r="D1743" s="48"/>
      <c r="E1743" s="61"/>
      <c r="F1743" s="48"/>
      <c r="G1743" s="49"/>
      <c r="H1743" s="50"/>
      <c r="I1743" s="51"/>
      <c r="J1743" s="52"/>
    </row>
    <row r="1744" spans="3:10" ht="15">
      <c r="C1744" s="48"/>
      <c r="D1744" s="48"/>
      <c r="E1744" s="61"/>
      <c r="F1744" s="48"/>
      <c r="G1744" s="49"/>
      <c r="H1744" s="50"/>
      <c r="I1744" s="51"/>
      <c r="J1744" s="52"/>
    </row>
    <row r="1745" spans="3:10" ht="15">
      <c r="C1745" s="48"/>
      <c r="D1745" s="48"/>
      <c r="E1745" s="61"/>
      <c r="F1745" s="48"/>
      <c r="G1745" s="49"/>
      <c r="H1745" s="50"/>
      <c r="I1745" s="51"/>
      <c r="J1745" s="52"/>
    </row>
    <row r="1746" spans="3:10" ht="15">
      <c r="C1746" s="48"/>
      <c r="D1746" s="48"/>
      <c r="E1746" s="61"/>
      <c r="F1746" s="48"/>
      <c r="G1746" s="49"/>
      <c r="H1746" s="50"/>
      <c r="I1746" s="51"/>
      <c r="J1746" s="52"/>
    </row>
    <row r="1747" spans="3:10" ht="15">
      <c r="C1747" s="48"/>
      <c r="D1747" s="48"/>
      <c r="E1747" s="61"/>
      <c r="F1747" s="48"/>
      <c r="G1747" s="49"/>
      <c r="H1747" s="50"/>
      <c r="I1747" s="51"/>
      <c r="J1747" s="52"/>
    </row>
    <row r="1748" spans="3:10" ht="15">
      <c r="C1748" s="48"/>
      <c r="D1748" s="48"/>
      <c r="E1748" s="61"/>
      <c r="F1748" s="48"/>
      <c r="G1748" s="49"/>
      <c r="H1748" s="50"/>
      <c r="I1748" s="51"/>
      <c r="J1748" s="52"/>
    </row>
    <row r="1749" spans="3:10" ht="15">
      <c r="C1749" s="48"/>
      <c r="D1749" s="48"/>
      <c r="E1749" s="61"/>
      <c r="F1749" s="48"/>
      <c r="G1749" s="49"/>
      <c r="H1749" s="50"/>
      <c r="I1749" s="51"/>
      <c r="J1749" s="52"/>
    </row>
    <row r="1750" spans="3:10" ht="15">
      <c r="C1750" s="48"/>
      <c r="D1750" s="48"/>
      <c r="E1750" s="61"/>
      <c r="F1750" s="48"/>
      <c r="G1750" s="49"/>
      <c r="H1750" s="50"/>
      <c r="I1750" s="51"/>
      <c r="J1750" s="52"/>
    </row>
    <row r="1751" spans="3:10" ht="15">
      <c r="C1751" s="48"/>
      <c r="D1751" s="48"/>
      <c r="E1751" s="61"/>
      <c r="F1751" s="48"/>
      <c r="G1751" s="49"/>
      <c r="H1751" s="50"/>
      <c r="I1751" s="51"/>
      <c r="J1751" s="52"/>
    </row>
    <row r="1752" spans="3:10" ht="15">
      <c r="C1752" s="48"/>
      <c r="D1752" s="48"/>
      <c r="E1752" s="61"/>
      <c r="F1752" s="48"/>
      <c r="G1752" s="49"/>
      <c r="H1752" s="50"/>
      <c r="I1752" s="51"/>
      <c r="J1752" s="52"/>
    </row>
    <row r="1753" spans="3:10" ht="15">
      <c r="C1753" s="48"/>
      <c r="D1753" s="48"/>
      <c r="E1753" s="61"/>
      <c r="F1753" s="48"/>
      <c r="G1753" s="49"/>
      <c r="H1753" s="50"/>
      <c r="I1753" s="51"/>
      <c r="J1753" s="52"/>
    </row>
    <row r="1754" spans="3:10" ht="15">
      <c r="C1754" s="48"/>
      <c r="D1754" s="48"/>
      <c r="E1754" s="61"/>
      <c r="F1754" s="48"/>
      <c r="G1754" s="49"/>
      <c r="H1754" s="50"/>
      <c r="I1754" s="51"/>
      <c r="J1754" s="52"/>
    </row>
    <row r="1755" spans="3:10" ht="15">
      <c r="C1755" s="48"/>
      <c r="D1755" s="48"/>
      <c r="E1755" s="61"/>
      <c r="F1755" s="48"/>
      <c r="G1755" s="49"/>
      <c r="H1755" s="50"/>
      <c r="I1755" s="51"/>
      <c r="J1755" s="52"/>
    </row>
    <row r="1756" spans="3:10" ht="15">
      <c r="C1756" s="48"/>
      <c r="D1756" s="48"/>
      <c r="E1756" s="61"/>
      <c r="F1756" s="48"/>
      <c r="G1756" s="49"/>
      <c r="H1756" s="50"/>
      <c r="I1756" s="51"/>
      <c r="J1756" s="52"/>
    </row>
    <row r="1757" spans="3:10" ht="15">
      <c r="C1757" s="48"/>
      <c r="D1757" s="48"/>
      <c r="E1757" s="61"/>
      <c r="F1757" s="48"/>
      <c r="G1757" s="49"/>
      <c r="H1757" s="50"/>
      <c r="I1757" s="51"/>
      <c r="J1757" s="52"/>
    </row>
    <row r="1758" spans="3:10" ht="15">
      <c r="C1758" s="48"/>
      <c r="D1758" s="48"/>
      <c r="E1758" s="61"/>
      <c r="F1758" s="48"/>
      <c r="G1758" s="49"/>
      <c r="H1758" s="50"/>
      <c r="I1758" s="51"/>
      <c r="J1758" s="52"/>
    </row>
    <row r="1759" spans="3:10" ht="15">
      <c r="C1759" s="48"/>
      <c r="D1759" s="48"/>
      <c r="E1759" s="61"/>
      <c r="F1759" s="48"/>
      <c r="G1759" s="49"/>
      <c r="H1759" s="50"/>
      <c r="I1759" s="51"/>
      <c r="J1759" s="52"/>
    </row>
    <row r="1760" spans="3:10" ht="15">
      <c r="C1760" s="48"/>
      <c r="D1760" s="48"/>
      <c r="E1760" s="61"/>
      <c r="F1760" s="48"/>
      <c r="G1760" s="49"/>
      <c r="H1760" s="50"/>
      <c r="I1760" s="51"/>
      <c r="J1760" s="52"/>
    </row>
    <row r="1761" spans="3:10" ht="15">
      <c r="C1761" s="48"/>
      <c r="D1761" s="48"/>
      <c r="E1761" s="61"/>
      <c r="F1761" s="48"/>
      <c r="G1761" s="49"/>
      <c r="H1761" s="50"/>
      <c r="I1761" s="51"/>
      <c r="J1761" s="52"/>
    </row>
    <row r="1762" spans="3:10" ht="15">
      <c r="C1762" s="48"/>
      <c r="D1762" s="48"/>
      <c r="E1762" s="61"/>
      <c r="F1762" s="48"/>
      <c r="G1762" s="49"/>
      <c r="H1762" s="50"/>
      <c r="I1762" s="51"/>
      <c r="J1762" s="52"/>
    </row>
    <row r="1763" spans="3:10" ht="15">
      <c r="C1763" s="48"/>
      <c r="D1763" s="48"/>
      <c r="E1763" s="61"/>
      <c r="F1763" s="48"/>
      <c r="G1763" s="49"/>
      <c r="H1763" s="50"/>
      <c r="I1763" s="51"/>
      <c r="J1763" s="52"/>
    </row>
    <row r="1764" spans="3:10" ht="15">
      <c r="C1764" s="48"/>
      <c r="D1764" s="48"/>
      <c r="E1764" s="61"/>
      <c r="F1764" s="48"/>
      <c r="G1764" s="49"/>
      <c r="H1764" s="50"/>
      <c r="I1764" s="51"/>
      <c r="J1764" s="52"/>
    </row>
    <row r="1765" spans="3:10" ht="15">
      <c r="C1765" s="48"/>
      <c r="D1765" s="48"/>
      <c r="E1765" s="61"/>
      <c r="F1765" s="48"/>
      <c r="G1765" s="49"/>
      <c r="H1765" s="50"/>
      <c r="I1765" s="51"/>
      <c r="J1765" s="52"/>
    </row>
    <row r="1766" spans="3:10" ht="15">
      <c r="C1766" s="48"/>
      <c r="D1766" s="48"/>
      <c r="E1766" s="61"/>
      <c r="F1766" s="48"/>
      <c r="G1766" s="49"/>
      <c r="H1766" s="50"/>
      <c r="I1766" s="51"/>
      <c r="J1766" s="52"/>
    </row>
    <row r="1767" spans="3:10" ht="15">
      <c r="C1767" s="48"/>
      <c r="D1767" s="48"/>
      <c r="E1767" s="61"/>
      <c r="F1767" s="48"/>
      <c r="G1767" s="49"/>
      <c r="H1767" s="50"/>
      <c r="I1767" s="51"/>
      <c r="J1767" s="52"/>
    </row>
    <row r="1768" spans="3:10" ht="15">
      <c r="C1768" s="48"/>
      <c r="D1768" s="48"/>
      <c r="E1768" s="61"/>
      <c r="F1768" s="48"/>
      <c r="G1768" s="49"/>
      <c r="H1768" s="50"/>
      <c r="I1768" s="51"/>
      <c r="J1768" s="52"/>
    </row>
    <row r="1769" spans="3:10" ht="15">
      <c r="C1769" s="48"/>
      <c r="D1769" s="48"/>
      <c r="E1769" s="61"/>
      <c r="F1769" s="48"/>
      <c r="G1769" s="49"/>
      <c r="H1769" s="50"/>
      <c r="I1769" s="51"/>
      <c r="J1769" s="52"/>
    </row>
    <row r="1770" spans="3:10" ht="15">
      <c r="C1770" s="48"/>
      <c r="D1770" s="48"/>
      <c r="E1770" s="61"/>
      <c r="F1770" s="48"/>
      <c r="G1770" s="49"/>
      <c r="H1770" s="50"/>
      <c r="I1770" s="51"/>
      <c r="J1770" s="52"/>
    </row>
    <row r="1771" spans="3:10" ht="15">
      <c r="C1771" s="48"/>
      <c r="D1771" s="48"/>
      <c r="E1771" s="61"/>
      <c r="F1771" s="48"/>
      <c r="G1771" s="49"/>
      <c r="H1771" s="50"/>
      <c r="I1771" s="51"/>
      <c r="J1771" s="52"/>
    </row>
    <row r="1772" spans="3:10" ht="15">
      <c r="C1772" s="48"/>
      <c r="D1772" s="48"/>
      <c r="E1772" s="61"/>
      <c r="F1772" s="48"/>
      <c r="G1772" s="49"/>
      <c r="H1772" s="50"/>
      <c r="I1772" s="51"/>
      <c r="J1772" s="52"/>
    </row>
    <row r="1773" spans="3:10" ht="15">
      <c r="C1773" s="48"/>
      <c r="D1773" s="48"/>
      <c r="E1773" s="61"/>
      <c r="F1773" s="48"/>
      <c r="G1773" s="49"/>
      <c r="H1773" s="50"/>
      <c r="I1773" s="51"/>
      <c r="J1773" s="52"/>
    </row>
    <row r="1774" spans="3:10" ht="15">
      <c r="C1774" s="48"/>
      <c r="D1774" s="48"/>
      <c r="E1774" s="61"/>
      <c r="F1774" s="48"/>
      <c r="G1774" s="49"/>
      <c r="H1774" s="50"/>
      <c r="I1774" s="51"/>
      <c r="J1774" s="52"/>
    </row>
    <row r="1775" spans="3:10" ht="15">
      <c r="C1775" s="48"/>
      <c r="D1775" s="48"/>
      <c r="E1775" s="61"/>
      <c r="F1775" s="48"/>
      <c r="G1775" s="49"/>
      <c r="H1775" s="50"/>
      <c r="I1775" s="51"/>
      <c r="J1775" s="52"/>
    </row>
    <row r="1776" spans="3:10" ht="15">
      <c r="C1776" s="48"/>
      <c r="D1776" s="48"/>
      <c r="E1776" s="61"/>
      <c r="F1776" s="48"/>
      <c r="G1776" s="49"/>
      <c r="H1776" s="50"/>
      <c r="I1776" s="51"/>
      <c r="J1776" s="52"/>
    </row>
    <row r="1777" spans="3:10" ht="15">
      <c r="C1777" s="48"/>
      <c r="D1777" s="48"/>
      <c r="E1777" s="61"/>
      <c r="F1777" s="48"/>
      <c r="G1777" s="49"/>
      <c r="H1777" s="50"/>
      <c r="I1777" s="51"/>
      <c r="J1777" s="52"/>
    </row>
    <row r="1778" spans="3:10" ht="15">
      <c r="C1778" s="48"/>
      <c r="D1778" s="48"/>
      <c r="E1778" s="61"/>
      <c r="F1778" s="48"/>
      <c r="G1778" s="49"/>
      <c r="H1778" s="50"/>
      <c r="I1778" s="51"/>
      <c r="J1778" s="52"/>
    </row>
    <row r="1779" spans="3:10" ht="15">
      <c r="C1779" s="48"/>
      <c r="D1779" s="48"/>
      <c r="E1779" s="61"/>
      <c r="F1779" s="48"/>
      <c r="G1779" s="49"/>
      <c r="H1779" s="50"/>
      <c r="I1779" s="51"/>
      <c r="J1779" s="52"/>
    </row>
    <row r="1780" spans="3:10" ht="15">
      <c r="C1780" s="48"/>
      <c r="D1780" s="48"/>
      <c r="E1780" s="61"/>
      <c r="F1780" s="48"/>
      <c r="G1780" s="49"/>
      <c r="H1780" s="50"/>
      <c r="I1780" s="51"/>
      <c r="J1780" s="52"/>
    </row>
    <row r="1781" spans="3:10" ht="15">
      <c r="C1781" s="48"/>
      <c r="D1781" s="48"/>
      <c r="E1781" s="61"/>
      <c r="F1781" s="48"/>
      <c r="G1781" s="49"/>
      <c r="H1781" s="50"/>
      <c r="I1781" s="51"/>
      <c r="J1781" s="52"/>
    </row>
    <row r="1782" spans="3:10" ht="15">
      <c r="C1782" s="48"/>
      <c r="D1782" s="48"/>
      <c r="E1782" s="61"/>
      <c r="F1782" s="48"/>
      <c r="G1782" s="49"/>
      <c r="H1782" s="50"/>
      <c r="I1782" s="51"/>
      <c r="J1782" s="52"/>
    </row>
    <row r="1783" spans="3:10" ht="15">
      <c r="C1783" s="48"/>
      <c r="D1783" s="48"/>
      <c r="E1783" s="61"/>
      <c r="F1783" s="48"/>
      <c r="G1783" s="49"/>
      <c r="H1783" s="50"/>
      <c r="I1783" s="51"/>
      <c r="J1783" s="52"/>
    </row>
    <row r="1784" spans="3:10" ht="15">
      <c r="C1784" s="48"/>
      <c r="D1784" s="48"/>
      <c r="E1784" s="61"/>
      <c r="F1784" s="48"/>
      <c r="G1784" s="49"/>
      <c r="H1784" s="50"/>
      <c r="I1784" s="51"/>
      <c r="J1784" s="52"/>
    </row>
    <row r="1785" spans="3:10" ht="15">
      <c r="C1785" s="48"/>
      <c r="D1785" s="48"/>
      <c r="E1785" s="61"/>
      <c r="F1785" s="48"/>
      <c r="G1785" s="49"/>
      <c r="H1785" s="50"/>
      <c r="I1785" s="51"/>
      <c r="J1785" s="52"/>
    </row>
    <row r="1786" spans="3:10" ht="15">
      <c r="C1786" s="48"/>
      <c r="D1786" s="48"/>
      <c r="E1786" s="61"/>
      <c r="F1786" s="48"/>
      <c r="G1786" s="49"/>
      <c r="H1786" s="50"/>
      <c r="I1786" s="51"/>
      <c r="J1786" s="52"/>
    </row>
    <row r="1787" spans="3:10" ht="15">
      <c r="C1787" s="48"/>
      <c r="D1787" s="48"/>
      <c r="E1787" s="61"/>
      <c r="F1787" s="48"/>
      <c r="G1787" s="49"/>
      <c r="H1787" s="50"/>
      <c r="I1787" s="51"/>
      <c r="J1787" s="52"/>
    </row>
    <row r="1788" spans="3:10" ht="15">
      <c r="C1788" s="48"/>
      <c r="D1788" s="48"/>
      <c r="E1788" s="61"/>
      <c r="F1788" s="48"/>
      <c r="G1788" s="49"/>
      <c r="H1788" s="50"/>
      <c r="I1788" s="51"/>
      <c r="J1788" s="52"/>
    </row>
    <row r="1789" spans="3:10" ht="15">
      <c r="C1789" s="48"/>
      <c r="D1789" s="48"/>
      <c r="E1789" s="61"/>
      <c r="F1789" s="48"/>
      <c r="G1789" s="49"/>
      <c r="H1789" s="50"/>
      <c r="I1789" s="51"/>
      <c r="J1789" s="52"/>
    </row>
    <row r="1790" spans="3:10" ht="15">
      <c r="C1790" s="48"/>
      <c r="D1790" s="48"/>
      <c r="E1790" s="61"/>
      <c r="F1790" s="48"/>
      <c r="G1790" s="49"/>
      <c r="H1790" s="50"/>
      <c r="I1790" s="51"/>
      <c r="J1790" s="52"/>
    </row>
    <row r="1791" spans="3:10" ht="15">
      <c r="C1791" s="48"/>
      <c r="D1791" s="48"/>
      <c r="E1791" s="61"/>
      <c r="F1791" s="48"/>
      <c r="G1791" s="49"/>
      <c r="H1791" s="50"/>
      <c r="I1791" s="51"/>
      <c r="J1791" s="52"/>
    </row>
    <row r="1792" spans="3:10" ht="15">
      <c r="C1792" s="48"/>
      <c r="D1792" s="48"/>
      <c r="E1792" s="61"/>
      <c r="F1792" s="48"/>
      <c r="G1792" s="49"/>
      <c r="H1792" s="50"/>
      <c r="I1792" s="51"/>
      <c r="J1792" s="52"/>
    </row>
    <row r="1793" spans="3:10" ht="15">
      <c r="C1793" s="48"/>
      <c r="D1793" s="48"/>
      <c r="E1793" s="61"/>
      <c r="F1793" s="48"/>
      <c r="G1793" s="49"/>
      <c r="H1793" s="50"/>
      <c r="I1793" s="51"/>
      <c r="J1793" s="52"/>
    </row>
    <row r="1794" spans="3:10" ht="15">
      <c r="C1794" s="48"/>
      <c r="D1794" s="48"/>
      <c r="E1794" s="61"/>
      <c r="F1794" s="48"/>
      <c r="G1794" s="49"/>
      <c r="H1794" s="50"/>
      <c r="I1794" s="51"/>
      <c r="J1794" s="52"/>
    </row>
    <row r="1795" spans="3:10" ht="15">
      <c r="C1795" s="48"/>
      <c r="D1795" s="48"/>
      <c r="E1795" s="61"/>
      <c r="F1795" s="48"/>
      <c r="G1795" s="49"/>
      <c r="H1795" s="50"/>
      <c r="I1795" s="51"/>
      <c r="J1795" s="52"/>
    </row>
    <row r="1796" spans="3:10" ht="15">
      <c r="C1796" s="48"/>
      <c r="D1796" s="48"/>
      <c r="E1796" s="61"/>
      <c r="F1796" s="48"/>
      <c r="G1796" s="49"/>
      <c r="H1796" s="50"/>
      <c r="I1796" s="51"/>
      <c r="J1796" s="52"/>
    </row>
    <row r="1797" spans="3:10" ht="15">
      <c r="C1797" s="48"/>
      <c r="D1797" s="48"/>
      <c r="E1797" s="61"/>
      <c r="F1797" s="48"/>
      <c r="G1797" s="49"/>
      <c r="H1797" s="50"/>
      <c r="I1797" s="51"/>
      <c r="J1797" s="52"/>
    </row>
    <row r="1798" spans="3:10" ht="15">
      <c r="C1798" s="48"/>
      <c r="D1798" s="48"/>
      <c r="E1798" s="61"/>
      <c r="F1798" s="48"/>
      <c r="G1798" s="49"/>
      <c r="H1798" s="50"/>
      <c r="I1798" s="51"/>
      <c r="J1798" s="52"/>
    </row>
    <row r="1799" spans="3:10" ht="15">
      <c r="C1799" s="48"/>
      <c r="D1799" s="48"/>
      <c r="E1799" s="61"/>
      <c r="F1799" s="48"/>
      <c r="G1799" s="49"/>
      <c r="H1799" s="50"/>
      <c r="I1799" s="51"/>
      <c r="J1799" s="52"/>
    </row>
    <row r="1800" spans="3:10" ht="15">
      <c r="C1800" s="48"/>
      <c r="D1800" s="48"/>
      <c r="E1800" s="61"/>
      <c r="F1800" s="48"/>
      <c r="G1800" s="49"/>
      <c r="H1800" s="50"/>
      <c r="I1800" s="51"/>
      <c r="J1800" s="52"/>
    </row>
    <row r="1801" spans="3:10" ht="15">
      <c r="C1801" s="48"/>
      <c r="D1801" s="48"/>
      <c r="E1801" s="61"/>
      <c r="F1801" s="48"/>
      <c r="G1801" s="49"/>
      <c r="H1801" s="50"/>
      <c r="I1801" s="51"/>
      <c r="J1801" s="52"/>
    </row>
    <row r="1802" spans="3:10" ht="15">
      <c r="C1802" s="48"/>
      <c r="D1802" s="48"/>
      <c r="E1802" s="61"/>
      <c r="F1802" s="48"/>
      <c r="G1802" s="49"/>
      <c r="H1802" s="50"/>
      <c r="I1802" s="51"/>
      <c r="J1802" s="52"/>
    </row>
    <row r="1803" spans="3:10" ht="15">
      <c r="C1803" s="48"/>
      <c r="D1803" s="48"/>
      <c r="E1803" s="61"/>
      <c r="F1803" s="48"/>
      <c r="G1803" s="49"/>
      <c r="H1803" s="50"/>
      <c r="I1803" s="51"/>
      <c r="J1803" s="52"/>
    </row>
    <row r="1804" spans="3:10" ht="15">
      <c r="C1804" s="48"/>
      <c r="D1804" s="48"/>
      <c r="E1804" s="61"/>
      <c r="F1804" s="48"/>
      <c r="G1804" s="49"/>
      <c r="H1804" s="50"/>
      <c r="I1804" s="51"/>
      <c r="J1804" s="52"/>
    </row>
    <row r="1805" spans="3:10" ht="15">
      <c r="C1805" s="48"/>
      <c r="D1805" s="48"/>
      <c r="E1805" s="61"/>
      <c r="F1805" s="48"/>
      <c r="G1805" s="49"/>
      <c r="H1805" s="50"/>
      <c r="I1805" s="51"/>
      <c r="J1805" s="52"/>
    </row>
    <row r="1806" spans="3:10" ht="15">
      <c r="C1806" s="48"/>
      <c r="D1806" s="48"/>
      <c r="E1806" s="61"/>
      <c r="F1806" s="48"/>
      <c r="G1806" s="49"/>
      <c r="H1806" s="50"/>
      <c r="I1806" s="51"/>
      <c r="J1806" s="52"/>
    </row>
    <row r="1807" spans="3:10" ht="15">
      <c r="C1807" s="48"/>
      <c r="D1807" s="48"/>
      <c r="E1807" s="61"/>
      <c r="F1807" s="48"/>
      <c r="G1807" s="49"/>
      <c r="H1807" s="50"/>
      <c r="I1807" s="51"/>
      <c r="J1807" s="52"/>
    </row>
    <row r="1808" spans="3:10" ht="15">
      <c r="C1808" s="48"/>
      <c r="D1808" s="48"/>
      <c r="E1808" s="61"/>
      <c r="F1808" s="48"/>
      <c r="G1808" s="49"/>
      <c r="H1808" s="50"/>
      <c r="I1808" s="51"/>
      <c r="J1808" s="52"/>
    </row>
    <row r="1809" spans="3:10" ht="15">
      <c r="C1809" s="48"/>
      <c r="D1809" s="48"/>
      <c r="E1809" s="61"/>
      <c r="F1809" s="48"/>
      <c r="G1809" s="49"/>
      <c r="H1809" s="50"/>
      <c r="I1809" s="51"/>
      <c r="J1809" s="52"/>
    </row>
    <row r="1810" spans="3:10" ht="15">
      <c r="C1810" s="48"/>
      <c r="D1810" s="48"/>
      <c r="E1810" s="61"/>
      <c r="F1810" s="48"/>
      <c r="G1810" s="49"/>
      <c r="H1810" s="50"/>
      <c r="I1810" s="51"/>
      <c r="J1810" s="52"/>
    </row>
    <row r="1811" spans="3:10" ht="15">
      <c r="C1811" s="48"/>
      <c r="D1811" s="48"/>
      <c r="E1811" s="61"/>
      <c r="F1811" s="48"/>
      <c r="G1811" s="49"/>
      <c r="H1811" s="50"/>
      <c r="I1811" s="51"/>
      <c r="J1811" s="52"/>
    </row>
    <row r="1812" spans="3:10" ht="15">
      <c r="C1812" s="48"/>
      <c r="D1812" s="48"/>
      <c r="E1812" s="61"/>
      <c r="F1812" s="48"/>
      <c r="G1812" s="49"/>
      <c r="H1812" s="50"/>
      <c r="I1812" s="51"/>
      <c r="J1812" s="52"/>
    </row>
    <row r="1813" spans="3:10" ht="15">
      <c r="C1813" s="48"/>
      <c r="D1813" s="48"/>
      <c r="E1813" s="61"/>
      <c r="F1813" s="48"/>
      <c r="G1813" s="49"/>
      <c r="H1813" s="50"/>
      <c r="I1813" s="51"/>
      <c r="J1813" s="52"/>
    </row>
    <row r="1814" spans="3:10" ht="15">
      <c r="C1814" s="48"/>
      <c r="D1814" s="48"/>
      <c r="E1814" s="61"/>
      <c r="F1814" s="48"/>
      <c r="G1814" s="49"/>
      <c r="H1814" s="50"/>
      <c r="I1814" s="51"/>
      <c r="J1814" s="52"/>
    </row>
    <row r="1815" spans="3:10" ht="15">
      <c r="C1815" s="48"/>
      <c r="D1815" s="48"/>
      <c r="E1815" s="61"/>
      <c r="F1815" s="48"/>
      <c r="G1815" s="49"/>
      <c r="H1815" s="50"/>
      <c r="I1815" s="51"/>
      <c r="J1815" s="52"/>
    </row>
    <row r="1816" spans="3:10" ht="15">
      <c r="C1816" s="48"/>
      <c r="D1816" s="48"/>
      <c r="E1816" s="61"/>
      <c r="F1816" s="48"/>
      <c r="G1816" s="49"/>
      <c r="H1816" s="50"/>
      <c r="I1816" s="51"/>
      <c r="J1816" s="52"/>
    </row>
    <row r="1817" spans="3:10" ht="15">
      <c r="C1817" s="48"/>
      <c r="D1817" s="48"/>
      <c r="E1817" s="61"/>
      <c r="F1817" s="48"/>
      <c r="G1817" s="49"/>
      <c r="H1817" s="50"/>
      <c r="I1817" s="51"/>
      <c r="J1817" s="52"/>
    </row>
    <row r="1818" spans="3:10" ht="15">
      <c r="C1818" s="48"/>
      <c r="D1818" s="48"/>
      <c r="E1818" s="61"/>
      <c r="F1818" s="48"/>
      <c r="G1818" s="49"/>
      <c r="H1818" s="50"/>
      <c r="I1818" s="51"/>
      <c r="J1818" s="52"/>
    </row>
    <row r="1819" spans="3:10" ht="15">
      <c r="C1819" s="48"/>
      <c r="D1819" s="48"/>
      <c r="E1819" s="61"/>
      <c r="F1819" s="48"/>
      <c r="G1819" s="49"/>
      <c r="H1819" s="50"/>
      <c r="I1819" s="51"/>
      <c r="J1819" s="52"/>
    </row>
    <row r="1820" spans="3:10" ht="15">
      <c r="C1820" s="48"/>
      <c r="D1820" s="48"/>
      <c r="E1820" s="61"/>
      <c r="F1820" s="48"/>
      <c r="G1820" s="49"/>
      <c r="H1820" s="50"/>
      <c r="I1820" s="51"/>
      <c r="J1820" s="52"/>
    </row>
    <row r="1821" spans="3:10" ht="15">
      <c r="C1821" s="48"/>
      <c r="D1821" s="48"/>
      <c r="E1821" s="61"/>
      <c r="F1821" s="48"/>
      <c r="G1821" s="49"/>
      <c r="H1821" s="50"/>
      <c r="I1821" s="51"/>
      <c r="J1821" s="52"/>
    </row>
    <row r="1822" spans="3:10" ht="15">
      <c r="C1822" s="48"/>
      <c r="D1822" s="48"/>
      <c r="E1822" s="61"/>
      <c r="F1822" s="48"/>
      <c r="G1822" s="49"/>
      <c r="H1822" s="50"/>
      <c r="I1822" s="51"/>
      <c r="J1822" s="52"/>
    </row>
    <row r="1823" spans="3:10" ht="15">
      <c r="C1823" s="48"/>
      <c r="D1823" s="48"/>
      <c r="E1823" s="61"/>
      <c r="F1823" s="48"/>
      <c r="G1823" s="49"/>
      <c r="H1823" s="50"/>
      <c r="I1823" s="51"/>
      <c r="J1823" s="52"/>
    </row>
    <row r="1824" spans="3:10" ht="15">
      <c r="C1824" s="48"/>
      <c r="D1824" s="48"/>
      <c r="E1824" s="61"/>
      <c r="F1824" s="48"/>
      <c r="G1824" s="49"/>
      <c r="H1824" s="50"/>
      <c r="I1824" s="51"/>
      <c r="J1824" s="52"/>
    </row>
    <row r="1825" spans="3:10" ht="15">
      <c r="C1825" s="48"/>
      <c r="D1825" s="48"/>
      <c r="E1825" s="61"/>
      <c r="F1825" s="48"/>
      <c r="G1825" s="49"/>
      <c r="H1825" s="50"/>
      <c r="I1825" s="51"/>
      <c r="J1825" s="52"/>
    </row>
    <row r="1826" spans="3:10" ht="15">
      <c r="C1826" s="48"/>
      <c r="D1826" s="48"/>
      <c r="E1826" s="61"/>
      <c r="F1826" s="48"/>
      <c r="G1826" s="49"/>
      <c r="H1826" s="50"/>
      <c r="I1826" s="51"/>
      <c r="J1826" s="52"/>
    </row>
    <row r="1827" spans="3:10" ht="15">
      <c r="C1827" s="48"/>
      <c r="D1827" s="48"/>
      <c r="E1827" s="61"/>
      <c r="F1827" s="48"/>
      <c r="G1827" s="49"/>
      <c r="H1827" s="50"/>
      <c r="I1827" s="51"/>
      <c r="J1827" s="52"/>
    </row>
    <row r="1828" spans="3:10" ht="15">
      <c r="C1828" s="48"/>
      <c r="D1828" s="48"/>
      <c r="E1828" s="61"/>
      <c r="F1828" s="48"/>
      <c r="G1828" s="49"/>
      <c r="H1828" s="50"/>
      <c r="I1828" s="51"/>
      <c r="J1828" s="52"/>
    </row>
    <row r="1829" spans="3:10" ht="15">
      <c r="C1829" s="48"/>
      <c r="D1829" s="48"/>
      <c r="E1829" s="61"/>
      <c r="F1829" s="48"/>
      <c r="G1829" s="49"/>
      <c r="H1829" s="50"/>
      <c r="I1829" s="51"/>
      <c r="J1829" s="52"/>
    </row>
    <row r="1830" spans="3:10" ht="15">
      <c r="C1830" s="48"/>
      <c r="D1830" s="48"/>
      <c r="E1830" s="61"/>
      <c r="F1830" s="48"/>
      <c r="G1830" s="49"/>
      <c r="H1830" s="50"/>
      <c r="I1830" s="51"/>
      <c r="J1830" s="52"/>
    </row>
    <row r="1831" spans="3:10" ht="15">
      <c r="C1831" s="48"/>
      <c r="D1831" s="48"/>
      <c r="E1831" s="61"/>
      <c r="F1831" s="48"/>
      <c r="G1831" s="49"/>
      <c r="H1831" s="50"/>
      <c r="I1831" s="51"/>
      <c r="J1831" s="52"/>
    </row>
    <row r="1832" spans="3:10" ht="15">
      <c r="C1832" s="48"/>
      <c r="D1832" s="48"/>
      <c r="E1832" s="61"/>
      <c r="F1832" s="48"/>
      <c r="G1832" s="49"/>
      <c r="H1832" s="50"/>
      <c r="I1832" s="51"/>
      <c r="J1832" s="52"/>
    </row>
    <row r="1833" spans="3:10" ht="15">
      <c r="C1833" s="48"/>
      <c r="D1833" s="48"/>
      <c r="E1833" s="61"/>
      <c r="F1833" s="48"/>
      <c r="G1833" s="49"/>
      <c r="H1833" s="50"/>
      <c r="I1833" s="51"/>
      <c r="J1833" s="52"/>
    </row>
    <row r="1834" spans="3:10" ht="15">
      <c r="C1834" s="48"/>
      <c r="D1834" s="48"/>
      <c r="E1834" s="61"/>
      <c r="F1834" s="48"/>
      <c r="G1834" s="49"/>
      <c r="H1834" s="50"/>
      <c r="I1834" s="51"/>
      <c r="J1834" s="52"/>
    </row>
    <row r="1835" spans="3:10" ht="15">
      <c r="C1835" s="48"/>
      <c r="D1835" s="48"/>
      <c r="E1835" s="61"/>
      <c r="F1835" s="48"/>
      <c r="G1835" s="49"/>
      <c r="H1835" s="50"/>
      <c r="I1835" s="51"/>
      <c r="J1835" s="52"/>
    </row>
    <row r="1836" spans="3:10" ht="15">
      <c r="C1836" s="48"/>
      <c r="D1836" s="48"/>
      <c r="E1836" s="61"/>
      <c r="F1836" s="48"/>
      <c r="G1836" s="49"/>
      <c r="H1836" s="50"/>
      <c r="I1836" s="51"/>
      <c r="J1836" s="52"/>
    </row>
    <row r="1837" spans="3:10" ht="15">
      <c r="C1837" s="48"/>
      <c r="D1837" s="48"/>
      <c r="E1837" s="61"/>
      <c r="F1837" s="48"/>
      <c r="G1837" s="49"/>
      <c r="H1837" s="50"/>
      <c r="I1837" s="51"/>
      <c r="J1837" s="52"/>
    </row>
    <row r="1838" spans="3:10" ht="15">
      <c r="C1838" s="48"/>
      <c r="D1838" s="48"/>
      <c r="E1838" s="61"/>
      <c r="F1838" s="48"/>
      <c r="G1838" s="49"/>
      <c r="H1838" s="50"/>
      <c r="I1838" s="51"/>
      <c r="J1838" s="52"/>
    </row>
    <row r="1839" spans="3:10" ht="15">
      <c r="C1839" s="48"/>
      <c r="D1839" s="48"/>
      <c r="E1839" s="61"/>
      <c r="F1839" s="48"/>
      <c r="G1839" s="49"/>
      <c r="H1839" s="50"/>
      <c r="I1839" s="51"/>
      <c r="J1839" s="52"/>
    </row>
    <row r="1840" spans="3:10" ht="15">
      <c r="C1840" s="48"/>
      <c r="D1840" s="48"/>
      <c r="E1840" s="61"/>
      <c r="F1840" s="48"/>
      <c r="G1840" s="49"/>
      <c r="H1840" s="50"/>
      <c r="I1840" s="51"/>
      <c r="J1840" s="52"/>
    </row>
    <row r="1841" spans="3:10" ht="15">
      <c r="C1841" s="48"/>
      <c r="D1841" s="48"/>
      <c r="E1841" s="61"/>
      <c r="F1841" s="48"/>
      <c r="G1841" s="49"/>
      <c r="H1841" s="50"/>
      <c r="I1841" s="51"/>
      <c r="J1841" s="52"/>
    </row>
    <row r="1842" spans="3:10" ht="15">
      <c r="C1842" s="48"/>
      <c r="D1842" s="48"/>
      <c r="E1842" s="61"/>
      <c r="F1842" s="48"/>
      <c r="G1842" s="49"/>
      <c r="H1842" s="50"/>
      <c r="I1842" s="51"/>
      <c r="J1842" s="52"/>
    </row>
    <row r="1843" spans="3:10" ht="15">
      <c r="C1843" s="48"/>
      <c r="D1843" s="48"/>
      <c r="E1843" s="61"/>
      <c r="F1843" s="48"/>
      <c r="G1843" s="49"/>
      <c r="H1843" s="50"/>
      <c r="I1843" s="51"/>
      <c r="J1843" s="52"/>
    </row>
    <row r="1844" spans="3:10" ht="15">
      <c r="C1844" s="48"/>
      <c r="D1844" s="48"/>
      <c r="E1844" s="61"/>
      <c r="F1844" s="48"/>
      <c r="G1844" s="49"/>
      <c r="H1844" s="50"/>
      <c r="I1844" s="51"/>
      <c r="J1844" s="52"/>
    </row>
    <row r="1845" spans="3:10" ht="15">
      <c r="C1845" s="48"/>
      <c r="D1845" s="48"/>
      <c r="E1845" s="61"/>
      <c r="F1845" s="48"/>
      <c r="G1845" s="49"/>
      <c r="H1845" s="50"/>
      <c r="I1845" s="51"/>
      <c r="J1845" s="52"/>
    </row>
    <row r="1846" spans="3:10" ht="15">
      <c r="C1846" s="48"/>
      <c r="D1846" s="48"/>
      <c r="E1846" s="61"/>
      <c r="F1846" s="48"/>
      <c r="G1846" s="49"/>
      <c r="H1846" s="50"/>
      <c r="I1846" s="51"/>
      <c r="J1846" s="52"/>
    </row>
    <row r="1847" spans="3:10" ht="15">
      <c r="C1847" s="48"/>
      <c r="D1847" s="48"/>
      <c r="E1847" s="61"/>
      <c r="F1847" s="48"/>
      <c r="G1847" s="49"/>
      <c r="H1847" s="50"/>
      <c r="I1847" s="51"/>
      <c r="J1847" s="52"/>
    </row>
    <row r="1848" spans="3:10" ht="15">
      <c r="C1848" s="48"/>
      <c r="D1848" s="48"/>
      <c r="E1848" s="61"/>
      <c r="F1848" s="48"/>
      <c r="G1848" s="49"/>
      <c r="H1848" s="50"/>
      <c r="I1848" s="51"/>
      <c r="J1848" s="52"/>
    </row>
    <row r="1849" spans="3:10" ht="15">
      <c r="C1849" s="48"/>
      <c r="D1849" s="48"/>
      <c r="E1849" s="61"/>
      <c r="F1849" s="48"/>
      <c r="G1849" s="49"/>
      <c r="H1849" s="50"/>
      <c r="I1849" s="51"/>
      <c r="J1849" s="52"/>
    </row>
    <row r="1850" spans="3:10" ht="15">
      <c r="C1850" s="48"/>
      <c r="D1850" s="48"/>
      <c r="E1850" s="61"/>
      <c r="F1850" s="48"/>
      <c r="G1850" s="50"/>
      <c r="H1850" s="50"/>
      <c r="I1850" s="51"/>
      <c r="J1850" s="52"/>
    </row>
    <row r="1851" spans="3:10" ht="15">
      <c r="C1851" s="48"/>
      <c r="D1851" s="48"/>
      <c r="E1851" s="61"/>
      <c r="F1851" s="48"/>
      <c r="G1851" s="50"/>
      <c r="H1851" s="50"/>
      <c r="I1851" s="51"/>
      <c r="J1851" s="52"/>
    </row>
    <row r="1852" spans="3:10" ht="15">
      <c r="C1852" s="48"/>
      <c r="D1852" s="48"/>
      <c r="E1852" s="61"/>
      <c r="F1852" s="48"/>
      <c r="G1852" s="50"/>
      <c r="H1852" s="50"/>
      <c r="I1852" s="51"/>
      <c r="J1852" s="52"/>
    </row>
    <row r="1853" spans="3:10" ht="15">
      <c r="C1853" s="48"/>
      <c r="D1853" s="48"/>
      <c r="E1853" s="61"/>
      <c r="F1853" s="48"/>
      <c r="G1853" s="50"/>
      <c r="H1853" s="50"/>
      <c r="I1853" s="51"/>
      <c r="J1853" s="52"/>
    </row>
    <row r="1854" spans="3:10" ht="15">
      <c r="C1854" s="48"/>
      <c r="D1854" s="48"/>
      <c r="E1854" s="61"/>
      <c r="F1854" s="48"/>
      <c r="G1854" s="50"/>
      <c r="H1854" s="50"/>
      <c r="I1854" s="51"/>
      <c r="J1854" s="52"/>
    </row>
    <row r="1855" spans="3:10" ht="15">
      <c r="C1855" s="48"/>
      <c r="D1855" s="48"/>
      <c r="E1855" s="61"/>
      <c r="F1855" s="48"/>
      <c r="G1855" s="50"/>
      <c r="H1855" s="50"/>
      <c r="I1855" s="51"/>
      <c r="J1855" s="52"/>
    </row>
    <row r="1856" spans="3:10" ht="15">
      <c r="C1856" s="48"/>
      <c r="D1856" s="48"/>
      <c r="E1856" s="61"/>
      <c r="F1856" s="48"/>
      <c r="G1856" s="50"/>
      <c r="H1856" s="50"/>
      <c r="I1856" s="51"/>
      <c r="J1856" s="52"/>
    </row>
    <row r="1857" spans="3:10" ht="15">
      <c r="C1857" s="48"/>
      <c r="D1857" s="48"/>
      <c r="E1857" s="61"/>
      <c r="F1857" s="48"/>
      <c r="G1857" s="50"/>
      <c r="H1857" s="50"/>
      <c r="I1857" s="51"/>
      <c r="J1857" s="52"/>
    </row>
    <row r="1858" spans="3:10" ht="15">
      <c r="C1858" s="48"/>
      <c r="D1858" s="48"/>
      <c r="E1858" s="61"/>
      <c r="F1858" s="48"/>
      <c r="G1858" s="50"/>
      <c r="H1858" s="50"/>
      <c r="I1858" s="51"/>
      <c r="J1858" s="52"/>
    </row>
    <row r="1859" spans="3:10" ht="15">
      <c r="C1859" s="48"/>
      <c r="D1859" s="48"/>
      <c r="E1859" s="61"/>
      <c r="F1859" s="48"/>
      <c r="G1859" s="50"/>
      <c r="H1859" s="50"/>
      <c r="I1859" s="51"/>
      <c r="J1859" s="52"/>
    </row>
    <row r="1860" spans="3:10" ht="15">
      <c r="C1860" s="48"/>
      <c r="D1860" s="48"/>
      <c r="E1860" s="61"/>
      <c r="F1860" s="48"/>
      <c r="G1860" s="50"/>
      <c r="H1860" s="50"/>
      <c r="I1860" s="51"/>
      <c r="J1860" s="52"/>
    </row>
    <row r="1861" spans="3:10" ht="15">
      <c r="C1861" s="48"/>
      <c r="D1861" s="48"/>
      <c r="E1861" s="61"/>
      <c r="F1861" s="48"/>
      <c r="G1861" s="50"/>
      <c r="H1861" s="50"/>
      <c r="I1861" s="51"/>
      <c r="J1861" s="52"/>
    </row>
    <row r="1862" spans="3:10" ht="15">
      <c r="C1862" s="48"/>
      <c r="D1862" s="48"/>
      <c r="E1862" s="61"/>
      <c r="F1862" s="48"/>
      <c r="G1862" s="50"/>
      <c r="H1862" s="50"/>
      <c r="I1862" s="51"/>
      <c r="J1862" s="52"/>
    </row>
    <row r="1863" spans="3:10" ht="15">
      <c r="C1863" s="48"/>
      <c r="D1863" s="48"/>
      <c r="E1863" s="61"/>
      <c r="F1863" s="48"/>
      <c r="G1863" s="50"/>
      <c r="H1863" s="50"/>
      <c r="I1863" s="51"/>
      <c r="J1863" s="52"/>
    </row>
    <row r="1864" spans="3:10" ht="15">
      <c r="C1864" s="48"/>
      <c r="D1864" s="48"/>
      <c r="E1864" s="61"/>
      <c r="F1864" s="48"/>
      <c r="G1864" s="50"/>
      <c r="H1864" s="50"/>
      <c r="I1864" s="51"/>
      <c r="J1864" s="52"/>
    </row>
    <row r="1865" spans="3:10" ht="15">
      <c r="C1865" s="48"/>
      <c r="D1865" s="48"/>
      <c r="E1865" s="61"/>
      <c r="F1865" s="48"/>
      <c r="G1865" s="50"/>
      <c r="H1865" s="50"/>
      <c r="I1865" s="51"/>
      <c r="J1865" s="52"/>
    </row>
    <row r="1866" spans="3:10" ht="15">
      <c r="C1866" s="48"/>
      <c r="D1866" s="48"/>
      <c r="E1866" s="61"/>
      <c r="F1866" s="48"/>
      <c r="G1866" s="50"/>
      <c r="H1866" s="50"/>
      <c r="I1866" s="51"/>
      <c r="J1866" s="52"/>
    </row>
    <row r="1867" spans="3:10" ht="15">
      <c r="C1867" s="48"/>
      <c r="D1867" s="48"/>
      <c r="E1867" s="61"/>
      <c r="F1867" s="48"/>
      <c r="G1867" s="50"/>
      <c r="H1867" s="50"/>
      <c r="I1867" s="51"/>
      <c r="J1867" s="52"/>
    </row>
    <row r="1868" spans="3:10" ht="15">
      <c r="C1868" s="48"/>
      <c r="D1868" s="48"/>
      <c r="E1868" s="61"/>
      <c r="F1868" s="48"/>
      <c r="G1868" s="50"/>
      <c r="H1868" s="50"/>
      <c r="I1868" s="51"/>
      <c r="J1868" s="52"/>
    </row>
    <row r="1869" spans="3:10" ht="15">
      <c r="C1869" s="48"/>
      <c r="D1869" s="48"/>
      <c r="E1869" s="61"/>
      <c r="F1869" s="48"/>
      <c r="G1869" s="50"/>
      <c r="H1869" s="50"/>
      <c r="I1869" s="51"/>
      <c r="J1869" s="52"/>
    </row>
    <row r="1870" spans="3:10" ht="15">
      <c r="C1870" s="48"/>
      <c r="D1870" s="48"/>
      <c r="E1870" s="61"/>
      <c r="F1870" s="48"/>
      <c r="G1870" s="50"/>
      <c r="H1870" s="50"/>
      <c r="I1870" s="51"/>
      <c r="J1870" s="52"/>
    </row>
    <row r="1871" spans="3:10" ht="15">
      <c r="C1871" s="48"/>
      <c r="D1871" s="48"/>
      <c r="E1871" s="61"/>
      <c r="F1871" s="48"/>
      <c r="G1871" s="50"/>
      <c r="H1871" s="50"/>
      <c r="I1871" s="51"/>
      <c r="J1871" s="52"/>
    </row>
    <row r="1872" spans="3:10" ht="15">
      <c r="C1872" s="48"/>
      <c r="D1872" s="48"/>
      <c r="E1872" s="61"/>
      <c r="F1872" s="48"/>
      <c r="G1872" s="50"/>
      <c r="H1872" s="50"/>
      <c r="I1872" s="51"/>
      <c r="J1872" s="52"/>
    </row>
    <row r="1873" spans="3:10" ht="15">
      <c r="C1873" s="48"/>
      <c r="D1873" s="48"/>
      <c r="E1873" s="61"/>
      <c r="F1873" s="48"/>
      <c r="G1873" s="50"/>
      <c r="H1873" s="50"/>
      <c r="I1873" s="51"/>
      <c r="J1873" s="52"/>
    </row>
    <row r="1874" spans="3:10" ht="15">
      <c r="C1874" s="48"/>
      <c r="D1874" s="48"/>
      <c r="E1874" s="61"/>
      <c r="F1874" s="48"/>
      <c r="G1874" s="50"/>
      <c r="H1874" s="50"/>
      <c r="I1874" s="51"/>
      <c r="J1874" s="52"/>
    </row>
    <row r="1875" spans="3:10" ht="15">
      <c r="C1875" s="48"/>
      <c r="D1875" s="48"/>
      <c r="E1875" s="61"/>
      <c r="F1875" s="48"/>
      <c r="G1875" s="50"/>
      <c r="H1875" s="50"/>
      <c r="I1875" s="51"/>
      <c r="J1875" s="52"/>
    </row>
    <row r="1876" spans="3:10" ht="15">
      <c r="C1876" s="48"/>
      <c r="D1876" s="48"/>
      <c r="E1876" s="61"/>
      <c r="F1876" s="48"/>
      <c r="G1876" s="50"/>
      <c r="H1876" s="50"/>
      <c r="I1876" s="51"/>
      <c r="J1876" s="52"/>
    </row>
    <row r="1877" spans="3:10" ht="15">
      <c r="C1877" s="48"/>
      <c r="D1877" s="48"/>
      <c r="E1877" s="61"/>
      <c r="F1877" s="48"/>
      <c r="G1877" s="50"/>
      <c r="H1877" s="50"/>
      <c r="I1877" s="51"/>
      <c r="J1877" s="52"/>
    </row>
    <row r="1878" spans="3:10" ht="15">
      <c r="C1878" s="48"/>
      <c r="D1878" s="48"/>
      <c r="E1878" s="61"/>
      <c r="F1878" s="48"/>
      <c r="G1878" s="50"/>
      <c r="H1878" s="50"/>
      <c r="I1878" s="51"/>
      <c r="J1878" s="52"/>
    </row>
    <row r="1879" spans="3:10" ht="15">
      <c r="C1879" s="48"/>
      <c r="D1879" s="48"/>
      <c r="E1879" s="61"/>
      <c r="F1879" s="48"/>
      <c r="G1879" s="50"/>
      <c r="H1879" s="50"/>
      <c r="I1879" s="51"/>
      <c r="J1879" s="52"/>
    </row>
    <row r="1880" spans="3:10" ht="15">
      <c r="C1880" s="48"/>
      <c r="D1880" s="48"/>
      <c r="E1880" s="61"/>
      <c r="F1880" s="48"/>
      <c r="G1880" s="50"/>
      <c r="H1880" s="50"/>
      <c r="I1880" s="51"/>
      <c r="J1880" s="52"/>
    </row>
    <row r="1881" spans="3:10" ht="15">
      <c r="C1881" s="48"/>
      <c r="D1881" s="48"/>
      <c r="E1881" s="61"/>
      <c r="F1881" s="48"/>
      <c r="G1881" s="50"/>
      <c r="H1881" s="50"/>
      <c r="I1881" s="51"/>
      <c r="J1881" s="52"/>
    </row>
    <row r="1882" spans="3:10" ht="15">
      <c r="C1882" s="48"/>
      <c r="D1882" s="48"/>
      <c r="E1882" s="61"/>
      <c r="F1882" s="48"/>
      <c r="G1882" s="50"/>
      <c r="H1882" s="50"/>
      <c r="I1882" s="51"/>
      <c r="J1882" s="52"/>
    </row>
    <row r="1883" spans="3:10" ht="15">
      <c r="C1883" s="48"/>
      <c r="D1883" s="48"/>
      <c r="E1883" s="61"/>
      <c r="F1883" s="48"/>
      <c r="G1883" s="50"/>
      <c r="H1883" s="50"/>
      <c r="I1883" s="51"/>
      <c r="J1883" s="52"/>
    </row>
    <row r="1884" spans="3:10" ht="15">
      <c r="C1884" s="48"/>
      <c r="D1884" s="48"/>
      <c r="E1884" s="61"/>
      <c r="F1884" s="48"/>
      <c r="G1884" s="50"/>
      <c r="H1884" s="50"/>
      <c r="I1884" s="51"/>
      <c r="J1884" s="52"/>
    </row>
    <row r="1885" spans="3:10" ht="15">
      <c r="C1885" s="48"/>
      <c r="D1885" s="48"/>
      <c r="E1885" s="61"/>
      <c r="F1885" s="48"/>
      <c r="G1885" s="50"/>
      <c r="H1885" s="50"/>
      <c r="I1885" s="51"/>
      <c r="J1885" s="52"/>
    </row>
    <row r="1886" spans="3:10" ht="15">
      <c r="C1886" s="48"/>
      <c r="D1886" s="48"/>
      <c r="E1886" s="61"/>
      <c r="F1886" s="48"/>
      <c r="G1886" s="50"/>
      <c r="H1886" s="50"/>
      <c r="I1886" s="51"/>
      <c r="J1886" s="52"/>
    </row>
    <row r="1887" spans="3:10" ht="15">
      <c r="C1887" s="48"/>
      <c r="D1887" s="48"/>
      <c r="E1887" s="61"/>
      <c r="F1887" s="48"/>
      <c r="G1887" s="50"/>
      <c r="H1887" s="50"/>
      <c r="I1887" s="51"/>
      <c r="J1887" s="52"/>
    </row>
    <row r="1888" spans="3:10" ht="15">
      <c r="C1888" s="48"/>
      <c r="D1888" s="48"/>
      <c r="E1888" s="61"/>
      <c r="F1888" s="48"/>
      <c r="G1888" s="50"/>
      <c r="H1888" s="50"/>
      <c r="I1888" s="51"/>
      <c r="J1888" s="52"/>
    </row>
    <row r="1889" spans="3:10" ht="15">
      <c r="C1889" s="48"/>
      <c r="D1889" s="48"/>
      <c r="E1889" s="61"/>
      <c r="F1889" s="48"/>
      <c r="G1889" s="50"/>
      <c r="H1889" s="50"/>
      <c r="I1889" s="51"/>
      <c r="J1889" s="52"/>
    </row>
    <row r="1890" spans="3:10" ht="15">
      <c r="C1890" s="48"/>
      <c r="D1890" s="48"/>
      <c r="E1890" s="61"/>
      <c r="F1890" s="48"/>
      <c r="G1890" s="50"/>
      <c r="H1890" s="50"/>
      <c r="I1890" s="51"/>
      <c r="J1890" s="52"/>
    </row>
    <row r="1891" spans="3:10" ht="15">
      <c r="C1891" s="48"/>
      <c r="D1891" s="48"/>
      <c r="E1891" s="61"/>
      <c r="F1891" s="48"/>
      <c r="G1891" s="50"/>
      <c r="H1891" s="50"/>
      <c r="I1891" s="51"/>
      <c r="J1891" s="52"/>
    </row>
    <row r="1892" spans="3:10" ht="15">
      <c r="C1892" s="48"/>
      <c r="D1892" s="48"/>
      <c r="E1892" s="61"/>
      <c r="F1892" s="48"/>
      <c r="G1892" s="50"/>
      <c r="H1892" s="50"/>
      <c r="I1892" s="51"/>
      <c r="J1892" s="52"/>
    </row>
    <row r="1893" spans="3:10" ht="15">
      <c r="C1893" s="48"/>
      <c r="D1893" s="48"/>
      <c r="E1893" s="61"/>
      <c r="F1893" s="48"/>
      <c r="G1893" s="50"/>
      <c r="H1893" s="50"/>
      <c r="I1893" s="51"/>
      <c r="J1893" s="52"/>
    </row>
    <row r="1894" spans="3:10" ht="15">
      <c r="C1894" s="48"/>
      <c r="D1894" s="48"/>
      <c r="E1894" s="61"/>
      <c r="F1894" s="48"/>
      <c r="G1894" s="50"/>
      <c r="H1894" s="50"/>
      <c r="I1894" s="51"/>
      <c r="J1894" s="52"/>
    </row>
    <row r="1895" spans="3:10" ht="15">
      <c r="C1895" s="48"/>
      <c r="D1895" s="48"/>
      <c r="E1895" s="61"/>
      <c r="F1895" s="48"/>
      <c r="G1895" s="50"/>
      <c r="H1895" s="50"/>
      <c r="I1895" s="51"/>
      <c r="J1895" s="52"/>
    </row>
    <row r="1896" spans="3:10" ht="15">
      <c r="C1896" s="48"/>
      <c r="D1896" s="48"/>
      <c r="E1896" s="61"/>
      <c r="F1896" s="48"/>
      <c r="G1896" s="50"/>
      <c r="H1896" s="50"/>
      <c r="I1896" s="51"/>
      <c r="J1896" s="52"/>
    </row>
    <row r="1897" spans="3:10" ht="15">
      <c r="C1897" s="48"/>
      <c r="D1897" s="48"/>
      <c r="E1897" s="61"/>
      <c r="F1897" s="48"/>
      <c r="G1897" s="50"/>
      <c r="H1897" s="50"/>
      <c r="I1897" s="51"/>
      <c r="J1897" s="52"/>
    </row>
    <row r="1898" spans="3:10" ht="15">
      <c r="C1898" s="48"/>
      <c r="D1898" s="48"/>
      <c r="E1898" s="61"/>
      <c r="F1898" s="48"/>
      <c r="G1898" s="50"/>
      <c r="H1898" s="50"/>
      <c r="I1898" s="51"/>
      <c r="J1898" s="52"/>
    </row>
    <row r="1899" spans="3:10" ht="15">
      <c r="C1899" s="48"/>
      <c r="D1899" s="48"/>
      <c r="E1899" s="61"/>
      <c r="F1899" s="48"/>
      <c r="G1899" s="50"/>
      <c r="H1899" s="50"/>
      <c r="I1899" s="51"/>
      <c r="J1899" s="52"/>
    </row>
    <row r="1900" spans="3:10" ht="15">
      <c r="C1900" s="48"/>
      <c r="D1900" s="48"/>
      <c r="E1900" s="61"/>
      <c r="F1900" s="48"/>
      <c r="G1900" s="50"/>
      <c r="H1900" s="50"/>
      <c r="I1900" s="51"/>
      <c r="J1900" s="52"/>
    </row>
    <row r="1901" spans="3:10" ht="15">
      <c r="C1901" s="48"/>
      <c r="D1901" s="48"/>
      <c r="E1901" s="61"/>
      <c r="F1901" s="48"/>
      <c r="G1901" s="50"/>
      <c r="H1901" s="50"/>
      <c r="I1901" s="51"/>
      <c r="J1901" s="52"/>
    </row>
    <row r="1902" spans="3:10" ht="15">
      <c r="C1902" s="48"/>
      <c r="D1902" s="48"/>
      <c r="E1902" s="61"/>
      <c r="F1902" s="48"/>
      <c r="G1902" s="50"/>
      <c r="H1902" s="50"/>
      <c r="I1902" s="51"/>
      <c r="J1902" s="52"/>
    </row>
    <row r="1903" spans="3:10" ht="15">
      <c r="C1903" s="48"/>
      <c r="D1903" s="48"/>
      <c r="E1903" s="61"/>
      <c r="F1903" s="48"/>
      <c r="G1903" s="50"/>
      <c r="H1903" s="50"/>
      <c r="I1903" s="51"/>
      <c r="J1903" s="52"/>
    </row>
    <row r="1904" spans="3:10" ht="15">
      <c r="C1904" s="48"/>
      <c r="D1904" s="48"/>
      <c r="E1904" s="61"/>
      <c r="F1904" s="48"/>
      <c r="G1904" s="50"/>
      <c r="H1904" s="50"/>
      <c r="I1904" s="51"/>
      <c r="J1904" s="52"/>
    </row>
    <row r="1905" spans="3:10" ht="15">
      <c r="C1905" s="48"/>
      <c r="D1905" s="48"/>
      <c r="E1905" s="61"/>
      <c r="F1905" s="48"/>
      <c r="G1905" s="50"/>
      <c r="H1905" s="50"/>
      <c r="I1905" s="51"/>
      <c r="J1905" s="52"/>
    </row>
    <row r="1906" spans="3:10" ht="15">
      <c r="C1906" s="48"/>
      <c r="D1906" s="48"/>
      <c r="E1906" s="61"/>
      <c r="F1906" s="48"/>
      <c r="G1906" s="50"/>
      <c r="H1906" s="50"/>
      <c r="I1906" s="51"/>
      <c r="J1906" s="52"/>
    </row>
    <row r="1907" spans="3:10" ht="15">
      <c r="C1907" s="48"/>
      <c r="D1907" s="48"/>
      <c r="E1907" s="61"/>
      <c r="F1907" s="48"/>
      <c r="G1907" s="50"/>
      <c r="H1907" s="50"/>
      <c r="I1907" s="51"/>
      <c r="J1907" s="52"/>
    </row>
    <row r="1908" spans="3:10" ht="15">
      <c r="C1908" s="48"/>
      <c r="D1908" s="48"/>
      <c r="E1908" s="61"/>
      <c r="F1908" s="48"/>
      <c r="G1908" s="50"/>
      <c r="H1908" s="50"/>
      <c r="I1908" s="51"/>
      <c r="J1908" s="52"/>
    </row>
    <row r="1909" spans="3:10" ht="15">
      <c r="C1909" s="48"/>
      <c r="D1909" s="48"/>
      <c r="E1909" s="61"/>
      <c r="F1909" s="48"/>
      <c r="G1909" s="50"/>
      <c r="H1909" s="50"/>
      <c r="I1909" s="51"/>
      <c r="J1909" s="52"/>
    </row>
    <row r="1910" spans="3:10" ht="15">
      <c r="C1910" s="48"/>
      <c r="D1910" s="48"/>
      <c r="E1910" s="61"/>
      <c r="F1910" s="48"/>
      <c r="G1910" s="50"/>
      <c r="H1910" s="50"/>
      <c r="I1910" s="51"/>
      <c r="J1910" s="52"/>
    </row>
    <row r="1911" spans="3:10" ht="15">
      <c r="C1911" s="48"/>
      <c r="D1911" s="48"/>
      <c r="E1911" s="61"/>
      <c r="F1911" s="48"/>
      <c r="G1911" s="50"/>
      <c r="H1911" s="50"/>
      <c r="I1911" s="51"/>
      <c r="J1911" s="52"/>
    </row>
    <row r="1912" spans="3:10" ht="15">
      <c r="C1912" s="48"/>
      <c r="D1912" s="48"/>
      <c r="E1912" s="61"/>
      <c r="F1912" s="48"/>
      <c r="G1912" s="50"/>
      <c r="H1912" s="50"/>
      <c r="I1912" s="51"/>
      <c r="J1912" s="52"/>
    </row>
    <row r="1913" spans="3:10" ht="15">
      <c r="C1913" s="48"/>
      <c r="D1913" s="48"/>
      <c r="E1913" s="61"/>
      <c r="F1913" s="48"/>
      <c r="G1913" s="50"/>
      <c r="H1913" s="50"/>
      <c r="I1913" s="51"/>
      <c r="J1913" s="52"/>
    </row>
    <row r="1914" spans="3:10" ht="15">
      <c r="C1914" s="48"/>
      <c r="D1914" s="48"/>
      <c r="E1914" s="61"/>
      <c r="F1914" s="48"/>
      <c r="G1914" s="50"/>
      <c r="H1914" s="50"/>
      <c r="I1914" s="51"/>
      <c r="J1914" s="52"/>
    </row>
    <row r="1915" spans="3:10" ht="15">
      <c r="C1915" s="48"/>
      <c r="D1915" s="48"/>
      <c r="E1915" s="61"/>
      <c r="F1915" s="48"/>
      <c r="G1915" s="50"/>
      <c r="H1915" s="50"/>
      <c r="I1915" s="51"/>
      <c r="J1915" s="52"/>
    </row>
    <row r="1916" spans="3:10" ht="15">
      <c r="C1916" s="48"/>
      <c r="D1916" s="48"/>
      <c r="E1916" s="61"/>
      <c r="F1916" s="48"/>
      <c r="G1916" s="50"/>
      <c r="H1916" s="50"/>
      <c r="I1916" s="51"/>
      <c r="J1916" s="52"/>
    </row>
    <row r="1917" spans="3:10" ht="15">
      <c r="C1917" s="48"/>
      <c r="D1917" s="48"/>
      <c r="E1917" s="61"/>
      <c r="F1917" s="48"/>
      <c r="G1917" s="50"/>
      <c r="H1917" s="50"/>
      <c r="I1917" s="51"/>
      <c r="J1917" s="52"/>
    </row>
    <row r="1918" spans="3:10" ht="15">
      <c r="C1918" s="48"/>
      <c r="D1918" s="48"/>
      <c r="E1918" s="61"/>
      <c r="F1918" s="48"/>
      <c r="G1918" s="50"/>
      <c r="H1918" s="50"/>
      <c r="I1918" s="51"/>
      <c r="J1918" s="52"/>
    </row>
    <row r="1919" spans="3:10" ht="15">
      <c r="C1919" s="48"/>
      <c r="D1919" s="48"/>
      <c r="E1919" s="61"/>
      <c r="F1919" s="48"/>
      <c r="G1919" s="50"/>
      <c r="H1919" s="50"/>
      <c r="I1919" s="51"/>
      <c r="J1919" s="52"/>
    </row>
    <row r="1920" spans="3:10" ht="15">
      <c r="C1920" s="48"/>
      <c r="D1920" s="48"/>
      <c r="E1920" s="61"/>
      <c r="F1920" s="48"/>
      <c r="G1920" s="50"/>
      <c r="H1920" s="50"/>
      <c r="I1920" s="51"/>
      <c r="J1920" s="52"/>
    </row>
    <row r="1921" spans="3:10" ht="15">
      <c r="C1921" s="48"/>
      <c r="D1921" s="48"/>
      <c r="E1921" s="61"/>
      <c r="F1921" s="48"/>
      <c r="G1921" s="50"/>
      <c r="H1921" s="50"/>
      <c r="I1921" s="51"/>
      <c r="J1921" s="52"/>
    </row>
    <row r="1922" spans="3:10" ht="15">
      <c r="C1922" s="48"/>
      <c r="D1922" s="48"/>
      <c r="E1922" s="61"/>
      <c r="F1922" s="48"/>
      <c r="G1922" s="50"/>
      <c r="H1922" s="50"/>
      <c r="I1922" s="51"/>
      <c r="J1922" s="52"/>
    </row>
    <row r="1923" spans="3:10" ht="15">
      <c r="C1923" s="48"/>
      <c r="D1923" s="48"/>
      <c r="E1923" s="61"/>
      <c r="F1923" s="48"/>
      <c r="G1923" s="50"/>
      <c r="H1923" s="50"/>
      <c r="I1923" s="51"/>
      <c r="J1923" s="52"/>
    </row>
    <row r="1924" spans="3:10" ht="15">
      <c r="C1924" s="48"/>
      <c r="D1924" s="48"/>
      <c r="E1924" s="61"/>
      <c r="F1924" s="48"/>
      <c r="G1924" s="50"/>
      <c r="H1924" s="50"/>
      <c r="I1924" s="51"/>
      <c r="J1924" s="52"/>
    </row>
    <row r="1925" spans="3:10" ht="15">
      <c r="C1925" s="48"/>
      <c r="D1925" s="48"/>
      <c r="E1925" s="61"/>
      <c r="F1925" s="48"/>
      <c r="G1925" s="50"/>
      <c r="H1925" s="50"/>
      <c r="I1925" s="51"/>
      <c r="J1925" s="52"/>
    </row>
    <row r="1926" spans="3:10" ht="15">
      <c r="C1926" s="48"/>
      <c r="D1926" s="48"/>
      <c r="E1926" s="61"/>
      <c r="F1926" s="48"/>
      <c r="G1926" s="50"/>
      <c r="H1926" s="50"/>
      <c r="I1926" s="51"/>
      <c r="J1926" s="52"/>
    </row>
    <row r="1927" spans="3:10" ht="15">
      <c r="C1927" s="48"/>
      <c r="D1927" s="48"/>
      <c r="E1927" s="61"/>
      <c r="F1927" s="48"/>
      <c r="G1927" s="50"/>
      <c r="H1927" s="50"/>
      <c r="I1927" s="51"/>
      <c r="J1927" s="52"/>
    </row>
    <row r="1928" spans="3:10" ht="15">
      <c r="C1928" s="48"/>
      <c r="D1928" s="48"/>
      <c r="E1928" s="61"/>
      <c r="F1928" s="48"/>
      <c r="G1928" s="50"/>
      <c r="H1928" s="50"/>
      <c r="I1928" s="51"/>
      <c r="J1928" s="52"/>
    </row>
    <row r="1929" spans="3:10" ht="15">
      <c r="C1929" s="48"/>
      <c r="D1929" s="48"/>
      <c r="E1929" s="61"/>
      <c r="F1929" s="48"/>
      <c r="G1929" s="50"/>
      <c r="H1929" s="50"/>
      <c r="I1929" s="51"/>
      <c r="J1929" s="52"/>
    </row>
    <row r="1930" spans="3:10" ht="15">
      <c r="C1930" s="48"/>
      <c r="D1930" s="48"/>
      <c r="E1930" s="61"/>
      <c r="F1930" s="48"/>
      <c r="G1930" s="50"/>
      <c r="H1930" s="50"/>
      <c r="I1930" s="51"/>
      <c r="J1930" s="52"/>
    </row>
    <row r="1931" spans="3:10" ht="15">
      <c r="C1931" s="48"/>
      <c r="D1931" s="48"/>
      <c r="E1931" s="61"/>
      <c r="F1931" s="48"/>
      <c r="G1931" s="50"/>
      <c r="H1931" s="50"/>
      <c r="I1931" s="51"/>
      <c r="J1931" s="52"/>
    </row>
    <row r="1932" spans="3:10" ht="15">
      <c r="C1932" s="48"/>
      <c r="D1932" s="48"/>
      <c r="E1932" s="61"/>
      <c r="F1932" s="48"/>
      <c r="G1932" s="50"/>
      <c r="H1932" s="50"/>
      <c r="I1932" s="51"/>
      <c r="J1932" s="52"/>
    </row>
    <row r="1933" spans="3:10" ht="15">
      <c r="C1933" s="48"/>
      <c r="D1933" s="48"/>
      <c r="E1933" s="61"/>
      <c r="F1933" s="48"/>
      <c r="G1933" s="50"/>
      <c r="H1933" s="50"/>
      <c r="I1933" s="51"/>
      <c r="J1933" s="52"/>
    </row>
    <row r="1934" spans="3:10" ht="15">
      <c r="C1934" s="48"/>
      <c r="D1934" s="48"/>
      <c r="E1934" s="61"/>
      <c r="F1934" s="48"/>
      <c r="G1934" s="50"/>
      <c r="H1934" s="50"/>
      <c r="I1934" s="51"/>
      <c r="J1934" s="52"/>
    </row>
    <row r="1935" spans="3:10" ht="15">
      <c r="C1935" s="48"/>
      <c r="D1935" s="48"/>
      <c r="E1935" s="61"/>
      <c r="F1935" s="48"/>
      <c r="G1935" s="50"/>
      <c r="H1935" s="50"/>
      <c r="I1935" s="51"/>
      <c r="J1935" s="52"/>
    </row>
    <row r="1936" spans="3:10" ht="15">
      <c r="C1936" s="48"/>
      <c r="D1936" s="48"/>
      <c r="E1936" s="61"/>
      <c r="F1936" s="48"/>
      <c r="G1936" s="50"/>
      <c r="H1936" s="50"/>
      <c r="I1936" s="51"/>
      <c r="J1936" s="52"/>
    </row>
    <row r="1937" spans="3:10" ht="15">
      <c r="C1937" s="48"/>
      <c r="D1937" s="48"/>
      <c r="E1937" s="61"/>
      <c r="F1937" s="48"/>
      <c r="G1937" s="50"/>
      <c r="H1937" s="50"/>
      <c r="I1937" s="51"/>
      <c r="J1937" s="52"/>
    </row>
    <row r="1938" spans="3:10" ht="15">
      <c r="C1938" s="48"/>
      <c r="D1938" s="48"/>
      <c r="E1938" s="61"/>
      <c r="F1938" s="48"/>
      <c r="G1938" s="50"/>
      <c r="H1938" s="50"/>
      <c r="I1938" s="51"/>
      <c r="J1938" s="52"/>
    </row>
    <row r="1939" spans="3:10" ht="15">
      <c r="C1939" s="48"/>
      <c r="D1939" s="48"/>
      <c r="E1939" s="61"/>
      <c r="F1939" s="48"/>
      <c r="G1939" s="50"/>
      <c r="H1939" s="50"/>
      <c r="I1939" s="51"/>
      <c r="J1939" s="52"/>
    </row>
    <row r="1940" spans="3:10" ht="15">
      <c r="C1940" s="48"/>
      <c r="D1940" s="48"/>
      <c r="E1940" s="61"/>
      <c r="F1940" s="48"/>
      <c r="G1940" s="50"/>
      <c r="H1940" s="50"/>
      <c r="I1940" s="51"/>
      <c r="J1940" s="52"/>
    </row>
    <row r="1941" spans="3:10" ht="15">
      <c r="C1941" s="48"/>
      <c r="D1941" s="48"/>
      <c r="E1941" s="61"/>
      <c r="F1941" s="48"/>
      <c r="G1941" s="50"/>
      <c r="H1941" s="50"/>
      <c r="I1941" s="51"/>
      <c r="J1941" s="52"/>
    </row>
    <row r="1942" spans="3:10" ht="15">
      <c r="C1942" s="48"/>
      <c r="D1942" s="48"/>
      <c r="E1942" s="61"/>
      <c r="F1942" s="48"/>
      <c r="G1942" s="50"/>
      <c r="H1942" s="50"/>
      <c r="I1942" s="51"/>
      <c r="J1942" s="52"/>
    </row>
    <row r="1943" spans="3:10" ht="15">
      <c r="C1943" s="48"/>
      <c r="D1943" s="48"/>
      <c r="E1943" s="61"/>
      <c r="F1943" s="48"/>
      <c r="G1943" s="50"/>
      <c r="H1943" s="50"/>
      <c r="I1943" s="51"/>
      <c r="J1943" s="52"/>
    </row>
    <row r="1944" spans="3:10" ht="15">
      <c r="C1944" s="48"/>
      <c r="D1944" s="48"/>
      <c r="E1944" s="61"/>
      <c r="F1944" s="48"/>
      <c r="G1944" s="50"/>
      <c r="H1944" s="50"/>
      <c r="I1944" s="51"/>
      <c r="J1944" s="52"/>
    </row>
    <row r="1945" spans="3:10" ht="15">
      <c r="C1945" s="48"/>
      <c r="D1945" s="48"/>
      <c r="E1945" s="61"/>
      <c r="F1945" s="48"/>
      <c r="G1945" s="50"/>
      <c r="H1945" s="50"/>
      <c r="I1945" s="51"/>
      <c r="J1945" s="52"/>
    </row>
    <row r="1946" spans="3:10" ht="15">
      <c r="C1946" s="48"/>
      <c r="D1946" s="48"/>
      <c r="E1946" s="61"/>
      <c r="F1946" s="48"/>
      <c r="G1946" s="50"/>
      <c r="H1946" s="50"/>
      <c r="I1946" s="51"/>
      <c r="J1946" s="52"/>
    </row>
    <row r="1947" spans="3:10" ht="15">
      <c r="C1947" s="48"/>
      <c r="D1947" s="48"/>
      <c r="E1947" s="61"/>
      <c r="F1947" s="48"/>
      <c r="G1947" s="50"/>
      <c r="H1947" s="50"/>
      <c r="I1947" s="51"/>
      <c r="J1947" s="52"/>
    </row>
    <row r="1948" spans="3:10" ht="15">
      <c r="C1948" s="48"/>
      <c r="D1948" s="48"/>
      <c r="E1948" s="61"/>
      <c r="F1948" s="48"/>
      <c r="G1948" s="50"/>
      <c r="H1948" s="50"/>
      <c r="I1948" s="51"/>
      <c r="J1948" s="52"/>
    </row>
    <row r="1949" spans="3:10" ht="15">
      <c r="C1949" s="48"/>
      <c r="D1949" s="48"/>
      <c r="E1949" s="61"/>
      <c r="F1949" s="48"/>
      <c r="G1949" s="50"/>
      <c r="H1949" s="50"/>
      <c r="I1949" s="51"/>
      <c r="J1949" s="52"/>
    </row>
    <row r="1950" spans="3:10" ht="15">
      <c r="C1950" s="48"/>
      <c r="D1950" s="48"/>
      <c r="E1950" s="61"/>
      <c r="F1950" s="48"/>
      <c r="G1950" s="50"/>
      <c r="H1950" s="50"/>
      <c r="I1950" s="51"/>
      <c r="J1950" s="52"/>
    </row>
    <row r="1951" spans="3:10" ht="15">
      <c r="C1951" s="48"/>
      <c r="D1951" s="48"/>
      <c r="E1951" s="61"/>
      <c r="F1951" s="48"/>
      <c r="G1951" s="50"/>
      <c r="H1951" s="50"/>
      <c r="I1951" s="51"/>
      <c r="J1951" s="52"/>
    </row>
    <row r="1952" spans="3:10" ht="15">
      <c r="C1952" s="48"/>
      <c r="D1952" s="48"/>
      <c r="E1952" s="61"/>
      <c r="F1952" s="48"/>
      <c r="G1952" s="50"/>
      <c r="H1952" s="50"/>
      <c r="I1952" s="51"/>
      <c r="J1952" s="52"/>
    </row>
    <row r="1953" spans="3:10" ht="15">
      <c r="C1953" s="48"/>
      <c r="D1953" s="48"/>
      <c r="E1953" s="61"/>
      <c r="F1953" s="48"/>
      <c r="G1953" s="50"/>
      <c r="H1953" s="50"/>
      <c r="I1953" s="51"/>
      <c r="J1953" s="52"/>
    </row>
    <row r="1954" spans="3:10" ht="15">
      <c r="C1954" s="48"/>
      <c r="D1954" s="48"/>
      <c r="E1954" s="61"/>
      <c r="F1954" s="48"/>
      <c r="G1954" s="50"/>
      <c r="H1954" s="50"/>
      <c r="I1954" s="51"/>
      <c r="J1954" s="52"/>
    </row>
    <row r="1955" spans="3:10" ht="15">
      <c r="C1955" s="48"/>
      <c r="D1955" s="48"/>
      <c r="E1955" s="61"/>
      <c r="F1955" s="48"/>
      <c r="G1955" s="50"/>
      <c r="H1955" s="50"/>
      <c r="I1955" s="51"/>
      <c r="J1955" s="52"/>
    </row>
    <row r="1956" spans="3:10" ht="15">
      <c r="C1956" s="48"/>
      <c r="D1956" s="48"/>
      <c r="E1956" s="61"/>
      <c r="F1956" s="48"/>
      <c r="G1956" s="50"/>
      <c r="H1956" s="50"/>
      <c r="I1956" s="51"/>
      <c r="J1956" s="52"/>
    </row>
    <row r="1957" spans="3:10" ht="15">
      <c r="C1957" s="48"/>
      <c r="D1957" s="48"/>
      <c r="E1957" s="61"/>
      <c r="F1957" s="48"/>
      <c r="G1957" s="50"/>
      <c r="H1957" s="50"/>
      <c r="I1957" s="51"/>
      <c r="J1957" s="52"/>
    </row>
    <row r="1958" spans="3:10" ht="15">
      <c r="C1958" s="48"/>
      <c r="D1958" s="48"/>
      <c r="E1958" s="61"/>
      <c r="F1958" s="48"/>
      <c r="G1958" s="50"/>
      <c r="H1958" s="50"/>
      <c r="I1958" s="51"/>
      <c r="J1958" s="52"/>
    </row>
    <row r="1959" spans="3:10" ht="15">
      <c r="C1959" s="48"/>
      <c r="D1959" s="48"/>
      <c r="E1959" s="61"/>
      <c r="F1959" s="48"/>
      <c r="G1959" s="50"/>
      <c r="H1959" s="50"/>
      <c r="I1959" s="51"/>
      <c r="J1959" s="52"/>
    </row>
    <row r="1960" spans="3:10" ht="15">
      <c r="C1960" s="48"/>
      <c r="D1960" s="48"/>
      <c r="E1960" s="61"/>
      <c r="F1960" s="48"/>
      <c r="G1960" s="50"/>
      <c r="H1960" s="50"/>
      <c r="I1960" s="51"/>
      <c r="J1960" s="52"/>
    </row>
    <row r="1961" spans="3:10" ht="15">
      <c r="C1961" s="48"/>
      <c r="D1961" s="48"/>
      <c r="E1961" s="61"/>
      <c r="F1961" s="48"/>
      <c r="G1961" s="50"/>
      <c r="H1961" s="50"/>
      <c r="I1961" s="51"/>
      <c r="J1961" s="52"/>
    </row>
    <row r="1962" spans="3:10" ht="15">
      <c r="C1962" s="48"/>
      <c r="D1962" s="48"/>
      <c r="E1962" s="61"/>
      <c r="F1962" s="48"/>
      <c r="G1962" s="50"/>
      <c r="H1962" s="50"/>
      <c r="I1962" s="51"/>
      <c r="J1962" s="52"/>
    </row>
    <row r="1963" spans="3:10" ht="15">
      <c r="C1963" s="48"/>
      <c r="D1963" s="48"/>
      <c r="E1963" s="61"/>
      <c r="F1963" s="48"/>
      <c r="G1963" s="50"/>
      <c r="H1963" s="50"/>
      <c r="I1963" s="51"/>
      <c r="J1963" s="52"/>
    </row>
    <row r="1964" spans="3:10" ht="15">
      <c r="C1964" s="48"/>
      <c r="D1964" s="48"/>
      <c r="E1964" s="61"/>
      <c r="F1964" s="48"/>
      <c r="G1964" s="50"/>
      <c r="H1964" s="50"/>
      <c r="I1964" s="51"/>
      <c r="J1964" s="52"/>
    </row>
    <row r="1965" spans="3:10" ht="15">
      <c r="C1965" s="48"/>
      <c r="D1965" s="48"/>
      <c r="E1965" s="61"/>
      <c r="F1965" s="48"/>
      <c r="G1965" s="50"/>
      <c r="H1965" s="50"/>
      <c r="I1965" s="51"/>
      <c r="J1965" s="52"/>
    </row>
    <row r="1966" spans="3:10" ht="15">
      <c r="C1966" s="48"/>
      <c r="D1966" s="48"/>
      <c r="E1966" s="61"/>
      <c r="F1966" s="48"/>
      <c r="G1966" s="50"/>
      <c r="H1966" s="50"/>
      <c r="I1966" s="51"/>
      <c r="J1966" s="52"/>
    </row>
    <row r="1967" spans="3:10" ht="15">
      <c r="C1967" s="48"/>
      <c r="D1967" s="48"/>
      <c r="E1967" s="61"/>
      <c r="F1967" s="48"/>
      <c r="G1967" s="50"/>
      <c r="H1967" s="50"/>
      <c r="I1967" s="51"/>
      <c r="J1967" s="52"/>
    </row>
    <row r="1968" spans="3:10" ht="15">
      <c r="C1968" s="48"/>
      <c r="D1968" s="48"/>
      <c r="E1968" s="61"/>
      <c r="F1968" s="48"/>
      <c r="G1968" s="50"/>
      <c r="H1968" s="50"/>
      <c r="I1968" s="51"/>
      <c r="J1968" s="52"/>
    </row>
    <row r="1969" spans="3:10" ht="15">
      <c r="C1969" s="48"/>
      <c r="D1969" s="48"/>
      <c r="E1969" s="61"/>
      <c r="F1969" s="48"/>
      <c r="G1969" s="50"/>
      <c r="H1969" s="50"/>
      <c r="I1969" s="51"/>
      <c r="J1969" s="52"/>
    </row>
    <row r="1970" spans="3:10" ht="15">
      <c r="C1970" s="48"/>
      <c r="D1970" s="48"/>
      <c r="E1970" s="61"/>
      <c r="F1970" s="48"/>
      <c r="G1970" s="50"/>
      <c r="H1970" s="50"/>
      <c r="I1970" s="51"/>
      <c r="J1970" s="52"/>
    </row>
    <row r="1971" spans="3:10" ht="15">
      <c r="C1971" s="48"/>
      <c r="D1971" s="48"/>
      <c r="E1971" s="61"/>
      <c r="F1971" s="48"/>
      <c r="G1971" s="50"/>
      <c r="H1971" s="50"/>
      <c r="I1971" s="51"/>
      <c r="J1971" s="52"/>
    </row>
    <row r="1972" spans="3:10" ht="15">
      <c r="C1972" s="48"/>
      <c r="D1972" s="48"/>
      <c r="E1972" s="61"/>
      <c r="F1972" s="48"/>
      <c r="G1972" s="50"/>
      <c r="H1972" s="50"/>
      <c r="I1972" s="51"/>
      <c r="J1972" s="52"/>
    </row>
    <row r="1973" spans="3:10" ht="15">
      <c r="C1973" s="48"/>
      <c r="D1973" s="48"/>
      <c r="E1973" s="61"/>
      <c r="F1973" s="48"/>
      <c r="G1973" s="50"/>
      <c r="H1973" s="50"/>
      <c r="I1973" s="51"/>
      <c r="J1973" s="52"/>
    </row>
    <row r="1974" spans="3:10" ht="15">
      <c r="C1974" s="48"/>
      <c r="D1974" s="48"/>
      <c r="E1974" s="61"/>
      <c r="F1974" s="48"/>
      <c r="G1974" s="50"/>
      <c r="H1974" s="50"/>
      <c r="I1974" s="51"/>
      <c r="J1974" s="52"/>
    </row>
    <row r="1975" spans="3:10" ht="15">
      <c r="C1975" s="48"/>
      <c r="D1975" s="48"/>
      <c r="E1975" s="61"/>
      <c r="F1975" s="48"/>
      <c r="G1975" s="50"/>
      <c r="H1975" s="50"/>
      <c r="I1975" s="51"/>
      <c r="J1975" s="52"/>
    </row>
    <row r="1976" spans="3:10" ht="15">
      <c r="C1976" s="48"/>
      <c r="D1976" s="48"/>
      <c r="E1976" s="61"/>
      <c r="F1976" s="48"/>
      <c r="G1976" s="50"/>
      <c r="H1976" s="50"/>
      <c r="I1976" s="51"/>
      <c r="J1976" s="52"/>
    </row>
    <row r="1977" spans="3:10" ht="15">
      <c r="C1977" s="48"/>
      <c r="D1977" s="48"/>
      <c r="E1977" s="61"/>
      <c r="F1977" s="48"/>
      <c r="G1977" s="50"/>
      <c r="H1977" s="50"/>
      <c r="I1977" s="51"/>
      <c r="J1977" s="52"/>
    </row>
    <row r="1978" spans="3:10" ht="15">
      <c r="C1978" s="48"/>
      <c r="D1978" s="48"/>
      <c r="E1978" s="61"/>
      <c r="F1978" s="48"/>
      <c r="G1978" s="50"/>
      <c r="H1978" s="50"/>
      <c r="I1978" s="51"/>
      <c r="J1978" s="52"/>
    </row>
    <row r="1979" spans="3:10" ht="15">
      <c r="C1979" s="48"/>
      <c r="D1979" s="48"/>
      <c r="E1979" s="61"/>
      <c r="F1979" s="48"/>
      <c r="G1979" s="50"/>
      <c r="H1979" s="50"/>
      <c r="I1979" s="51"/>
      <c r="J1979" s="52"/>
    </row>
    <row r="1980" spans="3:10" ht="15">
      <c r="C1980" s="48"/>
      <c r="D1980" s="48"/>
      <c r="E1980" s="61"/>
      <c r="F1980" s="48"/>
      <c r="G1980" s="50"/>
      <c r="H1980" s="50"/>
      <c r="I1980" s="51"/>
      <c r="J1980" s="52"/>
    </row>
    <row r="1981" spans="3:10" ht="15">
      <c r="C1981" s="48"/>
      <c r="D1981" s="48"/>
      <c r="E1981" s="61"/>
      <c r="F1981" s="48"/>
      <c r="G1981" s="50"/>
      <c r="H1981" s="50"/>
      <c r="I1981" s="51"/>
      <c r="J1981" s="52"/>
    </row>
    <row r="1982" spans="3:10" ht="15">
      <c r="C1982" s="48"/>
      <c r="D1982" s="48"/>
      <c r="E1982" s="61"/>
      <c r="F1982" s="48"/>
      <c r="G1982" s="50"/>
      <c r="H1982" s="50"/>
      <c r="I1982" s="51"/>
      <c r="J1982" s="52"/>
    </row>
    <row r="1983" spans="3:10" ht="15">
      <c r="C1983" s="48"/>
      <c r="D1983" s="48"/>
      <c r="E1983" s="61"/>
      <c r="F1983" s="48"/>
      <c r="G1983" s="50"/>
      <c r="H1983" s="50"/>
      <c r="I1983" s="51"/>
      <c r="J1983" s="52"/>
    </row>
    <row r="1984" spans="3:10" ht="15">
      <c r="C1984" s="48"/>
      <c r="D1984" s="48"/>
      <c r="E1984" s="61"/>
      <c r="F1984" s="48"/>
      <c r="G1984" s="50"/>
      <c r="H1984" s="50"/>
      <c r="I1984" s="51"/>
      <c r="J1984" s="52"/>
    </row>
    <row r="1985" spans="3:10" ht="15">
      <c r="C1985" s="48"/>
      <c r="D1985" s="48"/>
      <c r="E1985" s="61"/>
      <c r="F1985" s="48"/>
      <c r="G1985" s="50"/>
      <c r="H1985" s="50"/>
      <c r="I1985" s="51"/>
      <c r="J1985" s="52"/>
    </row>
    <row r="1986" spans="3:10" ht="15">
      <c r="C1986" s="48"/>
      <c r="D1986" s="48"/>
      <c r="E1986" s="61"/>
      <c r="F1986" s="48"/>
      <c r="G1986" s="50"/>
      <c r="H1986" s="50"/>
      <c r="I1986" s="51"/>
      <c r="J1986" s="52"/>
    </row>
    <row r="1987" spans="3:10" ht="15">
      <c r="C1987" s="48"/>
      <c r="D1987" s="48"/>
      <c r="E1987" s="61"/>
      <c r="F1987" s="48"/>
      <c r="G1987" s="50"/>
      <c r="H1987" s="50"/>
      <c r="I1987" s="51"/>
      <c r="J1987" s="52"/>
    </row>
    <row r="1988" spans="3:10" ht="15">
      <c r="C1988" s="48"/>
      <c r="D1988" s="48"/>
      <c r="E1988" s="61"/>
      <c r="F1988" s="48"/>
      <c r="G1988" s="50"/>
      <c r="H1988" s="50"/>
      <c r="I1988" s="51"/>
      <c r="J1988" s="52"/>
    </row>
    <row r="1989" spans="3:10" ht="15">
      <c r="C1989" s="48"/>
      <c r="D1989" s="48"/>
      <c r="E1989" s="61"/>
      <c r="F1989" s="48"/>
      <c r="G1989" s="50"/>
      <c r="H1989" s="50"/>
      <c r="I1989" s="51"/>
      <c r="J1989" s="52"/>
    </row>
    <row r="1990" spans="3:10" ht="15">
      <c r="C1990" s="48"/>
      <c r="D1990" s="48"/>
      <c r="E1990" s="61"/>
      <c r="F1990" s="48"/>
      <c r="G1990" s="50"/>
      <c r="H1990" s="50"/>
      <c r="I1990" s="51"/>
      <c r="J1990" s="52"/>
    </row>
    <row r="1991" spans="3:10" ht="15">
      <c r="C1991" s="48"/>
      <c r="D1991" s="48"/>
      <c r="E1991" s="61"/>
      <c r="F1991" s="48"/>
      <c r="G1991" s="50"/>
      <c r="H1991" s="50"/>
      <c r="I1991" s="51"/>
      <c r="J1991" s="52"/>
    </row>
    <row r="1992" spans="3:10" ht="15">
      <c r="C1992" s="48"/>
      <c r="D1992" s="48"/>
      <c r="E1992" s="61"/>
      <c r="F1992" s="48"/>
      <c r="G1992" s="50"/>
      <c r="H1992" s="50"/>
      <c r="I1992" s="51"/>
      <c r="J1992" s="52"/>
    </row>
    <row r="1993" spans="3:10" ht="15">
      <c r="C1993" s="48"/>
      <c r="D1993" s="48"/>
      <c r="E1993" s="61"/>
      <c r="F1993" s="48"/>
      <c r="G1993" s="50"/>
      <c r="H1993" s="50"/>
      <c r="I1993" s="51"/>
      <c r="J1993" s="52"/>
    </row>
    <row r="1994" spans="3:10" ht="15">
      <c r="C1994" s="48"/>
      <c r="D1994" s="48"/>
      <c r="E1994" s="61"/>
      <c r="F1994" s="48"/>
      <c r="G1994" s="50"/>
      <c r="H1994" s="50"/>
      <c r="I1994" s="51"/>
      <c r="J1994" s="52"/>
    </row>
    <row r="1995" spans="3:10" ht="15">
      <c r="C1995" s="48"/>
      <c r="D1995" s="48"/>
      <c r="E1995" s="61"/>
      <c r="F1995" s="48"/>
      <c r="G1995" s="50"/>
      <c r="H1995" s="50"/>
      <c r="I1995" s="51"/>
      <c r="J1995" s="52"/>
    </row>
    <row r="1996" spans="3:10" ht="15">
      <c r="C1996" s="48"/>
      <c r="D1996" s="48"/>
      <c r="E1996" s="61"/>
      <c r="F1996" s="48"/>
      <c r="G1996" s="50"/>
      <c r="H1996" s="50"/>
      <c r="I1996" s="51"/>
      <c r="J1996" s="52"/>
    </row>
    <row r="1997" spans="3:10" ht="15">
      <c r="C1997" s="48"/>
      <c r="D1997" s="48"/>
      <c r="E1997" s="61"/>
      <c r="F1997" s="48"/>
      <c r="G1997" s="50"/>
      <c r="H1997" s="50"/>
      <c r="I1997" s="51"/>
      <c r="J1997" s="52"/>
    </row>
    <row r="1998" spans="3:10" ht="15">
      <c r="C1998" s="48"/>
      <c r="D1998" s="48"/>
      <c r="E1998" s="61"/>
      <c r="F1998" s="48"/>
      <c r="G1998" s="50"/>
      <c r="H1998" s="50"/>
      <c r="I1998" s="51"/>
      <c r="J1998" s="52"/>
    </row>
    <row r="1999" spans="3:10" ht="15">
      <c r="C1999" s="48"/>
      <c r="D1999" s="48"/>
      <c r="E1999" s="61"/>
      <c r="F1999" s="48"/>
      <c r="G1999" s="50"/>
      <c r="H1999" s="50"/>
      <c r="I1999" s="51"/>
      <c r="J1999" s="52"/>
    </row>
    <row r="2000" spans="3:10" ht="15">
      <c r="C2000" s="48"/>
      <c r="D2000" s="48"/>
      <c r="E2000" s="61"/>
      <c r="F2000" s="48"/>
      <c r="G2000" s="50"/>
      <c r="H2000" s="50"/>
      <c r="I2000" s="51"/>
      <c r="J2000" s="52"/>
    </row>
    <row r="2001" spans="3:10" ht="15">
      <c r="C2001" s="48"/>
      <c r="D2001" s="48"/>
      <c r="E2001" s="61"/>
      <c r="F2001" s="48"/>
      <c r="G2001" s="50"/>
      <c r="H2001" s="50"/>
      <c r="I2001" s="51"/>
      <c r="J2001" s="52"/>
    </row>
    <row r="2002" spans="3:10" ht="15">
      <c r="C2002" s="48"/>
      <c r="D2002" s="48"/>
      <c r="E2002" s="61"/>
      <c r="F2002" s="48"/>
      <c r="G2002" s="50"/>
      <c r="H2002" s="50"/>
      <c r="I2002" s="51"/>
      <c r="J2002" s="52"/>
    </row>
    <row r="2003" spans="3:10" ht="15">
      <c r="C2003" s="48"/>
      <c r="D2003" s="48"/>
      <c r="E2003" s="61"/>
      <c r="F2003" s="48"/>
      <c r="G2003" s="50"/>
      <c r="H2003" s="50"/>
      <c r="I2003" s="51"/>
      <c r="J2003" s="52"/>
    </row>
    <row r="2004" spans="3:10" ht="15">
      <c r="C2004" s="48"/>
      <c r="D2004" s="48"/>
      <c r="E2004" s="61"/>
      <c r="F2004" s="48"/>
      <c r="G2004" s="50"/>
      <c r="H2004" s="50"/>
      <c r="I2004" s="51"/>
      <c r="J2004" s="52"/>
    </row>
    <row r="2005" spans="3:10" ht="15">
      <c r="C2005" s="48"/>
      <c r="D2005" s="48"/>
      <c r="E2005" s="61"/>
      <c r="F2005" s="48"/>
      <c r="G2005" s="50"/>
      <c r="H2005" s="50"/>
      <c r="I2005" s="51"/>
      <c r="J2005" s="52"/>
    </row>
    <row r="2006" spans="3:10" ht="15">
      <c r="C2006" s="48"/>
      <c r="D2006" s="48"/>
      <c r="E2006" s="61"/>
      <c r="F2006" s="48"/>
      <c r="G2006" s="50"/>
      <c r="H2006" s="50"/>
      <c r="I2006" s="51"/>
      <c r="J2006" s="52"/>
    </row>
    <row r="2007" spans="3:10" ht="15">
      <c r="C2007" s="48"/>
      <c r="D2007" s="48"/>
      <c r="E2007" s="61"/>
      <c r="F2007" s="48"/>
      <c r="G2007" s="50"/>
      <c r="H2007" s="50"/>
      <c r="I2007" s="51"/>
      <c r="J2007" s="52"/>
    </row>
    <row r="2008" spans="3:10" ht="15">
      <c r="C2008" s="48"/>
      <c r="D2008" s="48"/>
      <c r="E2008" s="61"/>
      <c r="F2008" s="48"/>
      <c r="G2008" s="50"/>
      <c r="H2008" s="50"/>
      <c r="I2008" s="51"/>
      <c r="J2008" s="52"/>
    </row>
    <row r="2009" spans="3:10" ht="15">
      <c r="C2009" s="48"/>
      <c r="D2009" s="48"/>
      <c r="E2009" s="61"/>
      <c r="F2009" s="48"/>
      <c r="G2009" s="50"/>
      <c r="H2009" s="50"/>
      <c r="I2009" s="51"/>
      <c r="J2009" s="52"/>
    </row>
    <row r="2010" spans="3:10" ht="15">
      <c r="C2010" s="48"/>
      <c r="D2010" s="48"/>
      <c r="E2010" s="61"/>
      <c r="F2010" s="48"/>
      <c r="G2010" s="50"/>
      <c r="H2010" s="50"/>
      <c r="I2010" s="51"/>
      <c r="J2010" s="52"/>
    </row>
    <row r="2011" spans="3:10" ht="15">
      <c r="C2011" s="48"/>
      <c r="D2011" s="48"/>
      <c r="E2011" s="61"/>
      <c r="F2011" s="48"/>
      <c r="G2011" s="50"/>
      <c r="H2011" s="50"/>
      <c r="I2011" s="51"/>
      <c r="J2011" s="52"/>
    </row>
    <row r="2012" spans="3:10" ht="15">
      <c r="C2012" s="48"/>
      <c r="D2012" s="48"/>
      <c r="E2012" s="61"/>
      <c r="F2012" s="48"/>
      <c r="G2012" s="50"/>
      <c r="H2012" s="50"/>
      <c r="I2012" s="51"/>
      <c r="J2012" s="52"/>
    </row>
    <row r="2013" spans="3:10" ht="15">
      <c r="C2013" s="48"/>
      <c r="D2013" s="48"/>
      <c r="E2013" s="61"/>
      <c r="F2013" s="48"/>
      <c r="G2013" s="50"/>
      <c r="H2013" s="50"/>
      <c r="I2013" s="51"/>
      <c r="J2013" s="52"/>
    </row>
    <row r="2014" spans="3:10" ht="15">
      <c r="C2014" s="48"/>
      <c r="D2014" s="48"/>
      <c r="E2014" s="61"/>
      <c r="F2014" s="48"/>
      <c r="G2014" s="50"/>
      <c r="H2014" s="50"/>
      <c r="I2014" s="51"/>
      <c r="J2014" s="52"/>
    </row>
    <row r="2015" spans="3:10" ht="15">
      <c r="C2015" s="48"/>
      <c r="D2015" s="48"/>
      <c r="E2015" s="61"/>
      <c r="F2015" s="48"/>
      <c r="G2015" s="50"/>
      <c r="H2015" s="50"/>
      <c r="I2015" s="51"/>
      <c r="J2015" s="52"/>
    </row>
    <row r="2016" spans="3:10" ht="15">
      <c r="C2016" s="48"/>
      <c r="D2016" s="48"/>
      <c r="E2016" s="61"/>
      <c r="F2016" s="48"/>
      <c r="G2016" s="50"/>
      <c r="H2016" s="50"/>
      <c r="I2016" s="51"/>
      <c r="J2016" s="52"/>
    </row>
    <row r="2017" spans="3:10" ht="15">
      <c r="C2017" s="48"/>
      <c r="D2017" s="48"/>
      <c r="E2017" s="61"/>
      <c r="F2017" s="48"/>
      <c r="G2017" s="50"/>
      <c r="H2017" s="50"/>
      <c r="I2017" s="51"/>
      <c r="J2017" s="52"/>
    </row>
    <row r="2018" spans="3:10" ht="15">
      <c r="C2018" s="48"/>
      <c r="D2018" s="48"/>
      <c r="E2018" s="61"/>
      <c r="F2018" s="48"/>
      <c r="G2018" s="50"/>
      <c r="H2018" s="50"/>
      <c r="I2018" s="51"/>
      <c r="J2018" s="52"/>
    </row>
    <row r="2019" spans="3:10" ht="15">
      <c r="C2019" s="48"/>
      <c r="D2019" s="48"/>
      <c r="E2019" s="61"/>
      <c r="F2019" s="48"/>
      <c r="G2019" s="50"/>
      <c r="H2019" s="50"/>
      <c r="I2019" s="51"/>
      <c r="J2019" s="52"/>
    </row>
    <row r="2020" spans="3:10" ht="15">
      <c r="C2020" s="48"/>
      <c r="D2020" s="48"/>
      <c r="E2020" s="61"/>
      <c r="F2020" s="48"/>
      <c r="G2020" s="50"/>
      <c r="H2020" s="50"/>
      <c r="I2020" s="51"/>
      <c r="J2020" s="52"/>
    </row>
    <row r="2021" spans="3:10" ht="15">
      <c r="C2021" s="48"/>
      <c r="D2021" s="48"/>
      <c r="E2021" s="61"/>
      <c r="F2021" s="48"/>
      <c r="G2021" s="50"/>
      <c r="H2021" s="50"/>
      <c r="I2021" s="51"/>
      <c r="J2021" s="52"/>
    </row>
    <row r="2022" spans="3:10" ht="15">
      <c r="C2022" s="48"/>
      <c r="D2022" s="48"/>
      <c r="E2022" s="61"/>
      <c r="F2022" s="48"/>
      <c r="G2022" s="50"/>
      <c r="H2022" s="50"/>
      <c r="I2022" s="51"/>
      <c r="J2022" s="52"/>
    </row>
    <row r="2023" spans="3:10" ht="15">
      <c r="C2023" s="48"/>
      <c r="D2023" s="48"/>
      <c r="E2023" s="61"/>
      <c r="F2023" s="48"/>
      <c r="G2023" s="50"/>
      <c r="H2023" s="50"/>
      <c r="I2023" s="51"/>
      <c r="J2023" s="52"/>
    </row>
    <row r="2024" spans="3:10" ht="15">
      <c r="C2024" s="48"/>
      <c r="D2024" s="48"/>
      <c r="E2024" s="61"/>
      <c r="F2024" s="48"/>
      <c r="G2024" s="50"/>
      <c r="H2024" s="50"/>
      <c r="I2024" s="51"/>
      <c r="J2024" s="52"/>
    </row>
    <row r="2025" spans="3:10" ht="15">
      <c r="C2025" s="48"/>
      <c r="D2025" s="48"/>
      <c r="E2025" s="61"/>
      <c r="F2025" s="48"/>
      <c r="G2025" s="50"/>
      <c r="H2025" s="50"/>
      <c r="I2025" s="51"/>
      <c r="J2025" s="52"/>
    </row>
    <row r="2026" spans="3:10" ht="15">
      <c r="C2026" s="48"/>
      <c r="D2026" s="48"/>
      <c r="E2026" s="61"/>
      <c r="F2026" s="48"/>
      <c r="G2026" s="50"/>
      <c r="H2026" s="50"/>
      <c r="I2026" s="51"/>
      <c r="J2026" s="52"/>
    </row>
    <row r="2027" spans="3:10" ht="15">
      <c r="C2027" s="48"/>
      <c r="D2027" s="48"/>
      <c r="E2027" s="61"/>
      <c r="F2027" s="48"/>
      <c r="G2027" s="50"/>
      <c r="H2027" s="50"/>
      <c r="I2027" s="51"/>
      <c r="J2027" s="52"/>
    </row>
    <row r="2028" spans="3:10" ht="15">
      <c r="C2028" s="48"/>
      <c r="D2028" s="48"/>
      <c r="E2028" s="61"/>
      <c r="F2028" s="48"/>
      <c r="G2028" s="50"/>
      <c r="H2028" s="50"/>
      <c r="I2028" s="51"/>
      <c r="J2028" s="52"/>
    </row>
    <row r="2029" spans="3:10" ht="15">
      <c r="C2029" s="48"/>
      <c r="D2029" s="48"/>
      <c r="E2029" s="61"/>
      <c r="F2029" s="48"/>
      <c r="G2029" s="50"/>
      <c r="H2029" s="50"/>
      <c r="I2029" s="51"/>
      <c r="J2029" s="52"/>
    </row>
    <row r="2030" spans="3:10" ht="15">
      <c r="C2030" s="48"/>
      <c r="D2030" s="48"/>
      <c r="E2030" s="61"/>
      <c r="F2030" s="48"/>
      <c r="G2030" s="50"/>
      <c r="H2030" s="50"/>
      <c r="I2030" s="51"/>
      <c r="J2030" s="52"/>
    </row>
    <row r="2031" spans="3:10" ht="15">
      <c r="C2031" s="48"/>
      <c r="D2031" s="48"/>
      <c r="E2031" s="61"/>
      <c r="F2031" s="48"/>
      <c r="G2031" s="50"/>
      <c r="H2031" s="50"/>
      <c r="I2031" s="51"/>
      <c r="J2031" s="52"/>
    </row>
    <row r="2032" spans="3:10" ht="15">
      <c r="C2032" s="48"/>
      <c r="D2032" s="48"/>
      <c r="E2032" s="61"/>
      <c r="F2032" s="48"/>
      <c r="G2032" s="50"/>
      <c r="H2032" s="50"/>
      <c r="I2032" s="51"/>
      <c r="J2032" s="52"/>
    </row>
    <row r="2033" spans="3:10" ht="15">
      <c r="C2033" s="48"/>
      <c r="D2033" s="48"/>
      <c r="E2033" s="61"/>
      <c r="F2033" s="48"/>
      <c r="G2033" s="50"/>
      <c r="H2033" s="50"/>
      <c r="I2033" s="51"/>
      <c r="J2033" s="52"/>
    </row>
    <row r="2034" spans="3:10" ht="15">
      <c r="C2034" s="48"/>
      <c r="D2034" s="48"/>
      <c r="E2034" s="61"/>
      <c r="F2034" s="48"/>
      <c r="G2034" s="50"/>
      <c r="H2034" s="50"/>
      <c r="I2034" s="51"/>
      <c r="J2034" s="52"/>
    </row>
    <row r="2035" spans="3:10" ht="15">
      <c r="C2035" s="48"/>
      <c r="D2035" s="48"/>
      <c r="E2035" s="61"/>
      <c r="F2035" s="48"/>
      <c r="G2035" s="50"/>
      <c r="H2035" s="50"/>
      <c r="I2035" s="51"/>
      <c r="J2035" s="52"/>
    </row>
    <row r="2036" spans="3:10" ht="15">
      <c r="C2036" s="48"/>
      <c r="D2036" s="48"/>
      <c r="E2036" s="61"/>
      <c r="F2036" s="48"/>
      <c r="G2036" s="50"/>
      <c r="H2036" s="50"/>
      <c r="I2036" s="51"/>
      <c r="J2036" s="52"/>
    </row>
    <row r="2037" spans="3:10" ht="15">
      <c r="C2037" s="48"/>
      <c r="D2037" s="48"/>
      <c r="E2037" s="61"/>
      <c r="F2037" s="48"/>
      <c r="G2037" s="50"/>
      <c r="H2037" s="50"/>
      <c r="I2037" s="51"/>
      <c r="J2037" s="52"/>
    </row>
    <row r="2038" spans="3:10" ht="15">
      <c r="C2038" s="48"/>
      <c r="D2038" s="48"/>
      <c r="E2038" s="61"/>
      <c r="F2038" s="48"/>
      <c r="G2038" s="50"/>
      <c r="H2038" s="50"/>
      <c r="I2038" s="51"/>
      <c r="J2038" s="52"/>
    </row>
    <row r="2039" spans="3:10" ht="15">
      <c r="C2039" s="48"/>
      <c r="D2039" s="48"/>
      <c r="E2039" s="61"/>
      <c r="F2039" s="48"/>
      <c r="G2039" s="50"/>
      <c r="H2039" s="50"/>
      <c r="I2039" s="51"/>
      <c r="J2039" s="52"/>
    </row>
    <row r="2040" spans="3:10" ht="15">
      <c r="C2040" s="48"/>
      <c r="D2040" s="48"/>
      <c r="E2040" s="61"/>
      <c r="F2040" s="48"/>
      <c r="G2040" s="50"/>
      <c r="H2040" s="50"/>
      <c r="I2040" s="51"/>
      <c r="J2040" s="52"/>
    </row>
    <row r="2041" spans="3:10" ht="15">
      <c r="C2041" s="48"/>
      <c r="D2041" s="48"/>
      <c r="E2041" s="61"/>
      <c r="F2041" s="48"/>
      <c r="G2041" s="50"/>
      <c r="H2041" s="50"/>
      <c r="I2041" s="51"/>
      <c r="J2041" s="52"/>
    </row>
    <row r="2042" spans="3:10" ht="15">
      <c r="C2042" s="48"/>
      <c r="D2042" s="48"/>
      <c r="E2042" s="61"/>
      <c r="F2042" s="48"/>
      <c r="G2042" s="50"/>
      <c r="H2042" s="50"/>
      <c r="I2042" s="51"/>
      <c r="J2042" s="52"/>
    </row>
    <row r="2043" spans="3:10" ht="15">
      <c r="C2043" s="48"/>
      <c r="D2043" s="48"/>
      <c r="E2043" s="61"/>
      <c r="F2043" s="48"/>
      <c r="G2043" s="50"/>
      <c r="H2043" s="50"/>
      <c r="I2043" s="51"/>
      <c r="J2043" s="52"/>
    </row>
    <row r="2044" spans="3:10" ht="15">
      <c r="C2044" s="48"/>
      <c r="D2044" s="48"/>
      <c r="E2044" s="61"/>
      <c r="F2044" s="48"/>
      <c r="G2044" s="50"/>
      <c r="H2044" s="50"/>
      <c r="I2044" s="51"/>
      <c r="J2044" s="52"/>
    </row>
    <row r="2045" spans="3:10" ht="15">
      <c r="C2045" s="48"/>
      <c r="D2045" s="48"/>
      <c r="E2045" s="61"/>
      <c r="F2045" s="48"/>
      <c r="G2045" s="50"/>
      <c r="H2045" s="50"/>
      <c r="I2045" s="51"/>
      <c r="J2045" s="52"/>
    </row>
    <row r="2046" spans="3:10" ht="15">
      <c r="C2046" s="48"/>
      <c r="D2046" s="48"/>
      <c r="E2046" s="61"/>
      <c r="F2046" s="48"/>
      <c r="G2046" s="50"/>
      <c r="H2046" s="50"/>
      <c r="I2046" s="51"/>
      <c r="J2046" s="52"/>
    </row>
    <row r="2047" spans="3:10" ht="15">
      <c r="C2047" s="48"/>
      <c r="D2047" s="48"/>
      <c r="E2047" s="61"/>
      <c r="F2047" s="48"/>
      <c r="G2047" s="50"/>
      <c r="H2047" s="50"/>
      <c r="I2047" s="51"/>
      <c r="J2047" s="52"/>
    </row>
    <row r="2048" spans="3:10" ht="15">
      <c r="C2048" s="48"/>
      <c r="D2048" s="48"/>
      <c r="E2048" s="61"/>
      <c r="F2048" s="48"/>
      <c r="G2048" s="50"/>
      <c r="H2048" s="50"/>
      <c r="I2048" s="51"/>
      <c r="J2048" s="52"/>
    </row>
    <row r="2049" spans="3:10" ht="15">
      <c r="C2049" s="48"/>
      <c r="D2049" s="48"/>
      <c r="E2049" s="61"/>
      <c r="F2049" s="48"/>
      <c r="G2049" s="50"/>
      <c r="H2049" s="50"/>
      <c r="I2049" s="51"/>
      <c r="J2049" s="52"/>
    </row>
    <row r="2050" spans="3:10" ht="15">
      <c r="C2050" s="48"/>
      <c r="D2050" s="48"/>
      <c r="E2050" s="61"/>
      <c r="F2050" s="48"/>
      <c r="G2050" s="50"/>
      <c r="H2050" s="50"/>
      <c r="I2050" s="51"/>
      <c r="J2050" s="52"/>
    </row>
    <row r="2051" spans="3:10" ht="15">
      <c r="C2051" s="48"/>
      <c r="D2051" s="48"/>
      <c r="E2051" s="61"/>
      <c r="F2051" s="48"/>
      <c r="G2051" s="50"/>
      <c r="H2051" s="50"/>
      <c r="I2051" s="51"/>
      <c r="J2051" s="52"/>
    </row>
    <row r="2052" spans="3:10" ht="15">
      <c r="C2052" s="48"/>
      <c r="D2052" s="48"/>
      <c r="E2052" s="61"/>
      <c r="F2052" s="48"/>
      <c r="G2052" s="50"/>
      <c r="H2052" s="50"/>
      <c r="I2052" s="51"/>
      <c r="J2052" s="52"/>
    </row>
    <row r="2053" spans="3:10" ht="15">
      <c r="C2053" s="48"/>
      <c r="D2053" s="48"/>
      <c r="E2053" s="61"/>
      <c r="F2053" s="48"/>
      <c r="G2053" s="50"/>
      <c r="H2053" s="50"/>
      <c r="I2053" s="51"/>
      <c r="J2053" s="52"/>
    </row>
    <row r="2054" spans="3:10" ht="15">
      <c r="C2054" s="48"/>
      <c r="D2054" s="48"/>
      <c r="E2054" s="61"/>
      <c r="F2054" s="48"/>
      <c r="G2054" s="50"/>
      <c r="H2054" s="50"/>
      <c r="I2054" s="51"/>
      <c r="J2054" s="52"/>
    </row>
    <row r="2055" spans="3:10" ht="15">
      <c r="C2055" s="48"/>
      <c r="D2055" s="48"/>
      <c r="E2055" s="61"/>
      <c r="F2055" s="48"/>
      <c r="G2055" s="50"/>
      <c r="H2055" s="50"/>
      <c r="I2055" s="51"/>
      <c r="J2055" s="52"/>
    </row>
    <row r="2056" spans="3:10" ht="15">
      <c r="C2056" s="48"/>
      <c r="D2056" s="48"/>
      <c r="E2056" s="61"/>
      <c r="F2056" s="48"/>
      <c r="G2056" s="50"/>
      <c r="H2056" s="50"/>
      <c r="I2056" s="51"/>
      <c r="J2056" s="52"/>
    </row>
    <row r="2057" spans="3:10" ht="15">
      <c r="C2057" s="48"/>
      <c r="D2057" s="48"/>
      <c r="E2057" s="61"/>
      <c r="F2057" s="48"/>
      <c r="G2057" s="50"/>
      <c r="H2057" s="50"/>
      <c r="I2057" s="51"/>
      <c r="J2057" s="52"/>
    </row>
    <row r="2058" spans="3:10" ht="15">
      <c r="C2058" s="48"/>
      <c r="D2058" s="48"/>
      <c r="E2058" s="61"/>
      <c r="F2058" s="48"/>
      <c r="G2058" s="50"/>
      <c r="H2058" s="50"/>
      <c r="I2058" s="51"/>
      <c r="J2058" s="52"/>
    </row>
    <row r="2059" spans="3:10" ht="15">
      <c r="C2059" s="48"/>
      <c r="D2059" s="48"/>
      <c r="E2059" s="61"/>
      <c r="F2059" s="48"/>
      <c r="G2059" s="50"/>
      <c r="H2059" s="50"/>
      <c r="I2059" s="51"/>
      <c r="J2059" s="52"/>
    </row>
    <row r="2060" spans="3:10" ht="15">
      <c r="C2060" s="48"/>
      <c r="D2060" s="48"/>
      <c r="E2060" s="61"/>
      <c r="F2060" s="48"/>
      <c r="G2060" s="50"/>
      <c r="H2060" s="50"/>
      <c r="I2060" s="51"/>
      <c r="J2060" s="52"/>
    </row>
    <row r="2061" spans="3:10" ht="15">
      <c r="C2061" s="48"/>
      <c r="D2061" s="48"/>
      <c r="E2061" s="61"/>
      <c r="F2061" s="48"/>
      <c r="G2061" s="50"/>
      <c r="H2061" s="50"/>
      <c r="I2061" s="51"/>
      <c r="J2061" s="52"/>
    </row>
    <row r="2062" spans="3:10" ht="15">
      <c r="C2062" s="48"/>
      <c r="D2062" s="48"/>
      <c r="E2062" s="61"/>
      <c r="F2062" s="48"/>
      <c r="G2062" s="50"/>
      <c r="H2062" s="50"/>
      <c r="I2062" s="51"/>
      <c r="J2062" s="52"/>
    </row>
    <row r="2063" spans="3:10" ht="15">
      <c r="C2063" s="48"/>
      <c r="D2063" s="48"/>
      <c r="E2063" s="61"/>
      <c r="F2063" s="48"/>
      <c r="G2063" s="50"/>
      <c r="H2063" s="50"/>
      <c r="I2063" s="51"/>
      <c r="J2063" s="52"/>
    </row>
    <row r="2064" spans="3:10" ht="15">
      <c r="C2064" s="48"/>
      <c r="D2064" s="48"/>
      <c r="E2064" s="61"/>
      <c r="F2064" s="48"/>
      <c r="G2064" s="50"/>
      <c r="H2064" s="50"/>
      <c r="I2064" s="51"/>
      <c r="J2064" s="52"/>
    </row>
    <row r="2065" spans="3:10" ht="15">
      <c r="C2065" s="48"/>
      <c r="D2065" s="48"/>
      <c r="E2065" s="61"/>
      <c r="F2065" s="48"/>
      <c r="G2065" s="50"/>
      <c r="H2065" s="50"/>
      <c r="I2065" s="51"/>
      <c r="J2065" s="52"/>
    </row>
    <row r="2066" spans="3:10" ht="15">
      <c r="C2066" s="48"/>
      <c r="D2066" s="48"/>
      <c r="E2066" s="61"/>
      <c r="F2066" s="48"/>
      <c r="G2066" s="50"/>
      <c r="H2066" s="50"/>
      <c r="I2066" s="51"/>
      <c r="J2066" s="52"/>
    </row>
    <row r="2067" spans="3:10" ht="15">
      <c r="C2067" s="48"/>
      <c r="D2067" s="48"/>
      <c r="E2067" s="61"/>
      <c r="F2067" s="48"/>
      <c r="G2067" s="50"/>
      <c r="H2067" s="50"/>
      <c r="I2067" s="51"/>
      <c r="J2067" s="52"/>
    </row>
    <row r="2068" spans="3:10" ht="15">
      <c r="C2068" s="48"/>
      <c r="D2068" s="48"/>
      <c r="E2068" s="61"/>
      <c r="F2068" s="48"/>
      <c r="G2068" s="50"/>
      <c r="H2068" s="50"/>
      <c r="I2068" s="51"/>
      <c r="J2068" s="52"/>
    </row>
    <row r="2069" spans="3:10" ht="15">
      <c r="C2069" s="48"/>
      <c r="D2069" s="48"/>
      <c r="E2069" s="61"/>
      <c r="F2069" s="48"/>
      <c r="G2069" s="50"/>
      <c r="H2069" s="50"/>
      <c r="I2069" s="51"/>
      <c r="J2069" s="52"/>
    </row>
    <row r="2070" spans="3:10" ht="15">
      <c r="C2070" s="48"/>
      <c r="D2070" s="48"/>
      <c r="E2070" s="61"/>
      <c r="F2070" s="48"/>
      <c r="G2070" s="50"/>
      <c r="H2070" s="50"/>
      <c r="I2070" s="51"/>
      <c r="J2070" s="52"/>
    </row>
    <row r="2071" spans="3:10" ht="15">
      <c r="C2071" s="48"/>
      <c r="D2071" s="48"/>
      <c r="E2071" s="61"/>
      <c r="F2071" s="48"/>
      <c r="G2071" s="50"/>
      <c r="H2071" s="50"/>
      <c r="I2071" s="51"/>
      <c r="J2071" s="52"/>
    </row>
    <row r="2072" spans="3:10" ht="15">
      <c r="C2072" s="48"/>
      <c r="D2072" s="48"/>
      <c r="E2072" s="61"/>
      <c r="F2072" s="48"/>
      <c r="G2072" s="50"/>
      <c r="H2072" s="50"/>
      <c r="I2072" s="51"/>
      <c r="J2072" s="52"/>
    </row>
    <row r="2073" spans="3:10" ht="15">
      <c r="C2073" s="48"/>
      <c r="D2073" s="48"/>
      <c r="E2073" s="61"/>
      <c r="F2073" s="48"/>
      <c r="G2073" s="50"/>
      <c r="H2073" s="50"/>
      <c r="I2073" s="51"/>
      <c r="J2073" s="52"/>
    </row>
    <row r="2074" spans="3:10" ht="15">
      <c r="C2074" s="48"/>
      <c r="D2074" s="48"/>
      <c r="E2074" s="61"/>
      <c r="F2074" s="48"/>
      <c r="G2074" s="50"/>
      <c r="H2074" s="50"/>
      <c r="I2074" s="51"/>
      <c r="J2074" s="52"/>
    </row>
    <row r="2075" spans="3:10" ht="15">
      <c r="C2075" s="48"/>
      <c r="D2075" s="48"/>
      <c r="E2075" s="61"/>
      <c r="F2075" s="48"/>
      <c r="G2075" s="50"/>
      <c r="H2075" s="50"/>
      <c r="I2075" s="51"/>
      <c r="J2075" s="52"/>
    </row>
    <row r="2076" spans="3:10" ht="15">
      <c r="C2076" s="48"/>
      <c r="D2076" s="48"/>
      <c r="E2076" s="61"/>
      <c r="F2076" s="48"/>
      <c r="G2076" s="50"/>
      <c r="H2076" s="50"/>
      <c r="I2076" s="51"/>
      <c r="J2076" s="52"/>
    </row>
    <row r="2077" spans="3:10" ht="15">
      <c r="C2077" s="48"/>
      <c r="D2077" s="48"/>
      <c r="E2077" s="61"/>
      <c r="F2077" s="48"/>
      <c r="G2077" s="50"/>
      <c r="H2077" s="50"/>
      <c r="I2077" s="51"/>
      <c r="J2077" s="52"/>
    </row>
    <row r="2078" spans="3:10" ht="15">
      <c r="C2078" s="48"/>
      <c r="D2078" s="48"/>
      <c r="E2078" s="61"/>
      <c r="F2078" s="48"/>
      <c r="G2078" s="50"/>
      <c r="H2078" s="50"/>
      <c r="I2078" s="51"/>
      <c r="J2078" s="52"/>
    </row>
    <row r="2079" spans="3:10" ht="15">
      <c r="C2079" s="48"/>
      <c r="D2079" s="48"/>
      <c r="E2079" s="61"/>
      <c r="F2079" s="48"/>
      <c r="G2079" s="50"/>
      <c r="H2079" s="50"/>
      <c r="I2079" s="51"/>
      <c r="J2079" s="52"/>
    </row>
    <row r="2080" spans="3:10" ht="15">
      <c r="C2080" s="48"/>
      <c r="D2080" s="48"/>
      <c r="E2080" s="61"/>
      <c r="F2080" s="48"/>
      <c r="G2080" s="50"/>
      <c r="H2080" s="50"/>
      <c r="I2080" s="51"/>
      <c r="J2080" s="52"/>
    </row>
    <row r="2081" spans="3:10" ht="15">
      <c r="C2081" s="48"/>
      <c r="D2081" s="48"/>
      <c r="E2081" s="61"/>
      <c r="F2081" s="48"/>
      <c r="G2081" s="50"/>
      <c r="H2081" s="50"/>
      <c r="I2081" s="51"/>
      <c r="J2081" s="52"/>
    </row>
    <row r="2082" spans="3:10" ht="15">
      <c r="C2082" s="48"/>
      <c r="D2082" s="48"/>
      <c r="E2082" s="61"/>
      <c r="F2082" s="48"/>
      <c r="G2082" s="50"/>
      <c r="H2082" s="50"/>
      <c r="I2082" s="51"/>
      <c r="J2082" s="52"/>
    </row>
    <row r="2083" spans="3:10" ht="15">
      <c r="C2083" s="48"/>
      <c r="D2083" s="48"/>
      <c r="E2083" s="61"/>
      <c r="F2083" s="48"/>
      <c r="G2083" s="50"/>
      <c r="H2083" s="50"/>
      <c r="I2083" s="51"/>
      <c r="J2083" s="52"/>
    </row>
    <row r="2084" spans="3:10" ht="15">
      <c r="C2084" s="48"/>
      <c r="D2084" s="48"/>
      <c r="E2084" s="61"/>
      <c r="F2084" s="48"/>
      <c r="G2084" s="50"/>
      <c r="H2084" s="50"/>
      <c r="I2084" s="51"/>
      <c r="J2084" s="52"/>
    </row>
    <row r="2085" spans="3:10" ht="15">
      <c r="C2085" s="48"/>
      <c r="D2085" s="48"/>
      <c r="E2085" s="61"/>
      <c r="F2085" s="48"/>
      <c r="G2085" s="50"/>
      <c r="H2085" s="50"/>
      <c r="I2085" s="51"/>
      <c r="J2085" s="52"/>
    </row>
    <row r="2086" spans="3:10" ht="15">
      <c r="C2086" s="48"/>
      <c r="D2086" s="48"/>
      <c r="E2086" s="61"/>
      <c r="F2086" s="48"/>
      <c r="G2086" s="50"/>
      <c r="H2086" s="50"/>
      <c r="I2086" s="51"/>
      <c r="J2086" s="52"/>
    </row>
    <row r="2087" spans="3:10" ht="15">
      <c r="C2087" s="48"/>
      <c r="D2087" s="48"/>
      <c r="E2087" s="61"/>
      <c r="F2087" s="48"/>
      <c r="G2087" s="50"/>
      <c r="H2087" s="50"/>
      <c r="I2087" s="51"/>
      <c r="J2087" s="52"/>
    </row>
    <row r="2088" spans="3:10" ht="15">
      <c r="C2088" s="48"/>
      <c r="D2088" s="48"/>
      <c r="E2088" s="61"/>
      <c r="F2088" s="48"/>
      <c r="G2088" s="50"/>
      <c r="H2088" s="50"/>
      <c r="I2088" s="51"/>
      <c r="J2088" s="52"/>
    </row>
    <row r="2089" spans="3:10" ht="15">
      <c r="C2089" s="48"/>
      <c r="D2089" s="48"/>
      <c r="E2089" s="61"/>
      <c r="F2089" s="48"/>
      <c r="G2089" s="50"/>
      <c r="H2089" s="50"/>
      <c r="I2089" s="51"/>
      <c r="J2089" s="52"/>
    </row>
    <row r="2090" spans="3:10" ht="15">
      <c r="C2090" s="48"/>
      <c r="D2090" s="48"/>
      <c r="E2090" s="61"/>
      <c r="F2090" s="48"/>
      <c r="G2090" s="50"/>
      <c r="H2090" s="50"/>
      <c r="I2090" s="51"/>
      <c r="J2090" s="52"/>
    </row>
    <row r="2091" spans="3:10" ht="15">
      <c r="C2091" s="48"/>
      <c r="D2091" s="48"/>
      <c r="E2091" s="61"/>
      <c r="F2091" s="48"/>
      <c r="G2091" s="50"/>
      <c r="H2091" s="50"/>
      <c r="I2091" s="51"/>
      <c r="J2091" s="52"/>
    </row>
    <row r="2092" spans="3:10" ht="15">
      <c r="C2092" s="48"/>
      <c r="D2092" s="48"/>
      <c r="E2092" s="61"/>
      <c r="F2092" s="48"/>
      <c r="G2092" s="50"/>
      <c r="H2092" s="50"/>
      <c r="I2092" s="51"/>
      <c r="J2092" s="52"/>
    </row>
    <row r="2093" spans="3:10" ht="15">
      <c r="C2093" s="48"/>
      <c r="D2093" s="48"/>
      <c r="E2093" s="61"/>
      <c r="F2093" s="48"/>
      <c r="G2093" s="50"/>
      <c r="H2093" s="50"/>
      <c r="I2093" s="51"/>
      <c r="J2093" s="52"/>
    </row>
    <row r="2094" spans="3:10" ht="15">
      <c r="C2094" s="48"/>
      <c r="D2094" s="48"/>
      <c r="E2094" s="61"/>
      <c r="F2094" s="48"/>
      <c r="G2094" s="50"/>
      <c r="H2094" s="50"/>
      <c r="I2094" s="51"/>
      <c r="J2094" s="52"/>
    </row>
    <row r="2095" spans="3:10" ht="15">
      <c r="C2095" s="48"/>
      <c r="D2095" s="48"/>
      <c r="E2095" s="61"/>
      <c r="F2095" s="48"/>
      <c r="G2095" s="50"/>
      <c r="H2095" s="50"/>
      <c r="I2095" s="51"/>
      <c r="J2095" s="52"/>
    </row>
    <row r="2096" spans="3:10" ht="15">
      <c r="C2096" s="48"/>
      <c r="D2096" s="48"/>
      <c r="E2096" s="61"/>
      <c r="F2096" s="48"/>
      <c r="G2096" s="50"/>
      <c r="H2096" s="50"/>
      <c r="I2096" s="51"/>
      <c r="J2096" s="52"/>
    </row>
    <row r="2097" spans="3:10" ht="15">
      <c r="C2097" s="48"/>
      <c r="D2097" s="48"/>
      <c r="E2097" s="61"/>
      <c r="F2097" s="48"/>
      <c r="G2097" s="50"/>
      <c r="H2097" s="50"/>
      <c r="I2097" s="51"/>
      <c r="J2097" s="52"/>
    </row>
    <row r="2098" spans="3:10" ht="15">
      <c r="C2098" s="48"/>
      <c r="D2098" s="48"/>
      <c r="E2098" s="61"/>
      <c r="F2098" s="48"/>
      <c r="G2098" s="50"/>
      <c r="H2098" s="50"/>
      <c r="I2098" s="51"/>
      <c r="J2098" s="52"/>
    </row>
    <row r="2099" spans="3:10" ht="15">
      <c r="C2099" s="48"/>
      <c r="D2099" s="48"/>
      <c r="E2099" s="61"/>
      <c r="F2099" s="48"/>
      <c r="G2099" s="50"/>
      <c r="H2099" s="50"/>
      <c r="I2099" s="51"/>
      <c r="J2099" s="52"/>
    </row>
    <row r="2100" spans="3:10" ht="15">
      <c r="C2100" s="48"/>
      <c r="D2100" s="48"/>
      <c r="E2100" s="61"/>
      <c r="F2100" s="48"/>
      <c r="G2100" s="50"/>
      <c r="H2100" s="50"/>
      <c r="I2100" s="51"/>
      <c r="J2100" s="52"/>
    </row>
    <row r="2101" spans="3:10" ht="15">
      <c r="C2101" s="48"/>
      <c r="D2101" s="48"/>
      <c r="E2101" s="61"/>
      <c r="F2101" s="48"/>
      <c r="G2101" s="50"/>
      <c r="H2101" s="50"/>
      <c r="I2101" s="51"/>
      <c r="J2101" s="52"/>
    </row>
    <row r="2102" spans="3:10" ht="15">
      <c r="C2102" s="48"/>
      <c r="D2102" s="48"/>
      <c r="E2102" s="61"/>
      <c r="F2102" s="48"/>
      <c r="G2102" s="50"/>
      <c r="H2102" s="50"/>
      <c r="I2102" s="51"/>
      <c r="J2102" s="52"/>
    </row>
    <row r="2103" spans="3:10" ht="15">
      <c r="C2103" s="48"/>
      <c r="D2103" s="48"/>
      <c r="E2103" s="61"/>
      <c r="F2103" s="48"/>
      <c r="G2103" s="50"/>
      <c r="H2103" s="50"/>
      <c r="I2103" s="51"/>
      <c r="J2103" s="52"/>
    </row>
    <row r="2104" spans="3:10" ht="15">
      <c r="C2104" s="48"/>
      <c r="D2104" s="48"/>
      <c r="E2104" s="61"/>
      <c r="F2104" s="48"/>
      <c r="G2104" s="50"/>
      <c r="H2104" s="50"/>
      <c r="I2104" s="51"/>
      <c r="J2104" s="52"/>
    </row>
    <row r="2105" spans="3:10" ht="15">
      <c r="C2105" s="48"/>
      <c r="D2105" s="48"/>
      <c r="E2105" s="61"/>
      <c r="F2105" s="48"/>
      <c r="G2105" s="50"/>
      <c r="H2105" s="50"/>
      <c r="I2105" s="51"/>
      <c r="J2105" s="52"/>
    </row>
    <row r="2106" spans="3:10" ht="15">
      <c r="C2106" s="48"/>
      <c r="D2106" s="48"/>
      <c r="E2106" s="61"/>
      <c r="F2106" s="48"/>
      <c r="G2106" s="50"/>
      <c r="H2106" s="50"/>
      <c r="I2106" s="51"/>
      <c r="J2106" s="52"/>
    </row>
    <row r="2107" spans="3:10" ht="15">
      <c r="C2107" s="48"/>
      <c r="D2107" s="48"/>
      <c r="E2107" s="61"/>
      <c r="F2107" s="48"/>
      <c r="G2107" s="50"/>
      <c r="H2107" s="50"/>
      <c r="I2107" s="51"/>
      <c r="J2107" s="52"/>
    </row>
    <row r="2108" spans="3:10" ht="15">
      <c r="C2108" s="48"/>
      <c r="D2108" s="48"/>
      <c r="E2108" s="61"/>
      <c r="F2108" s="48"/>
      <c r="G2108" s="50"/>
      <c r="H2108" s="50"/>
      <c r="I2108" s="51"/>
      <c r="J2108" s="52"/>
    </row>
    <row r="2109" spans="3:10" ht="15">
      <c r="C2109" s="48"/>
      <c r="D2109" s="48"/>
      <c r="E2109" s="61"/>
      <c r="F2109" s="48"/>
      <c r="G2109" s="50"/>
      <c r="H2109" s="50"/>
      <c r="I2109" s="51"/>
      <c r="J2109" s="52"/>
    </row>
    <row r="2110" spans="3:10" ht="15">
      <c r="C2110" s="48"/>
      <c r="D2110" s="48"/>
      <c r="E2110" s="61"/>
      <c r="F2110" s="48"/>
      <c r="G2110" s="50"/>
      <c r="H2110" s="50"/>
      <c r="I2110" s="51"/>
      <c r="J2110" s="52"/>
    </row>
    <row r="2111" spans="3:10" ht="15">
      <c r="C2111" s="48"/>
      <c r="D2111" s="48"/>
      <c r="E2111" s="61"/>
      <c r="F2111" s="48"/>
      <c r="G2111" s="50"/>
      <c r="H2111" s="50"/>
      <c r="I2111" s="51"/>
      <c r="J2111" s="52"/>
    </row>
    <row r="2112" spans="3:10" ht="15">
      <c r="C2112" s="48"/>
      <c r="D2112" s="48"/>
      <c r="E2112" s="61"/>
      <c r="F2112" s="48"/>
      <c r="G2112" s="50"/>
      <c r="H2112" s="50"/>
      <c r="I2112" s="51"/>
      <c r="J2112" s="52"/>
    </row>
    <row r="2113" spans="3:10" ht="15">
      <c r="C2113" s="48"/>
      <c r="D2113" s="48"/>
      <c r="E2113" s="61"/>
      <c r="F2113" s="48"/>
      <c r="G2113" s="50"/>
      <c r="H2113" s="50"/>
      <c r="I2113" s="51"/>
      <c r="J2113" s="52"/>
    </row>
    <row r="2114" spans="3:10" ht="15">
      <c r="C2114" s="48"/>
      <c r="D2114" s="48"/>
      <c r="E2114" s="61"/>
      <c r="F2114" s="48"/>
      <c r="G2114" s="50"/>
      <c r="H2114" s="50"/>
      <c r="I2114" s="51"/>
      <c r="J2114" s="52"/>
    </row>
    <row r="2115" spans="3:10" ht="15">
      <c r="C2115" s="48"/>
      <c r="D2115" s="48"/>
      <c r="E2115" s="61"/>
      <c r="F2115" s="48"/>
      <c r="G2115" s="50"/>
      <c r="H2115" s="50"/>
      <c r="I2115" s="51"/>
      <c r="J2115" s="52"/>
    </row>
    <row r="2116" spans="3:10" ht="15">
      <c r="C2116" s="48"/>
      <c r="D2116" s="48"/>
      <c r="E2116" s="61"/>
      <c r="F2116" s="48"/>
      <c r="G2116" s="50"/>
      <c r="H2116" s="50"/>
      <c r="I2116" s="51"/>
      <c r="J2116" s="52"/>
    </row>
    <row r="2117" spans="3:10" ht="15">
      <c r="C2117" s="48"/>
      <c r="D2117" s="48"/>
      <c r="E2117" s="61"/>
      <c r="F2117" s="48"/>
      <c r="G2117" s="50"/>
      <c r="H2117" s="50"/>
      <c r="I2117" s="51"/>
      <c r="J2117" s="52"/>
    </row>
    <row r="2118" spans="3:10" ht="15">
      <c r="C2118" s="48"/>
      <c r="D2118" s="48"/>
      <c r="E2118" s="61"/>
      <c r="F2118" s="48"/>
      <c r="G2118" s="50"/>
      <c r="H2118" s="50"/>
      <c r="I2118" s="51"/>
      <c r="J2118" s="52"/>
    </row>
    <row r="2119" spans="3:10" ht="15">
      <c r="C2119" s="48"/>
      <c r="D2119" s="48"/>
      <c r="E2119" s="61"/>
      <c r="F2119" s="48"/>
      <c r="G2119" s="50"/>
      <c r="H2119" s="50"/>
      <c r="I2119" s="51"/>
      <c r="J2119" s="52"/>
    </row>
    <row r="2120" spans="3:10" ht="15">
      <c r="C2120" s="48"/>
      <c r="D2120" s="48"/>
      <c r="E2120" s="61"/>
      <c r="F2120" s="48"/>
      <c r="G2120" s="50"/>
      <c r="H2120" s="50"/>
      <c r="I2120" s="51"/>
      <c r="J2120" s="52"/>
    </row>
    <row r="2121" spans="3:10" ht="15">
      <c r="C2121" s="48"/>
      <c r="D2121" s="48"/>
      <c r="E2121" s="61"/>
      <c r="F2121" s="48"/>
      <c r="G2121" s="50"/>
      <c r="H2121" s="50"/>
      <c r="I2121" s="51"/>
      <c r="J2121" s="52"/>
    </row>
    <row r="2122" spans="3:10" ht="15">
      <c r="C2122" s="48"/>
      <c r="D2122" s="48"/>
      <c r="E2122" s="61"/>
      <c r="F2122" s="48"/>
      <c r="G2122" s="50"/>
      <c r="H2122" s="50"/>
      <c r="I2122" s="51"/>
      <c r="J2122" s="52"/>
    </row>
    <row r="2123" spans="3:10" ht="15">
      <c r="C2123" s="48"/>
      <c r="D2123" s="48"/>
      <c r="E2123" s="61"/>
      <c r="F2123" s="48"/>
      <c r="G2123" s="50"/>
      <c r="H2123" s="50"/>
      <c r="I2123" s="51"/>
      <c r="J2123" s="52"/>
    </row>
    <row r="2124" spans="3:10" ht="15">
      <c r="C2124" s="48"/>
      <c r="D2124" s="48"/>
      <c r="E2124" s="61"/>
      <c r="F2124" s="48"/>
      <c r="G2124" s="50"/>
      <c r="H2124" s="50"/>
      <c r="I2124" s="51"/>
      <c r="J2124" s="52"/>
    </row>
    <row r="2125" spans="3:10" ht="15">
      <c r="C2125" s="48"/>
      <c r="D2125" s="48"/>
      <c r="E2125" s="61"/>
      <c r="F2125" s="48"/>
      <c r="G2125" s="50"/>
      <c r="H2125" s="50"/>
      <c r="I2125" s="51"/>
      <c r="J2125" s="52"/>
    </row>
    <row r="2126" spans="3:10" ht="15">
      <c r="C2126" s="48"/>
      <c r="D2126" s="48"/>
      <c r="E2126" s="61"/>
      <c r="F2126" s="48"/>
      <c r="G2126" s="50"/>
      <c r="H2126" s="50"/>
      <c r="I2126" s="51"/>
      <c r="J2126" s="52"/>
    </row>
    <row r="2127" spans="3:10" ht="15">
      <c r="C2127" s="48"/>
      <c r="D2127" s="48"/>
      <c r="E2127" s="61"/>
      <c r="F2127" s="48"/>
      <c r="G2127" s="50"/>
      <c r="H2127" s="50"/>
      <c r="I2127" s="51"/>
      <c r="J2127" s="52"/>
    </row>
    <row r="2128" spans="3:10" ht="15">
      <c r="C2128" s="48"/>
      <c r="D2128" s="48"/>
      <c r="E2128" s="61"/>
      <c r="F2128" s="48"/>
      <c r="G2128" s="50"/>
      <c r="H2128" s="50"/>
      <c r="I2128" s="51"/>
      <c r="J2128" s="52"/>
    </row>
    <row r="2129" spans="3:10" ht="15">
      <c r="C2129" s="48"/>
      <c r="D2129" s="48"/>
      <c r="E2129" s="61"/>
      <c r="F2129" s="48"/>
      <c r="G2129" s="50"/>
      <c r="H2129" s="50"/>
      <c r="I2129" s="51"/>
      <c r="J2129" s="52"/>
    </row>
    <row r="2130" spans="3:10" ht="15">
      <c r="C2130" s="48"/>
      <c r="D2130" s="48"/>
      <c r="E2130" s="61"/>
      <c r="F2130" s="48"/>
      <c r="G2130" s="50"/>
      <c r="H2130" s="50"/>
      <c r="I2130" s="51"/>
      <c r="J2130" s="52"/>
    </row>
    <row r="2131" spans="3:10" ht="15">
      <c r="C2131" s="48"/>
      <c r="D2131" s="48"/>
      <c r="E2131" s="61"/>
      <c r="F2131" s="48"/>
      <c r="G2131" s="50"/>
      <c r="H2131" s="50"/>
      <c r="I2131" s="51"/>
      <c r="J2131" s="52"/>
    </row>
    <row r="2132" spans="3:10" ht="15">
      <c r="C2132" s="48"/>
      <c r="D2132" s="48"/>
      <c r="E2132" s="61"/>
      <c r="F2132" s="48"/>
      <c r="G2132" s="50"/>
      <c r="H2132" s="50"/>
      <c r="I2132" s="51"/>
      <c r="J2132" s="52"/>
    </row>
    <row r="2133" spans="3:10" ht="15">
      <c r="C2133" s="48"/>
      <c r="D2133" s="48"/>
      <c r="E2133" s="61"/>
      <c r="F2133" s="48"/>
      <c r="G2133" s="50"/>
      <c r="H2133" s="50"/>
      <c r="I2133" s="51"/>
      <c r="J2133" s="52"/>
    </row>
    <row r="2134" spans="3:10" ht="15">
      <c r="C2134" s="48"/>
      <c r="D2134" s="48"/>
      <c r="E2134" s="61"/>
      <c r="F2134" s="48"/>
      <c r="G2134" s="50"/>
      <c r="H2134" s="50"/>
      <c r="I2134" s="51"/>
      <c r="J2134" s="52"/>
    </row>
    <row r="2135" spans="3:10" ht="15">
      <c r="C2135" s="48"/>
      <c r="D2135" s="48"/>
      <c r="E2135" s="61"/>
      <c r="F2135" s="48"/>
      <c r="G2135" s="50"/>
      <c r="H2135" s="50"/>
      <c r="I2135" s="51"/>
      <c r="J2135" s="52"/>
    </row>
    <row r="2136" spans="3:10" ht="15">
      <c r="C2136" s="48"/>
      <c r="D2136" s="48"/>
      <c r="E2136" s="61"/>
      <c r="F2136" s="48"/>
      <c r="G2136" s="50"/>
      <c r="H2136" s="50"/>
      <c r="I2136" s="51"/>
      <c r="J2136" s="52"/>
    </row>
    <row r="2137" spans="3:10" ht="15">
      <c r="C2137" s="48"/>
      <c r="D2137" s="48"/>
      <c r="E2137" s="61"/>
      <c r="F2137" s="48"/>
      <c r="G2137" s="50"/>
      <c r="H2137" s="50"/>
      <c r="I2137" s="51"/>
      <c r="J2137" s="52"/>
    </row>
    <row r="2138" spans="3:10" ht="15">
      <c r="C2138" s="48"/>
      <c r="D2138" s="48"/>
      <c r="E2138" s="61"/>
      <c r="F2138" s="48"/>
      <c r="G2138" s="50"/>
      <c r="H2138" s="50"/>
      <c r="I2138" s="51"/>
      <c r="J2138" s="52"/>
    </row>
    <row r="2139" spans="3:10" ht="15">
      <c r="C2139" s="48"/>
      <c r="D2139" s="48"/>
      <c r="E2139" s="61"/>
      <c r="F2139" s="48"/>
      <c r="G2139" s="50"/>
      <c r="H2139" s="50"/>
      <c r="I2139" s="51"/>
      <c r="J2139" s="52"/>
    </row>
    <row r="2140" spans="3:10" ht="15">
      <c r="C2140" s="48"/>
      <c r="D2140" s="48"/>
      <c r="E2140" s="61"/>
      <c r="F2140" s="48"/>
      <c r="G2140" s="50"/>
      <c r="H2140" s="50"/>
      <c r="I2140" s="51"/>
      <c r="J2140" s="52"/>
    </row>
    <row r="2141" spans="3:10" ht="15">
      <c r="C2141" s="48"/>
      <c r="D2141" s="48"/>
      <c r="E2141" s="61"/>
      <c r="F2141" s="48"/>
      <c r="G2141" s="50"/>
      <c r="H2141" s="50"/>
      <c r="I2141" s="51"/>
      <c r="J2141" s="52"/>
    </row>
    <row r="2142" spans="3:10" ht="15">
      <c r="C2142" s="48"/>
      <c r="D2142" s="48"/>
      <c r="E2142" s="61"/>
      <c r="F2142" s="48"/>
      <c r="G2142" s="50"/>
      <c r="H2142" s="50"/>
      <c r="I2142" s="51"/>
      <c r="J2142" s="52"/>
    </row>
    <row r="2143" spans="3:10" ht="15">
      <c r="C2143" s="48"/>
      <c r="D2143" s="48"/>
      <c r="E2143" s="61"/>
      <c r="F2143" s="48"/>
      <c r="G2143" s="50"/>
      <c r="H2143" s="50"/>
      <c r="I2143" s="51"/>
      <c r="J2143" s="52"/>
    </row>
    <row r="2144" spans="3:10" ht="15">
      <c r="C2144" s="48"/>
      <c r="D2144" s="48"/>
      <c r="E2144" s="61"/>
      <c r="F2144" s="48"/>
      <c r="G2144" s="50"/>
      <c r="H2144" s="50"/>
      <c r="I2144" s="51"/>
      <c r="J2144" s="52"/>
    </row>
    <row r="2145" spans="3:10" ht="15">
      <c r="C2145" s="48"/>
      <c r="D2145" s="48"/>
      <c r="E2145" s="61"/>
      <c r="F2145" s="48"/>
      <c r="G2145" s="50"/>
      <c r="H2145" s="50"/>
      <c r="I2145" s="51"/>
      <c r="J2145" s="52"/>
    </row>
    <row r="2146" spans="3:10" ht="15">
      <c r="C2146" s="48"/>
      <c r="D2146" s="48"/>
      <c r="E2146" s="61"/>
      <c r="F2146" s="48"/>
      <c r="G2146" s="50"/>
      <c r="H2146" s="50"/>
      <c r="I2146" s="51"/>
      <c r="J2146" s="52"/>
    </row>
    <row r="2147" spans="3:10" ht="15">
      <c r="C2147" s="48"/>
      <c r="D2147" s="48"/>
      <c r="E2147" s="61"/>
      <c r="F2147" s="48"/>
      <c r="G2147" s="50"/>
      <c r="H2147" s="50"/>
      <c r="I2147" s="51"/>
      <c r="J2147" s="52"/>
    </row>
    <row r="2148" spans="3:10" ht="15">
      <c r="C2148" s="48"/>
      <c r="D2148" s="48"/>
      <c r="E2148" s="61"/>
      <c r="F2148" s="48"/>
      <c r="G2148" s="50"/>
      <c r="H2148" s="50"/>
      <c r="I2148" s="51"/>
      <c r="J2148" s="52"/>
    </row>
    <row r="2149" spans="3:10" ht="15">
      <c r="C2149" s="48"/>
      <c r="D2149" s="48"/>
      <c r="E2149" s="61"/>
      <c r="F2149" s="48"/>
      <c r="G2149" s="50"/>
      <c r="H2149" s="50"/>
      <c r="I2149" s="51"/>
      <c r="J2149" s="52"/>
    </row>
    <row r="2150" spans="3:10" ht="15">
      <c r="C2150" s="48"/>
      <c r="D2150" s="48"/>
      <c r="E2150" s="61"/>
      <c r="F2150" s="48"/>
      <c r="G2150" s="50"/>
      <c r="H2150" s="50"/>
      <c r="I2150" s="51"/>
      <c r="J2150" s="52"/>
    </row>
    <row r="2151" spans="3:10" ht="15">
      <c r="C2151" s="48"/>
      <c r="D2151" s="48"/>
      <c r="E2151" s="61"/>
      <c r="F2151" s="48"/>
      <c r="G2151" s="50"/>
      <c r="H2151" s="50"/>
      <c r="I2151" s="51"/>
      <c r="J2151" s="52"/>
    </row>
    <row r="2152" spans="3:10" ht="15">
      <c r="C2152" s="48"/>
      <c r="D2152" s="48"/>
      <c r="E2152" s="61"/>
      <c r="F2152" s="48"/>
      <c r="G2152" s="50"/>
      <c r="H2152" s="50"/>
      <c r="I2152" s="51"/>
      <c r="J2152" s="52"/>
    </row>
    <row r="2153" spans="3:10" ht="15">
      <c r="C2153" s="48"/>
      <c r="D2153" s="48"/>
      <c r="E2153" s="61"/>
      <c r="F2153" s="48"/>
      <c r="G2153" s="50"/>
      <c r="H2153" s="50"/>
      <c r="I2153" s="51"/>
      <c r="J2153" s="52"/>
    </row>
    <row r="2154" spans="3:10" ht="15">
      <c r="C2154" s="48"/>
      <c r="D2154" s="48"/>
      <c r="E2154" s="61"/>
      <c r="F2154" s="48"/>
      <c r="G2154" s="50"/>
      <c r="H2154" s="50"/>
      <c r="I2154" s="51"/>
      <c r="J2154" s="52"/>
    </row>
    <row r="2155" spans="3:10" ht="15">
      <c r="C2155" s="48"/>
      <c r="D2155" s="48"/>
      <c r="E2155" s="61"/>
      <c r="F2155" s="48"/>
      <c r="G2155" s="50"/>
      <c r="H2155" s="50"/>
      <c r="I2155" s="51"/>
      <c r="J2155" s="52"/>
    </row>
    <row r="2156" spans="3:10" ht="15">
      <c r="C2156" s="48"/>
      <c r="D2156" s="48"/>
      <c r="E2156" s="61"/>
      <c r="F2156" s="48"/>
      <c r="G2156" s="50"/>
      <c r="H2156" s="50"/>
      <c r="I2156" s="51"/>
      <c r="J2156" s="52"/>
    </row>
    <row r="2157" spans="3:10" ht="15">
      <c r="C2157" s="48"/>
      <c r="D2157" s="48"/>
      <c r="E2157" s="61"/>
      <c r="F2157" s="48"/>
      <c r="G2157" s="50"/>
      <c r="H2157" s="50"/>
      <c r="I2157" s="51"/>
      <c r="J2157" s="52"/>
    </row>
    <row r="2158" spans="3:10" ht="15">
      <c r="C2158" s="48"/>
      <c r="D2158" s="48"/>
      <c r="E2158" s="61"/>
      <c r="F2158" s="48"/>
      <c r="G2158" s="50"/>
      <c r="H2158" s="50"/>
      <c r="I2158" s="51"/>
      <c r="J2158" s="52"/>
    </row>
    <row r="2159" spans="3:10" ht="15">
      <c r="C2159" s="48"/>
      <c r="D2159" s="48"/>
      <c r="E2159" s="61"/>
      <c r="F2159" s="48"/>
      <c r="G2159" s="50"/>
      <c r="H2159" s="50"/>
      <c r="I2159" s="51"/>
      <c r="J2159" s="52"/>
    </row>
    <row r="2160" spans="3:10" ht="15">
      <c r="C2160" s="48"/>
      <c r="D2160" s="48"/>
      <c r="E2160" s="61"/>
      <c r="F2160" s="48"/>
      <c r="G2160" s="50"/>
      <c r="H2160" s="50"/>
      <c r="I2160" s="51"/>
      <c r="J2160" s="52"/>
    </row>
    <row r="2161" spans="3:10" ht="15">
      <c r="C2161" s="48"/>
      <c r="D2161" s="48"/>
      <c r="E2161" s="61"/>
      <c r="F2161" s="48"/>
      <c r="G2161" s="50"/>
      <c r="H2161" s="50"/>
      <c r="I2161" s="51"/>
      <c r="J2161" s="52"/>
    </row>
    <row r="2162" spans="3:10" ht="15">
      <c r="C2162" s="48"/>
      <c r="D2162" s="48"/>
      <c r="E2162" s="61"/>
      <c r="F2162" s="48"/>
      <c r="G2162" s="50"/>
      <c r="H2162" s="50"/>
      <c r="I2162" s="51"/>
      <c r="J2162" s="52"/>
    </row>
    <row r="2163" spans="3:10" ht="15">
      <c r="C2163" s="48"/>
      <c r="D2163" s="48"/>
      <c r="E2163" s="61"/>
      <c r="F2163" s="48"/>
      <c r="G2163" s="50"/>
      <c r="H2163" s="50"/>
      <c r="I2163" s="51"/>
      <c r="J2163" s="52"/>
    </row>
    <row r="2164" spans="3:10" ht="15">
      <c r="C2164" s="48"/>
      <c r="D2164" s="48"/>
      <c r="E2164" s="61"/>
      <c r="F2164" s="48"/>
      <c r="G2164" s="50"/>
      <c r="H2164" s="50"/>
      <c r="I2164" s="51"/>
      <c r="J2164" s="52"/>
    </row>
    <row r="2165" spans="3:10" ht="15">
      <c r="C2165" s="48"/>
      <c r="D2165" s="48"/>
      <c r="E2165" s="61"/>
      <c r="F2165" s="48"/>
      <c r="G2165" s="50"/>
      <c r="H2165" s="50"/>
      <c r="I2165" s="51"/>
      <c r="J2165" s="52"/>
    </row>
    <row r="2166" spans="3:10" ht="15">
      <c r="C2166" s="48"/>
      <c r="D2166" s="48"/>
      <c r="E2166" s="61"/>
      <c r="F2166" s="48"/>
      <c r="G2166" s="50"/>
      <c r="H2166" s="50"/>
      <c r="I2166" s="51"/>
      <c r="J2166" s="52"/>
    </row>
    <row r="2167" spans="3:10" ht="15">
      <c r="C2167" s="48"/>
      <c r="D2167" s="48"/>
      <c r="E2167" s="61"/>
      <c r="F2167" s="48"/>
      <c r="G2167" s="50"/>
      <c r="H2167" s="50"/>
      <c r="I2167" s="51"/>
      <c r="J2167" s="52"/>
    </row>
    <row r="2168" spans="3:10" ht="15">
      <c r="C2168" s="48"/>
      <c r="D2168" s="48"/>
      <c r="E2168" s="61"/>
      <c r="F2168" s="48"/>
      <c r="G2168" s="50"/>
      <c r="H2168" s="50"/>
      <c r="I2168" s="51"/>
      <c r="J2168" s="52"/>
    </row>
    <row r="2169" spans="3:10" ht="15">
      <c r="C2169" s="48"/>
      <c r="D2169" s="48"/>
      <c r="E2169" s="61"/>
      <c r="F2169" s="48"/>
      <c r="G2169" s="50"/>
      <c r="H2169" s="50"/>
      <c r="I2169" s="51"/>
      <c r="J2169" s="52"/>
    </row>
    <row r="2170" spans="3:10" ht="15">
      <c r="C2170" s="48"/>
      <c r="D2170" s="48"/>
      <c r="E2170" s="61"/>
      <c r="F2170" s="48"/>
      <c r="G2170" s="50"/>
      <c r="H2170" s="50"/>
      <c r="I2170" s="51"/>
      <c r="J2170" s="52"/>
    </row>
    <row r="2171" spans="3:10" ht="15">
      <c r="C2171" s="48"/>
      <c r="D2171" s="48"/>
      <c r="E2171" s="61"/>
      <c r="F2171" s="48"/>
      <c r="G2171" s="50"/>
      <c r="H2171" s="50"/>
      <c r="I2171" s="51"/>
      <c r="J2171" s="52"/>
    </row>
    <row r="2172" spans="3:10" ht="15">
      <c r="C2172" s="48"/>
      <c r="D2172" s="48"/>
      <c r="E2172" s="61"/>
      <c r="F2172" s="48"/>
      <c r="G2172" s="50"/>
      <c r="H2172" s="50"/>
      <c r="I2172" s="51"/>
      <c r="J2172" s="52"/>
    </row>
    <row r="2173" spans="3:10" ht="15">
      <c r="C2173" s="48"/>
      <c r="D2173" s="48"/>
      <c r="E2173" s="61"/>
      <c r="F2173" s="48"/>
      <c r="G2173" s="50"/>
      <c r="H2173" s="50"/>
      <c r="I2173" s="51"/>
      <c r="J2173" s="52"/>
    </row>
    <row r="2174" spans="3:10" ht="15">
      <c r="C2174" s="48"/>
      <c r="D2174" s="48"/>
      <c r="E2174" s="61"/>
      <c r="F2174" s="48"/>
      <c r="G2174" s="50"/>
      <c r="H2174" s="50"/>
      <c r="I2174" s="51"/>
      <c r="J2174" s="52"/>
    </row>
    <row r="2175" spans="3:10" ht="15">
      <c r="C2175" s="48"/>
      <c r="D2175" s="48"/>
      <c r="E2175" s="61"/>
      <c r="F2175" s="48"/>
      <c r="G2175" s="50"/>
      <c r="H2175" s="50"/>
      <c r="I2175" s="51"/>
      <c r="J2175" s="52"/>
    </row>
    <row r="2176" spans="3:10" ht="15">
      <c r="C2176" s="48"/>
      <c r="D2176" s="48"/>
      <c r="E2176" s="61"/>
      <c r="F2176" s="48"/>
      <c r="G2176" s="50"/>
      <c r="H2176" s="50"/>
      <c r="I2176" s="51"/>
      <c r="J2176" s="52"/>
    </row>
    <row r="2177" spans="3:10" ht="15">
      <c r="C2177" s="48"/>
      <c r="D2177" s="48"/>
      <c r="E2177" s="61"/>
      <c r="F2177" s="48"/>
      <c r="G2177" s="50"/>
      <c r="H2177" s="50"/>
      <c r="I2177" s="51"/>
      <c r="J2177" s="52"/>
    </row>
    <row r="2178" spans="3:10" ht="15">
      <c r="C2178" s="48"/>
      <c r="D2178" s="48"/>
      <c r="E2178" s="61"/>
      <c r="F2178" s="48"/>
      <c r="G2178" s="50"/>
      <c r="H2178" s="50"/>
      <c r="I2178" s="51"/>
      <c r="J2178" s="52"/>
    </row>
    <row r="2179" spans="3:10" ht="15">
      <c r="C2179" s="48"/>
      <c r="D2179" s="48"/>
      <c r="E2179" s="61"/>
      <c r="F2179" s="48"/>
      <c r="G2179" s="50"/>
      <c r="H2179" s="50"/>
      <c r="I2179" s="51"/>
      <c r="J2179" s="52"/>
    </row>
    <row r="2180" spans="3:10" ht="15">
      <c r="C2180" s="48"/>
      <c r="D2180" s="48"/>
      <c r="E2180" s="61"/>
      <c r="F2180" s="48"/>
      <c r="G2180" s="50"/>
      <c r="H2180" s="50"/>
      <c r="I2180" s="51"/>
      <c r="J2180" s="52"/>
    </row>
    <row r="2181" spans="3:10" ht="15">
      <c r="C2181" s="48"/>
      <c r="D2181" s="48"/>
      <c r="E2181" s="61"/>
      <c r="F2181" s="48"/>
      <c r="G2181" s="50"/>
      <c r="H2181" s="50"/>
      <c r="I2181" s="51"/>
      <c r="J2181" s="52"/>
    </row>
    <row r="2182" spans="3:10" ht="15">
      <c r="C2182" s="48"/>
      <c r="D2182" s="48"/>
      <c r="E2182" s="61"/>
      <c r="F2182" s="48"/>
      <c r="G2182" s="50"/>
      <c r="H2182" s="50"/>
      <c r="I2182" s="51"/>
      <c r="J2182" s="52"/>
    </row>
    <row r="2183" spans="3:10" ht="15">
      <c r="C2183" s="48"/>
      <c r="D2183" s="48"/>
      <c r="E2183" s="61"/>
      <c r="F2183" s="48"/>
      <c r="G2183" s="50"/>
      <c r="H2183" s="50"/>
      <c r="I2183" s="51"/>
      <c r="J2183" s="52"/>
    </row>
    <row r="2184" spans="3:10" ht="15">
      <c r="C2184" s="48"/>
      <c r="D2184" s="48"/>
      <c r="E2184" s="61"/>
      <c r="F2184" s="48"/>
      <c r="G2184" s="50"/>
      <c r="H2184" s="50"/>
      <c r="I2184" s="51"/>
      <c r="J2184" s="52"/>
    </row>
    <row r="2185" spans="3:10" ht="15">
      <c r="C2185" s="48"/>
      <c r="D2185" s="48"/>
      <c r="E2185" s="61"/>
      <c r="F2185" s="48"/>
      <c r="G2185" s="50"/>
      <c r="H2185" s="50"/>
      <c r="I2185" s="51"/>
      <c r="J2185" s="52"/>
    </row>
    <row r="2186" spans="3:10" ht="15">
      <c r="C2186" s="48"/>
      <c r="D2186" s="48"/>
      <c r="E2186" s="61"/>
      <c r="F2186" s="48"/>
      <c r="G2186" s="50"/>
      <c r="H2186" s="50"/>
      <c r="I2186" s="51"/>
      <c r="J2186" s="52"/>
    </row>
    <row r="2187" spans="3:10" ht="15">
      <c r="C2187" s="48"/>
      <c r="D2187" s="48"/>
      <c r="E2187" s="61"/>
      <c r="F2187" s="48"/>
      <c r="G2187" s="50"/>
      <c r="H2187" s="50"/>
      <c r="I2187" s="51"/>
      <c r="J2187" s="52"/>
    </row>
    <row r="2188" spans="3:10" ht="15">
      <c r="C2188" s="48"/>
      <c r="D2188" s="48"/>
      <c r="E2188" s="61"/>
      <c r="F2188" s="48"/>
      <c r="G2188" s="50"/>
      <c r="H2188" s="50"/>
      <c r="I2188" s="51"/>
      <c r="J2188" s="52"/>
    </row>
    <row r="2189" spans="3:10" ht="15">
      <c r="C2189" s="48"/>
      <c r="D2189" s="48"/>
      <c r="E2189" s="61"/>
      <c r="F2189" s="48"/>
      <c r="G2189" s="50"/>
      <c r="H2189" s="50"/>
      <c r="I2189" s="51"/>
      <c r="J2189" s="52"/>
    </row>
    <row r="2190" spans="3:10" ht="15">
      <c r="C2190" s="48"/>
      <c r="D2190" s="48"/>
      <c r="E2190" s="61"/>
      <c r="F2190" s="48"/>
      <c r="G2190" s="50"/>
      <c r="H2190" s="50"/>
      <c r="I2190" s="51"/>
      <c r="J2190" s="52"/>
    </row>
    <row r="2191" spans="3:10" ht="15">
      <c r="C2191" s="48"/>
      <c r="D2191" s="48"/>
      <c r="E2191" s="61"/>
      <c r="F2191" s="48"/>
      <c r="G2191" s="50"/>
      <c r="H2191" s="50"/>
      <c r="I2191" s="51"/>
      <c r="J2191" s="52"/>
    </row>
    <row r="2192" spans="3:10" ht="15">
      <c r="C2192" s="48"/>
      <c r="D2192" s="48"/>
      <c r="E2192" s="61"/>
      <c r="F2192" s="48"/>
      <c r="G2192" s="50"/>
      <c r="H2192" s="50"/>
      <c r="I2192" s="51"/>
      <c r="J2192" s="52"/>
    </row>
    <row r="2193" spans="3:10" ht="15">
      <c r="C2193" s="48"/>
      <c r="D2193" s="48"/>
      <c r="E2193" s="61"/>
      <c r="F2193" s="48"/>
      <c r="G2193" s="50"/>
      <c r="H2193" s="50"/>
      <c r="I2193" s="51"/>
      <c r="J2193" s="52"/>
    </row>
    <row r="2194" spans="3:10" ht="15">
      <c r="C2194" s="48"/>
      <c r="D2194" s="48"/>
      <c r="E2194" s="61"/>
      <c r="F2194" s="48"/>
      <c r="G2194" s="50"/>
      <c r="H2194" s="50"/>
      <c r="I2194" s="51"/>
      <c r="J2194" s="52"/>
    </row>
    <row r="2195" spans="3:10" ht="15">
      <c r="C2195" s="48"/>
      <c r="D2195" s="48"/>
      <c r="E2195" s="61"/>
      <c r="F2195" s="48"/>
      <c r="G2195" s="50"/>
      <c r="H2195" s="50"/>
      <c r="I2195" s="51"/>
      <c r="J2195" s="52"/>
    </row>
    <row r="2196" spans="3:10" ht="15">
      <c r="C2196" s="48"/>
      <c r="D2196" s="48"/>
      <c r="E2196" s="61"/>
      <c r="F2196" s="48"/>
      <c r="G2196" s="50"/>
      <c r="H2196" s="50"/>
      <c r="I2196" s="51"/>
      <c r="J2196" s="52"/>
    </row>
    <row r="2197" spans="3:10" ht="15">
      <c r="C2197" s="48"/>
      <c r="D2197" s="48"/>
      <c r="E2197" s="61"/>
      <c r="F2197" s="48"/>
      <c r="G2197" s="50"/>
      <c r="H2197" s="50"/>
      <c r="I2197" s="51"/>
      <c r="J2197" s="52"/>
    </row>
    <row r="2198" spans="3:10" ht="15">
      <c r="C2198" s="48"/>
      <c r="D2198" s="48"/>
      <c r="E2198" s="61"/>
      <c r="F2198" s="48"/>
      <c r="G2198" s="50"/>
      <c r="H2198" s="50"/>
      <c r="I2198" s="51"/>
      <c r="J2198" s="52"/>
    </row>
    <row r="2199" spans="3:10" ht="15">
      <c r="C2199" s="48"/>
      <c r="D2199" s="48"/>
      <c r="E2199" s="61"/>
      <c r="F2199" s="48"/>
      <c r="G2199" s="50"/>
      <c r="H2199" s="50"/>
      <c r="I2199" s="51"/>
      <c r="J2199" s="52"/>
    </row>
    <row r="2200" spans="3:10" ht="15">
      <c r="C2200" s="48"/>
      <c r="D2200" s="48"/>
      <c r="E2200" s="61"/>
      <c r="F2200" s="48"/>
      <c r="G2200" s="50"/>
      <c r="H2200" s="50"/>
      <c r="I2200" s="51"/>
      <c r="J2200" s="52"/>
    </row>
    <row r="2201" spans="3:10" ht="15">
      <c r="C2201" s="48"/>
      <c r="D2201" s="48"/>
      <c r="E2201" s="61"/>
      <c r="F2201" s="48"/>
      <c r="G2201" s="50"/>
      <c r="H2201" s="50"/>
      <c r="I2201" s="51"/>
      <c r="J2201" s="52"/>
    </row>
    <row r="2202" spans="3:10" ht="15">
      <c r="C2202" s="48"/>
      <c r="D2202" s="48"/>
      <c r="E2202" s="61"/>
      <c r="F2202" s="48"/>
      <c r="G2202" s="50"/>
      <c r="H2202" s="50"/>
      <c r="I2202" s="51"/>
      <c r="J2202" s="52"/>
    </row>
    <row r="2203" spans="3:10" ht="15">
      <c r="C2203" s="48"/>
      <c r="D2203" s="48"/>
      <c r="E2203" s="61"/>
      <c r="F2203" s="48"/>
      <c r="G2203" s="50"/>
      <c r="H2203" s="50"/>
      <c r="I2203" s="51"/>
      <c r="J2203" s="52"/>
    </row>
    <row r="2204" spans="3:10" ht="15">
      <c r="C2204" s="48"/>
      <c r="D2204" s="48"/>
      <c r="E2204" s="61"/>
      <c r="F2204" s="48"/>
      <c r="G2204" s="50"/>
      <c r="H2204" s="50"/>
      <c r="I2204" s="51"/>
      <c r="J2204" s="52"/>
    </row>
    <row r="2205" spans="3:10" ht="15">
      <c r="C2205" s="48"/>
      <c r="D2205" s="48"/>
      <c r="E2205" s="61"/>
      <c r="F2205" s="48"/>
      <c r="G2205" s="50"/>
      <c r="H2205" s="50"/>
      <c r="I2205" s="51"/>
      <c r="J2205" s="52"/>
    </row>
    <row r="2206" spans="3:10" ht="15">
      <c r="C2206" s="48"/>
      <c r="D2206" s="48"/>
      <c r="E2206" s="61"/>
      <c r="F2206" s="48"/>
      <c r="G2206" s="50"/>
      <c r="H2206" s="50"/>
      <c r="I2206" s="51"/>
      <c r="J2206" s="52"/>
    </row>
    <row r="2207" spans="3:10" ht="15">
      <c r="C2207" s="48"/>
      <c r="D2207" s="48"/>
      <c r="E2207" s="61"/>
      <c r="F2207" s="48"/>
      <c r="G2207" s="50"/>
      <c r="H2207" s="50"/>
      <c r="I2207" s="51"/>
      <c r="J2207" s="52"/>
    </row>
    <row r="2208" spans="3:10" ht="15">
      <c r="C2208" s="48"/>
      <c r="D2208" s="48"/>
      <c r="E2208" s="61"/>
      <c r="F2208" s="48"/>
      <c r="G2208" s="50"/>
      <c r="H2208" s="50"/>
      <c r="I2208" s="51"/>
      <c r="J2208" s="52"/>
    </row>
    <row r="2209" spans="3:10" ht="15">
      <c r="C2209" s="48"/>
      <c r="D2209" s="48"/>
      <c r="E2209" s="61"/>
      <c r="F2209" s="48"/>
      <c r="G2209" s="50"/>
      <c r="H2209" s="50"/>
      <c r="I2209" s="51"/>
      <c r="J2209" s="52"/>
    </row>
    <row r="2210" spans="3:10" ht="15">
      <c r="C2210" s="48"/>
      <c r="D2210" s="48"/>
      <c r="E2210" s="61"/>
      <c r="F2210" s="48"/>
      <c r="G2210" s="50"/>
      <c r="H2210" s="50"/>
      <c r="I2210" s="51"/>
      <c r="J2210" s="52"/>
    </row>
    <row r="2211" spans="3:10" ht="15">
      <c r="C2211" s="48"/>
      <c r="D2211" s="48"/>
      <c r="E2211" s="61"/>
      <c r="F2211" s="48"/>
      <c r="G2211" s="50"/>
      <c r="H2211" s="50"/>
      <c r="I2211" s="51"/>
      <c r="J2211" s="52"/>
    </row>
    <row r="2212" spans="3:10" ht="15">
      <c r="C2212" s="48"/>
      <c r="D2212" s="48"/>
      <c r="E2212" s="61"/>
      <c r="F2212" s="48"/>
      <c r="G2212" s="50"/>
      <c r="H2212" s="50"/>
      <c r="I2212" s="51"/>
      <c r="J2212" s="52"/>
    </row>
    <row r="2213" spans="3:10" ht="15">
      <c r="C2213" s="48"/>
      <c r="D2213" s="48"/>
      <c r="E2213" s="61"/>
      <c r="F2213" s="48"/>
      <c r="G2213" s="50"/>
      <c r="H2213" s="50"/>
      <c r="I2213" s="51"/>
      <c r="J2213" s="52"/>
    </row>
    <row r="2214" spans="3:10" ht="15">
      <c r="C2214" s="48"/>
      <c r="D2214" s="48"/>
      <c r="E2214" s="61"/>
      <c r="F2214" s="48"/>
      <c r="G2214" s="50"/>
      <c r="H2214" s="50"/>
      <c r="I2214" s="51"/>
      <c r="J2214" s="52"/>
    </row>
    <row r="2215" spans="3:10" ht="15">
      <c r="C2215" s="48"/>
      <c r="D2215" s="48"/>
      <c r="E2215" s="61"/>
      <c r="F2215" s="48"/>
      <c r="G2215" s="50"/>
      <c r="H2215" s="50"/>
      <c r="I2215" s="51"/>
      <c r="J2215" s="52"/>
    </row>
    <row r="2216" spans="3:10" ht="15">
      <c r="C2216" s="48"/>
      <c r="D2216" s="48"/>
      <c r="E2216" s="61"/>
      <c r="F2216" s="48"/>
      <c r="G2216" s="50"/>
      <c r="H2216" s="50"/>
      <c r="I2216" s="51"/>
      <c r="J2216" s="52"/>
    </row>
    <row r="2217" spans="3:10" ht="15">
      <c r="C2217" s="48"/>
      <c r="D2217" s="48"/>
      <c r="E2217" s="61"/>
      <c r="F2217" s="48"/>
      <c r="G2217" s="50"/>
      <c r="H2217" s="50"/>
      <c r="I2217" s="51"/>
      <c r="J2217" s="52"/>
    </row>
    <row r="2218" spans="3:10" ht="15">
      <c r="C2218" s="48"/>
      <c r="D2218" s="48"/>
      <c r="E2218" s="61"/>
      <c r="F2218" s="48"/>
      <c r="G2218" s="50"/>
      <c r="H2218" s="50"/>
      <c r="I2218" s="51"/>
      <c r="J2218" s="52"/>
    </row>
    <row r="2219" spans="3:10" ht="15">
      <c r="C2219" s="48"/>
      <c r="D2219" s="48"/>
      <c r="E2219" s="61"/>
      <c r="F2219" s="48"/>
      <c r="G2219" s="50"/>
      <c r="H2219" s="50"/>
      <c r="I2219" s="51"/>
      <c r="J2219" s="52"/>
    </row>
    <row r="2220" spans="3:10" ht="15">
      <c r="C2220" s="48"/>
      <c r="D2220" s="48"/>
      <c r="E2220" s="61"/>
      <c r="F2220" s="48"/>
      <c r="G2220" s="50"/>
      <c r="H2220" s="50"/>
      <c r="I2220" s="51"/>
      <c r="J2220" s="52"/>
    </row>
    <row r="2221" spans="3:10" ht="15">
      <c r="C2221" s="48"/>
      <c r="D2221" s="48"/>
      <c r="E2221" s="61"/>
      <c r="F2221" s="48"/>
      <c r="G2221" s="50"/>
      <c r="H2221" s="50"/>
      <c r="I2221" s="51"/>
      <c r="J2221" s="52"/>
    </row>
    <row r="2222" spans="3:10" ht="15">
      <c r="C2222" s="48"/>
      <c r="D2222" s="48"/>
      <c r="E2222" s="61"/>
      <c r="F2222" s="48"/>
      <c r="G2222" s="50"/>
      <c r="H2222" s="50"/>
      <c r="I2222" s="51"/>
      <c r="J2222" s="52"/>
    </row>
    <row r="2223" spans="3:10" ht="15">
      <c r="C2223" s="48"/>
      <c r="D2223" s="48"/>
      <c r="E2223" s="61"/>
      <c r="F2223" s="48"/>
      <c r="G2223" s="50"/>
      <c r="H2223" s="50"/>
      <c r="I2223" s="51"/>
      <c r="J2223" s="52"/>
    </row>
    <row r="2224" spans="3:10" ht="15">
      <c r="C2224" s="48"/>
      <c r="D2224" s="48"/>
      <c r="E2224" s="61"/>
      <c r="F2224" s="48"/>
      <c r="G2224" s="50"/>
      <c r="H2224" s="50"/>
      <c r="I2224" s="51"/>
      <c r="J2224" s="52"/>
    </row>
    <row r="2225" spans="3:10" ht="15">
      <c r="C2225" s="48"/>
      <c r="D2225" s="48"/>
      <c r="E2225" s="61"/>
      <c r="F2225" s="48"/>
      <c r="G2225" s="50"/>
      <c r="H2225" s="50"/>
      <c r="I2225" s="51"/>
      <c r="J2225" s="52"/>
    </row>
    <row r="2226" spans="3:10" ht="15">
      <c r="C2226" s="48"/>
      <c r="D2226" s="48"/>
      <c r="E2226" s="61"/>
      <c r="F2226" s="48"/>
      <c r="G2226" s="50"/>
      <c r="H2226" s="50"/>
      <c r="I2226" s="51"/>
      <c r="J2226" s="52"/>
    </row>
    <row r="2227" spans="3:10" ht="15">
      <c r="C2227" s="48"/>
      <c r="D2227" s="48"/>
      <c r="E2227" s="61"/>
      <c r="F2227" s="48"/>
      <c r="G2227" s="50"/>
      <c r="H2227" s="50"/>
      <c r="I2227" s="51"/>
      <c r="J2227" s="52"/>
    </row>
    <row r="2228" spans="3:10" ht="15">
      <c r="C2228" s="48"/>
      <c r="D2228" s="48"/>
      <c r="E2228" s="61"/>
      <c r="F2228" s="48"/>
      <c r="G2228" s="50"/>
      <c r="H2228" s="50"/>
      <c r="I2228" s="51"/>
      <c r="J2228" s="52"/>
    </row>
    <row r="2229" spans="3:10" ht="15">
      <c r="C2229" s="48"/>
      <c r="D2229" s="48"/>
      <c r="E2229" s="61"/>
      <c r="F2229" s="48"/>
      <c r="G2229" s="50"/>
      <c r="H2229" s="50"/>
      <c r="I2229" s="51"/>
      <c r="J2229" s="52"/>
    </row>
    <row r="2230" spans="3:10" ht="15">
      <c r="C2230" s="48"/>
      <c r="D2230" s="48"/>
      <c r="E2230" s="61"/>
      <c r="F2230" s="48"/>
      <c r="G2230" s="50"/>
      <c r="H2230" s="50"/>
      <c r="I2230" s="51"/>
      <c r="J2230" s="52"/>
    </row>
    <row r="2231" spans="3:10" ht="15">
      <c r="C2231" s="48"/>
      <c r="D2231" s="48"/>
      <c r="E2231" s="61"/>
      <c r="F2231" s="48"/>
      <c r="G2231" s="50"/>
      <c r="H2231" s="50"/>
      <c r="I2231" s="51"/>
      <c r="J2231" s="52"/>
    </row>
    <row r="2232" spans="3:10" ht="15">
      <c r="C2232" s="48"/>
      <c r="D2232" s="48"/>
      <c r="E2232" s="61"/>
      <c r="F2232" s="48"/>
      <c r="G2232" s="50"/>
      <c r="H2232" s="50"/>
      <c r="I2232" s="51"/>
      <c r="J2232" s="52"/>
    </row>
    <row r="2233" spans="3:10" ht="15">
      <c r="C2233" s="48"/>
      <c r="D2233" s="48"/>
      <c r="E2233" s="61"/>
      <c r="F2233" s="48"/>
      <c r="G2233" s="50"/>
      <c r="H2233" s="50"/>
      <c r="I2233" s="51"/>
      <c r="J2233" s="52"/>
    </row>
    <row r="2234" spans="3:10" ht="15">
      <c r="C2234" s="48"/>
      <c r="D2234" s="48"/>
      <c r="E2234" s="61"/>
      <c r="F2234" s="48"/>
      <c r="G2234" s="50"/>
      <c r="H2234" s="50"/>
      <c r="I2234" s="51"/>
      <c r="J2234" s="52"/>
    </row>
    <row r="2235" spans="3:10" ht="15">
      <c r="C2235" s="48"/>
      <c r="D2235" s="48"/>
      <c r="E2235" s="61"/>
      <c r="F2235" s="48"/>
      <c r="G2235" s="50"/>
      <c r="H2235" s="50"/>
      <c r="I2235" s="51"/>
      <c r="J2235" s="52"/>
    </row>
    <row r="2236" spans="3:10" ht="15">
      <c r="C2236" s="48"/>
      <c r="D2236" s="48"/>
      <c r="E2236" s="61"/>
      <c r="F2236" s="48"/>
      <c r="G2236" s="50"/>
      <c r="H2236" s="50"/>
      <c r="I2236" s="51"/>
      <c r="J2236" s="52"/>
    </row>
    <row r="2237" spans="3:10" ht="15">
      <c r="C2237" s="48"/>
      <c r="D2237" s="48"/>
      <c r="E2237" s="61"/>
      <c r="F2237" s="48"/>
      <c r="G2237" s="50"/>
      <c r="H2237" s="50"/>
      <c r="I2237" s="51"/>
      <c r="J2237" s="52"/>
    </row>
    <row r="2238" spans="3:10" ht="15">
      <c r="C2238" s="48"/>
      <c r="D2238" s="48"/>
      <c r="E2238" s="61"/>
      <c r="F2238" s="48"/>
      <c r="G2238" s="50"/>
      <c r="H2238" s="50"/>
      <c r="I2238" s="51"/>
      <c r="J2238" s="52"/>
    </row>
    <row r="2239" spans="3:10" ht="15">
      <c r="C2239" s="48"/>
      <c r="D2239" s="48"/>
      <c r="E2239" s="61"/>
      <c r="F2239" s="48"/>
      <c r="G2239" s="50"/>
      <c r="H2239" s="50"/>
      <c r="I2239" s="51"/>
      <c r="J2239" s="52"/>
    </row>
    <row r="2240" spans="3:10" ht="15">
      <c r="C2240" s="48"/>
      <c r="D2240" s="48"/>
      <c r="E2240" s="61"/>
      <c r="F2240" s="48"/>
      <c r="G2240" s="50"/>
      <c r="H2240" s="50"/>
      <c r="I2240" s="51"/>
      <c r="J2240" s="52"/>
    </row>
    <row r="2241" spans="3:10" ht="15">
      <c r="C2241" s="48"/>
      <c r="D2241" s="48"/>
      <c r="E2241" s="61"/>
      <c r="F2241" s="48"/>
      <c r="G2241" s="50"/>
      <c r="H2241" s="50"/>
      <c r="I2241" s="51"/>
      <c r="J2241" s="52"/>
    </row>
    <row r="2242" spans="3:10" ht="15">
      <c r="C2242" s="48"/>
      <c r="D2242" s="48"/>
      <c r="E2242" s="61"/>
      <c r="F2242" s="48"/>
      <c r="G2242" s="50"/>
      <c r="H2242" s="50"/>
      <c r="I2242" s="51"/>
      <c r="J2242" s="52"/>
    </row>
    <row r="2243" spans="3:10" ht="15">
      <c r="C2243" s="48"/>
      <c r="D2243" s="48"/>
      <c r="E2243" s="61"/>
      <c r="F2243" s="48"/>
      <c r="G2243" s="50"/>
      <c r="H2243" s="50"/>
      <c r="I2243" s="51"/>
      <c r="J2243" s="52"/>
    </row>
    <row r="2244" spans="3:10" ht="15">
      <c r="C2244" s="48"/>
      <c r="D2244" s="48"/>
      <c r="E2244" s="61"/>
      <c r="F2244" s="48"/>
      <c r="G2244" s="50"/>
      <c r="H2244" s="50"/>
      <c r="I2244" s="51"/>
      <c r="J2244" s="52"/>
    </row>
    <row r="2245" spans="3:10" ht="15">
      <c r="C2245" s="48"/>
      <c r="D2245" s="48"/>
      <c r="E2245" s="61"/>
      <c r="F2245" s="48"/>
      <c r="G2245" s="50"/>
      <c r="H2245" s="50"/>
      <c r="I2245" s="51"/>
      <c r="J2245" s="52"/>
    </row>
    <row r="2246" spans="3:10" ht="15">
      <c r="C2246" s="48"/>
      <c r="D2246" s="48"/>
      <c r="E2246" s="61"/>
      <c r="F2246" s="48"/>
      <c r="G2246" s="50"/>
      <c r="H2246" s="50"/>
      <c r="I2246" s="51"/>
      <c r="J2246" s="52"/>
    </row>
    <row r="2247" spans="3:10" ht="15">
      <c r="C2247" s="48"/>
      <c r="D2247" s="48"/>
      <c r="E2247" s="61"/>
      <c r="F2247" s="48"/>
      <c r="G2247" s="50"/>
      <c r="H2247" s="50"/>
      <c r="I2247" s="51"/>
      <c r="J2247" s="52"/>
    </row>
    <row r="2248" spans="3:10" ht="15">
      <c r="C2248" s="48"/>
      <c r="D2248" s="48"/>
      <c r="E2248" s="61"/>
      <c r="F2248" s="48"/>
      <c r="G2248" s="50"/>
      <c r="H2248" s="50"/>
      <c r="I2248" s="51"/>
      <c r="J2248" s="52"/>
    </row>
    <row r="2249" spans="3:10" ht="15">
      <c r="C2249" s="48"/>
      <c r="D2249" s="48"/>
      <c r="E2249" s="61"/>
      <c r="F2249" s="48"/>
      <c r="G2249" s="50"/>
      <c r="H2249" s="50"/>
      <c r="I2249" s="51"/>
      <c r="J2249" s="52"/>
    </row>
    <row r="2250" spans="3:10" ht="15">
      <c r="C2250" s="48"/>
      <c r="D2250" s="48"/>
      <c r="E2250" s="61"/>
      <c r="F2250" s="48"/>
      <c r="G2250" s="50"/>
      <c r="H2250" s="50"/>
      <c r="I2250" s="51"/>
      <c r="J2250" s="52"/>
    </row>
    <row r="2251" spans="3:10" ht="15">
      <c r="C2251" s="48"/>
      <c r="D2251" s="48"/>
      <c r="E2251" s="61"/>
      <c r="F2251" s="48"/>
      <c r="G2251" s="50"/>
      <c r="H2251" s="50"/>
      <c r="I2251" s="51"/>
      <c r="J2251" s="52"/>
    </row>
    <row r="2252" spans="3:10" ht="15">
      <c r="C2252" s="48"/>
      <c r="D2252" s="48"/>
      <c r="E2252" s="61"/>
      <c r="F2252" s="48"/>
      <c r="G2252" s="50"/>
      <c r="H2252" s="50"/>
      <c r="I2252" s="51"/>
      <c r="J2252" s="52"/>
    </row>
    <row r="2253" spans="3:10" ht="15">
      <c r="C2253" s="48"/>
      <c r="D2253" s="48"/>
      <c r="E2253" s="61"/>
      <c r="F2253" s="48"/>
      <c r="G2253" s="50"/>
      <c r="H2253" s="50"/>
      <c r="I2253" s="51"/>
      <c r="J2253" s="52"/>
    </row>
    <row r="2254" spans="3:10" ht="15">
      <c r="C2254" s="48"/>
      <c r="D2254" s="48"/>
      <c r="E2254" s="61"/>
      <c r="F2254" s="48"/>
      <c r="G2254" s="50"/>
      <c r="H2254" s="50"/>
      <c r="I2254" s="51"/>
      <c r="J2254" s="52"/>
    </row>
    <row r="2255" spans="3:10" ht="15">
      <c r="C2255" s="48"/>
      <c r="D2255" s="48"/>
      <c r="E2255" s="61"/>
      <c r="F2255" s="48"/>
      <c r="G2255" s="50"/>
      <c r="H2255" s="50"/>
      <c r="I2255" s="51"/>
      <c r="J2255" s="52"/>
    </row>
    <row r="2256" spans="3:10" ht="15">
      <c r="C2256" s="48"/>
      <c r="D2256" s="48"/>
      <c r="E2256" s="61"/>
      <c r="F2256" s="48"/>
      <c r="G2256" s="50"/>
      <c r="H2256" s="50"/>
      <c r="I2256" s="51"/>
      <c r="J2256" s="52"/>
    </row>
    <row r="2257" spans="3:10" ht="15">
      <c r="C2257" s="48"/>
      <c r="D2257" s="48"/>
      <c r="E2257" s="61"/>
      <c r="F2257" s="48"/>
      <c r="G2257" s="50"/>
      <c r="H2257" s="50"/>
      <c r="I2257" s="51"/>
      <c r="J2257" s="52"/>
    </row>
    <row r="2258" spans="3:10" ht="15">
      <c r="C2258" s="48"/>
      <c r="D2258" s="48"/>
      <c r="E2258" s="61"/>
      <c r="F2258" s="48"/>
      <c r="G2258" s="50"/>
      <c r="H2258" s="50"/>
      <c r="I2258" s="51"/>
      <c r="J2258" s="52"/>
    </row>
    <row r="2259" spans="3:10" ht="15">
      <c r="C2259" s="48"/>
      <c r="D2259" s="48"/>
      <c r="E2259" s="61"/>
      <c r="F2259" s="48"/>
      <c r="G2259" s="50"/>
      <c r="H2259" s="50"/>
      <c r="I2259" s="51"/>
      <c r="J2259" s="52"/>
    </row>
    <row r="2260" spans="3:10" ht="15">
      <c r="C2260" s="48"/>
      <c r="D2260" s="48"/>
      <c r="E2260" s="61"/>
      <c r="F2260" s="48"/>
      <c r="G2260" s="50"/>
      <c r="H2260" s="50"/>
      <c r="I2260" s="51"/>
      <c r="J2260" s="52"/>
    </row>
    <row r="2261" spans="3:10" ht="15">
      <c r="C2261" s="48"/>
      <c r="D2261" s="48"/>
      <c r="E2261" s="61"/>
      <c r="F2261" s="48"/>
      <c r="G2261" s="50"/>
      <c r="H2261" s="50"/>
      <c r="I2261" s="51"/>
      <c r="J2261" s="52"/>
    </row>
    <row r="2262" spans="3:10" ht="15">
      <c r="C2262" s="48"/>
      <c r="D2262" s="48"/>
      <c r="E2262" s="61"/>
      <c r="F2262" s="48"/>
      <c r="G2262" s="50"/>
      <c r="H2262" s="50"/>
      <c r="I2262" s="51"/>
      <c r="J2262" s="52"/>
    </row>
    <row r="2263" spans="3:10" ht="15">
      <c r="C2263" s="48"/>
      <c r="D2263" s="48"/>
      <c r="E2263" s="61"/>
      <c r="F2263" s="48"/>
      <c r="G2263" s="50"/>
      <c r="H2263" s="50"/>
      <c r="I2263" s="51"/>
      <c r="J2263" s="52"/>
    </row>
    <row r="2264" spans="3:10" ht="15">
      <c r="C2264" s="48"/>
      <c r="D2264" s="48"/>
      <c r="E2264" s="61"/>
      <c r="F2264" s="48"/>
      <c r="G2264" s="50"/>
      <c r="H2264" s="50"/>
      <c r="I2264" s="51"/>
      <c r="J2264" s="52"/>
    </row>
    <row r="2265" spans="3:10" ht="15">
      <c r="C2265" s="48"/>
      <c r="D2265" s="48"/>
      <c r="E2265" s="61"/>
      <c r="F2265" s="48"/>
      <c r="G2265" s="50"/>
      <c r="H2265" s="50"/>
      <c r="I2265" s="51"/>
      <c r="J2265" s="52"/>
    </row>
    <row r="2266" spans="3:10" ht="15">
      <c r="C2266" s="48"/>
      <c r="D2266" s="48"/>
      <c r="E2266" s="61"/>
      <c r="F2266" s="48"/>
      <c r="G2266" s="50"/>
      <c r="H2266" s="50"/>
      <c r="I2266" s="51"/>
      <c r="J2266" s="52"/>
    </row>
    <row r="2267" spans="3:10" ht="15">
      <c r="C2267" s="48"/>
      <c r="D2267" s="48"/>
      <c r="E2267" s="61"/>
      <c r="F2267" s="48"/>
      <c r="G2267" s="50"/>
      <c r="H2267" s="50"/>
      <c r="I2267" s="51"/>
      <c r="J2267" s="52"/>
    </row>
    <row r="2268" spans="3:10" ht="15">
      <c r="C2268" s="48"/>
      <c r="D2268" s="48"/>
      <c r="E2268" s="61"/>
      <c r="F2268" s="48"/>
      <c r="G2268" s="50"/>
      <c r="H2268" s="50"/>
      <c r="I2268" s="51"/>
      <c r="J2268" s="52"/>
    </row>
    <row r="2269" spans="3:10" ht="15">
      <c r="C2269" s="48"/>
      <c r="D2269" s="48"/>
      <c r="E2269" s="61"/>
      <c r="F2269" s="48"/>
      <c r="G2269" s="50"/>
      <c r="H2269" s="50"/>
      <c r="I2269" s="51"/>
      <c r="J2269" s="52"/>
    </row>
    <row r="2270" spans="3:10" ht="15">
      <c r="C2270" s="48"/>
      <c r="D2270" s="48"/>
      <c r="E2270" s="61"/>
      <c r="F2270" s="48"/>
      <c r="G2270" s="50"/>
      <c r="H2270" s="50"/>
      <c r="I2270" s="51"/>
      <c r="J2270" s="52"/>
    </row>
    <row r="2271" spans="3:10" ht="15">
      <c r="C2271" s="48"/>
      <c r="D2271" s="48"/>
      <c r="E2271" s="61"/>
      <c r="F2271" s="48"/>
      <c r="G2271" s="50"/>
      <c r="H2271" s="50"/>
      <c r="I2271" s="51"/>
      <c r="J2271" s="52"/>
    </row>
    <row r="2272" spans="3:10" ht="15">
      <c r="C2272" s="48"/>
      <c r="D2272" s="48"/>
      <c r="E2272" s="61"/>
      <c r="F2272" s="48"/>
      <c r="G2272" s="50"/>
      <c r="H2272" s="50"/>
      <c r="I2272" s="51"/>
      <c r="J2272" s="52"/>
    </row>
    <row r="2273" spans="3:10" ht="15">
      <c r="C2273" s="48"/>
      <c r="D2273" s="48"/>
      <c r="E2273" s="61"/>
      <c r="F2273" s="48"/>
      <c r="G2273" s="50"/>
      <c r="H2273" s="50"/>
      <c r="I2273" s="51"/>
      <c r="J2273" s="52"/>
    </row>
    <row r="2274" spans="3:10" ht="15">
      <c r="C2274" s="48"/>
      <c r="D2274" s="48"/>
      <c r="E2274" s="61"/>
      <c r="F2274" s="48"/>
      <c r="G2274" s="50"/>
      <c r="H2274" s="50"/>
      <c r="I2274" s="51"/>
      <c r="J2274" s="52"/>
    </row>
    <row r="2275" spans="3:10" ht="15">
      <c r="C2275" s="48"/>
      <c r="D2275" s="48"/>
      <c r="E2275" s="61"/>
      <c r="F2275" s="48"/>
      <c r="G2275" s="50"/>
      <c r="H2275" s="50"/>
      <c r="I2275" s="51"/>
      <c r="J2275" s="52"/>
    </row>
    <row r="2276" spans="3:10" ht="15">
      <c r="C2276" s="48"/>
      <c r="D2276" s="48"/>
      <c r="E2276" s="61"/>
      <c r="F2276" s="48"/>
      <c r="G2276" s="50"/>
      <c r="H2276" s="50"/>
      <c r="I2276" s="51"/>
      <c r="J2276" s="52"/>
    </row>
    <row r="2277" spans="3:10" ht="15">
      <c r="C2277" s="48"/>
      <c r="D2277" s="48"/>
      <c r="E2277" s="61"/>
      <c r="F2277" s="48"/>
      <c r="G2277" s="50"/>
      <c r="H2277" s="50"/>
      <c r="I2277" s="51"/>
      <c r="J2277" s="52"/>
    </row>
    <row r="2278" spans="3:10" ht="15">
      <c r="C2278" s="48"/>
      <c r="D2278" s="48"/>
      <c r="E2278" s="61"/>
      <c r="F2278" s="48"/>
      <c r="G2278" s="50"/>
      <c r="H2278" s="50"/>
      <c r="I2278" s="51"/>
      <c r="J2278" s="52"/>
    </row>
    <row r="2279" spans="3:10" ht="15">
      <c r="C2279" s="48"/>
      <c r="D2279" s="48"/>
      <c r="E2279" s="61"/>
      <c r="F2279" s="48"/>
      <c r="G2279" s="50"/>
      <c r="H2279" s="50"/>
      <c r="I2279" s="51"/>
      <c r="J2279" s="52"/>
    </row>
    <row r="2280" spans="3:10" ht="15">
      <c r="C2280" s="48"/>
      <c r="D2280" s="48"/>
      <c r="E2280" s="61"/>
      <c r="F2280" s="48"/>
      <c r="G2280" s="50"/>
      <c r="H2280" s="50"/>
      <c r="I2280" s="51"/>
      <c r="J2280" s="52"/>
    </row>
    <row r="2281" spans="3:10" ht="15">
      <c r="C2281" s="48"/>
      <c r="D2281" s="48"/>
      <c r="E2281" s="61"/>
      <c r="F2281" s="48"/>
      <c r="G2281" s="50"/>
      <c r="H2281" s="50"/>
      <c r="I2281" s="51"/>
      <c r="J2281" s="52"/>
    </row>
    <row r="2282" spans="3:10" ht="15">
      <c r="C2282" s="48"/>
      <c r="D2282" s="48"/>
      <c r="E2282" s="61"/>
      <c r="F2282" s="48"/>
      <c r="G2282" s="50"/>
      <c r="H2282" s="50"/>
      <c r="I2282" s="51"/>
      <c r="J2282" s="52"/>
    </row>
    <row r="2283" spans="3:10" ht="15">
      <c r="C2283" s="48"/>
      <c r="D2283" s="48"/>
      <c r="E2283" s="61"/>
      <c r="F2283" s="48"/>
      <c r="G2283" s="50"/>
      <c r="H2283" s="50"/>
      <c r="I2283" s="51"/>
      <c r="J2283" s="52"/>
    </row>
    <row r="2284" spans="3:10" ht="15">
      <c r="C2284" s="48"/>
      <c r="D2284" s="48"/>
      <c r="E2284" s="61"/>
      <c r="F2284" s="48"/>
      <c r="G2284" s="50"/>
      <c r="H2284" s="50"/>
      <c r="I2284" s="51"/>
      <c r="J2284" s="52"/>
    </row>
    <row r="2285" spans="3:10" ht="15">
      <c r="C2285" s="48"/>
      <c r="D2285" s="48"/>
      <c r="E2285" s="61"/>
      <c r="F2285" s="48"/>
      <c r="G2285" s="50"/>
      <c r="H2285" s="50"/>
      <c r="I2285" s="51"/>
      <c r="J2285" s="52"/>
    </row>
    <row r="2286" spans="3:10" ht="15">
      <c r="C2286" s="48"/>
      <c r="D2286" s="48"/>
      <c r="E2286" s="61"/>
      <c r="F2286" s="48"/>
      <c r="G2286" s="50"/>
      <c r="H2286" s="50"/>
      <c r="I2286" s="51"/>
      <c r="J2286" s="52"/>
    </row>
    <row r="2287" spans="3:10" ht="15">
      <c r="C2287" s="48"/>
      <c r="D2287" s="48"/>
      <c r="E2287" s="61"/>
      <c r="F2287" s="48"/>
      <c r="G2287" s="50"/>
      <c r="H2287" s="50"/>
      <c r="I2287" s="51"/>
      <c r="J2287" s="52"/>
    </row>
    <row r="2288" spans="3:10" ht="15">
      <c r="C2288" s="48"/>
      <c r="D2288" s="48"/>
      <c r="E2288" s="61"/>
      <c r="F2288" s="48"/>
      <c r="G2288" s="50"/>
      <c r="H2288" s="50"/>
      <c r="I2288" s="51"/>
      <c r="J2288" s="52"/>
    </row>
    <row r="2289" spans="3:10" ht="15">
      <c r="C2289" s="48"/>
      <c r="D2289" s="48"/>
      <c r="E2289" s="61"/>
      <c r="F2289" s="48"/>
      <c r="G2289" s="50"/>
      <c r="H2289" s="50"/>
      <c r="I2289" s="51"/>
      <c r="J2289" s="52"/>
    </row>
    <row r="2290" spans="3:10" ht="15">
      <c r="C2290" s="48"/>
      <c r="D2290" s="48"/>
      <c r="E2290" s="61"/>
      <c r="F2290" s="48"/>
      <c r="G2290" s="50"/>
      <c r="H2290" s="50"/>
      <c r="I2290" s="51"/>
      <c r="J2290" s="52"/>
    </row>
    <row r="2291" spans="3:10" ht="15">
      <c r="C2291" s="48"/>
      <c r="D2291" s="48"/>
      <c r="E2291" s="61"/>
      <c r="F2291" s="48"/>
      <c r="G2291" s="50"/>
      <c r="H2291" s="50"/>
      <c r="I2291" s="51"/>
      <c r="J2291" s="52"/>
    </row>
    <row r="2292" spans="3:10" ht="15">
      <c r="C2292" s="48"/>
      <c r="D2292" s="48"/>
      <c r="E2292" s="61"/>
      <c r="F2292" s="48"/>
      <c r="G2292" s="50"/>
      <c r="H2292" s="50"/>
      <c r="I2292" s="51"/>
      <c r="J2292" s="52"/>
    </row>
    <row r="2293" spans="3:10" ht="15">
      <c r="C2293" s="48"/>
      <c r="D2293" s="48"/>
      <c r="E2293" s="61"/>
      <c r="F2293" s="48"/>
      <c r="G2293" s="50"/>
      <c r="H2293" s="50"/>
      <c r="I2293" s="51"/>
      <c r="J2293" s="52"/>
    </row>
    <row r="2294" spans="3:10" ht="15">
      <c r="C2294" s="48"/>
      <c r="D2294" s="48"/>
      <c r="E2294" s="61"/>
      <c r="F2294" s="48"/>
      <c r="G2294" s="50"/>
      <c r="H2294" s="50"/>
      <c r="I2294" s="51"/>
      <c r="J2294" s="52"/>
    </row>
    <row r="2295" spans="3:10" ht="15">
      <c r="C2295" s="48"/>
      <c r="D2295" s="48"/>
      <c r="E2295" s="61"/>
      <c r="F2295" s="48"/>
      <c r="G2295" s="50"/>
      <c r="H2295" s="50"/>
      <c r="I2295" s="51"/>
      <c r="J2295" s="52"/>
    </row>
    <row r="2296" spans="3:10" ht="15">
      <c r="C2296" s="48"/>
      <c r="D2296" s="48"/>
      <c r="E2296" s="61"/>
      <c r="F2296" s="48"/>
      <c r="G2296" s="50"/>
      <c r="H2296" s="50"/>
      <c r="I2296" s="51"/>
      <c r="J2296" s="52"/>
    </row>
    <row r="2297" spans="3:10" ht="15">
      <c r="C2297" s="48"/>
      <c r="D2297" s="48"/>
      <c r="E2297" s="61"/>
      <c r="F2297" s="48"/>
      <c r="G2297" s="50"/>
      <c r="H2297" s="50"/>
      <c r="I2297" s="51"/>
      <c r="J2297" s="52"/>
    </row>
    <row r="2298" spans="3:10" ht="15">
      <c r="C2298" s="48"/>
      <c r="D2298" s="48"/>
      <c r="E2298" s="61"/>
      <c r="F2298" s="48"/>
      <c r="G2298" s="50"/>
      <c r="H2298" s="50"/>
      <c r="I2298" s="51"/>
      <c r="J2298" s="52"/>
    </row>
    <row r="2299" spans="3:10" ht="15">
      <c r="C2299" s="48"/>
      <c r="D2299" s="48"/>
      <c r="E2299" s="61"/>
      <c r="F2299" s="48"/>
      <c r="G2299" s="50"/>
      <c r="H2299" s="50"/>
      <c r="I2299" s="51"/>
      <c r="J2299" s="52"/>
    </row>
    <row r="2300" spans="3:10" ht="15">
      <c r="C2300" s="48"/>
      <c r="D2300" s="48"/>
      <c r="E2300" s="61"/>
      <c r="F2300" s="48"/>
      <c r="G2300" s="50"/>
      <c r="H2300" s="50"/>
      <c r="I2300" s="51"/>
      <c r="J2300" s="52"/>
    </row>
    <row r="2301" spans="3:10" ht="15">
      <c r="C2301" s="48"/>
      <c r="D2301" s="48"/>
      <c r="E2301" s="61"/>
      <c r="F2301" s="48"/>
      <c r="G2301" s="50"/>
      <c r="H2301" s="50"/>
      <c r="I2301" s="51"/>
      <c r="J2301" s="52"/>
    </row>
    <row r="2302" spans="3:10" ht="15">
      <c r="C2302" s="48"/>
      <c r="D2302" s="48"/>
      <c r="E2302" s="61"/>
      <c r="F2302" s="48"/>
      <c r="G2302" s="50"/>
      <c r="H2302" s="50"/>
      <c r="I2302" s="51"/>
      <c r="J2302" s="52"/>
    </row>
    <row r="2303" spans="3:10" ht="15">
      <c r="C2303" s="48"/>
      <c r="D2303" s="48"/>
      <c r="E2303" s="61"/>
      <c r="F2303" s="48"/>
      <c r="G2303" s="50"/>
      <c r="H2303" s="50"/>
      <c r="I2303" s="51"/>
      <c r="J2303" s="52"/>
    </row>
    <row r="2304" spans="3:10" ht="15">
      <c r="C2304" s="48"/>
      <c r="D2304" s="48"/>
      <c r="E2304" s="61"/>
      <c r="F2304" s="48"/>
      <c r="G2304" s="50"/>
      <c r="H2304" s="50"/>
      <c r="I2304" s="51"/>
      <c r="J2304" s="52"/>
    </row>
    <row r="2305" spans="3:10" ht="15">
      <c r="C2305" s="48"/>
      <c r="D2305" s="48"/>
      <c r="E2305" s="61"/>
      <c r="F2305" s="48"/>
      <c r="G2305" s="50"/>
      <c r="H2305" s="50"/>
      <c r="I2305" s="51"/>
      <c r="J2305" s="52"/>
    </row>
    <row r="2306" spans="3:10" ht="15">
      <c r="C2306" s="48"/>
      <c r="D2306" s="48"/>
      <c r="E2306" s="61"/>
      <c r="F2306" s="48"/>
      <c r="G2306" s="50"/>
      <c r="H2306" s="50"/>
      <c r="I2306" s="51"/>
      <c r="J2306" s="52"/>
    </row>
    <row r="2307" spans="3:10" ht="15">
      <c r="C2307" s="48"/>
      <c r="D2307" s="48"/>
      <c r="E2307" s="61"/>
      <c r="F2307" s="48"/>
      <c r="G2307" s="50"/>
      <c r="H2307" s="50"/>
      <c r="I2307" s="51"/>
      <c r="J2307" s="52"/>
    </row>
    <row r="2308" spans="3:10" ht="15">
      <c r="C2308" s="48"/>
      <c r="D2308" s="48"/>
      <c r="E2308" s="61"/>
      <c r="F2308" s="48"/>
      <c r="G2308" s="50"/>
      <c r="H2308" s="50"/>
      <c r="I2308" s="51"/>
      <c r="J2308" s="52"/>
    </row>
    <row r="2309" spans="3:10" ht="15">
      <c r="C2309" s="48"/>
      <c r="D2309" s="48"/>
      <c r="E2309" s="61"/>
      <c r="F2309" s="48"/>
      <c r="G2309" s="50"/>
      <c r="H2309" s="50"/>
      <c r="I2309" s="51"/>
      <c r="J2309" s="52"/>
    </row>
    <row r="2310" spans="3:10" ht="15">
      <c r="C2310" s="48"/>
      <c r="D2310" s="48"/>
      <c r="E2310" s="61"/>
      <c r="F2310" s="48"/>
      <c r="G2310" s="50"/>
      <c r="H2310" s="50"/>
      <c r="I2310" s="51"/>
      <c r="J2310" s="52"/>
    </row>
    <row r="2311" spans="3:10" ht="15">
      <c r="C2311" s="48"/>
      <c r="D2311" s="48"/>
      <c r="E2311" s="61"/>
      <c r="F2311" s="48"/>
      <c r="G2311" s="50"/>
      <c r="H2311" s="50"/>
      <c r="I2311" s="51"/>
      <c r="J2311" s="52"/>
    </row>
    <row r="2312" spans="3:10" ht="15">
      <c r="C2312" s="48"/>
      <c r="D2312" s="48"/>
      <c r="E2312" s="61"/>
      <c r="F2312" s="48"/>
      <c r="G2312" s="50"/>
      <c r="H2312" s="50"/>
      <c r="I2312" s="51"/>
      <c r="J2312" s="52"/>
    </row>
    <row r="2313" spans="3:10" ht="15">
      <c r="C2313" s="48"/>
      <c r="D2313" s="48"/>
      <c r="E2313" s="61"/>
      <c r="F2313" s="48"/>
      <c r="G2313" s="50"/>
      <c r="H2313" s="50"/>
      <c r="I2313" s="51"/>
      <c r="J2313" s="52"/>
    </row>
    <row r="2314" spans="3:10" ht="15">
      <c r="C2314" s="48"/>
      <c r="D2314" s="48"/>
      <c r="E2314" s="61"/>
      <c r="F2314" s="48"/>
      <c r="G2314" s="50"/>
      <c r="H2314" s="50"/>
      <c r="I2314" s="51"/>
      <c r="J2314" s="52"/>
    </row>
    <row r="2315" spans="3:10" ht="15">
      <c r="C2315" s="48"/>
      <c r="D2315" s="48"/>
      <c r="E2315" s="61"/>
      <c r="F2315" s="48"/>
      <c r="G2315" s="50"/>
      <c r="H2315" s="50"/>
      <c r="I2315" s="51"/>
      <c r="J2315" s="52"/>
    </row>
    <row r="2316" spans="3:10" ht="15">
      <c r="C2316" s="48"/>
      <c r="D2316" s="48"/>
      <c r="E2316" s="61"/>
      <c r="F2316" s="48"/>
      <c r="G2316" s="50"/>
      <c r="H2316" s="50"/>
      <c r="I2316" s="51"/>
      <c r="J2316" s="52"/>
    </row>
    <row r="2317" spans="3:10" ht="15">
      <c r="C2317" s="48"/>
      <c r="D2317" s="48"/>
      <c r="E2317" s="61"/>
      <c r="F2317" s="48"/>
      <c r="G2317" s="50"/>
      <c r="H2317" s="50"/>
      <c r="I2317" s="51"/>
      <c r="J2317" s="52"/>
    </row>
    <row r="2318" spans="3:10" ht="15">
      <c r="C2318" s="48"/>
      <c r="D2318" s="48"/>
      <c r="E2318" s="61"/>
      <c r="F2318" s="48"/>
      <c r="G2318" s="50"/>
      <c r="H2318" s="50"/>
      <c r="I2318" s="51"/>
      <c r="J2318" s="52"/>
    </row>
    <row r="2319" spans="3:10" ht="15">
      <c r="C2319" s="48"/>
      <c r="D2319" s="48"/>
      <c r="E2319" s="61"/>
      <c r="F2319" s="48"/>
      <c r="G2319" s="50"/>
      <c r="H2319" s="50"/>
      <c r="I2319" s="51"/>
      <c r="J2319" s="52"/>
    </row>
    <row r="2320" spans="3:10" ht="15">
      <c r="C2320" s="48"/>
      <c r="D2320" s="48"/>
      <c r="E2320" s="61"/>
      <c r="F2320" s="48"/>
      <c r="G2320" s="50"/>
      <c r="H2320" s="50"/>
      <c r="I2320" s="51"/>
      <c r="J2320" s="52"/>
    </row>
    <row r="2321" spans="3:10" ht="15">
      <c r="C2321" s="48"/>
      <c r="D2321" s="48"/>
      <c r="E2321" s="61"/>
      <c r="F2321" s="48"/>
      <c r="G2321" s="50"/>
      <c r="H2321" s="50"/>
      <c r="I2321" s="51"/>
      <c r="J2321" s="52"/>
    </row>
    <row r="2322" spans="3:10" ht="15">
      <c r="C2322" s="48"/>
      <c r="D2322" s="48"/>
      <c r="E2322" s="61"/>
      <c r="F2322" s="48"/>
      <c r="G2322" s="50"/>
      <c r="H2322" s="50"/>
      <c r="I2322" s="51"/>
      <c r="J2322" s="52"/>
    </row>
    <row r="2323" spans="3:10" ht="15">
      <c r="C2323" s="48"/>
      <c r="D2323" s="48"/>
      <c r="E2323" s="61"/>
      <c r="F2323" s="48"/>
      <c r="G2323" s="50"/>
      <c r="H2323" s="50"/>
      <c r="I2323" s="51"/>
      <c r="J2323" s="52"/>
    </row>
    <row r="2324" spans="3:10" ht="15">
      <c r="C2324" s="48"/>
      <c r="D2324" s="48"/>
      <c r="E2324" s="61"/>
      <c r="F2324" s="48"/>
      <c r="G2324" s="50"/>
      <c r="H2324" s="50"/>
      <c r="I2324" s="51"/>
      <c r="J2324" s="52"/>
    </row>
    <row r="2325" spans="3:10" ht="15">
      <c r="C2325" s="48"/>
      <c r="D2325" s="48"/>
      <c r="E2325" s="61"/>
      <c r="F2325" s="48"/>
      <c r="G2325" s="50"/>
      <c r="H2325" s="50"/>
      <c r="I2325" s="51"/>
      <c r="J2325" s="52"/>
    </row>
    <row r="2326" spans="3:10" ht="15">
      <c r="C2326" s="48"/>
      <c r="D2326" s="48"/>
      <c r="E2326" s="61"/>
      <c r="F2326" s="48"/>
      <c r="G2326" s="50"/>
      <c r="H2326" s="50"/>
      <c r="I2326" s="51"/>
      <c r="J2326" s="52"/>
    </row>
    <row r="2327" spans="3:10" ht="15">
      <c r="C2327" s="48"/>
      <c r="D2327" s="48"/>
      <c r="E2327" s="61"/>
      <c r="F2327" s="48"/>
      <c r="G2327" s="50"/>
      <c r="H2327" s="50"/>
      <c r="I2327" s="51"/>
      <c r="J2327" s="52"/>
    </row>
    <row r="2328" spans="3:10" ht="15">
      <c r="C2328" s="48"/>
      <c r="D2328" s="48"/>
      <c r="E2328" s="61"/>
      <c r="F2328" s="48"/>
      <c r="G2328" s="50"/>
      <c r="H2328" s="50"/>
      <c r="I2328" s="51"/>
      <c r="J2328" s="52"/>
    </row>
    <row r="2329" spans="3:10" ht="15">
      <c r="C2329" s="48"/>
      <c r="D2329" s="48"/>
      <c r="E2329" s="61"/>
      <c r="F2329" s="48"/>
      <c r="G2329" s="50"/>
      <c r="H2329" s="50"/>
      <c r="I2329" s="51"/>
      <c r="J2329" s="52"/>
    </row>
    <row r="2330" spans="3:10" ht="15">
      <c r="C2330" s="48"/>
      <c r="D2330" s="48"/>
      <c r="E2330" s="61"/>
      <c r="F2330" s="48"/>
      <c r="G2330" s="50"/>
      <c r="H2330" s="50"/>
      <c r="I2330" s="51"/>
      <c r="J2330" s="52"/>
    </row>
    <row r="2331" spans="3:10" ht="15">
      <c r="C2331" s="48"/>
      <c r="D2331" s="48"/>
      <c r="E2331" s="61"/>
      <c r="F2331" s="48"/>
      <c r="G2331" s="50"/>
      <c r="H2331" s="50"/>
      <c r="I2331" s="51"/>
      <c r="J2331" s="52"/>
    </row>
    <row r="2332" spans="3:10" ht="15">
      <c r="C2332" s="48"/>
      <c r="D2332" s="48"/>
      <c r="E2332" s="61"/>
      <c r="F2332" s="48"/>
      <c r="G2332" s="50"/>
      <c r="H2332" s="50"/>
      <c r="I2332" s="51"/>
      <c r="J2332" s="52"/>
    </row>
    <row r="2333" spans="3:10" ht="15">
      <c r="C2333" s="48"/>
      <c r="D2333" s="48"/>
      <c r="E2333" s="61"/>
      <c r="F2333" s="48"/>
      <c r="G2333" s="50"/>
      <c r="H2333" s="50"/>
      <c r="I2333" s="51"/>
      <c r="J2333" s="52"/>
    </row>
    <row r="2334" spans="3:10" ht="15">
      <c r="C2334" s="48"/>
      <c r="D2334" s="48"/>
      <c r="E2334" s="61"/>
      <c r="F2334" s="48"/>
      <c r="G2334" s="50"/>
      <c r="H2334" s="50"/>
      <c r="I2334" s="51"/>
      <c r="J2334" s="52"/>
    </row>
    <row r="2335" spans="3:10" ht="15">
      <c r="C2335" s="48"/>
      <c r="D2335" s="48"/>
      <c r="E2335" s="61"/>
      <c r="F2335" s="48"/>
      <c r="G2335" s="50"/>
      <c r="H2335" s="50"/>
      <c r="I2335" s="51"/>
      <c r="J2335" s="52"/>
    </row>
    <row r="2336" spans="3:10" ht="15">
      <c r="C2336" s="48"/>
      <c r="D2336" s="48"/>
      <c r="E2336" s="61"/>
      <c r="F2336" s="48"/>
      <c r="G2336" s="50"/>
      <c r="H2336" s="50"/>
      <c r="I2336" s="51"/>
      <c r="J2336" s="52"/>
    </row>
    <row r="2337" spans="3:10" ht="15">
      <c r="C2337" s="48"/>
      <c r="D2337" s="48"/>
      <c r="E2337" s="61"/>
      <c r="F2337" s="48"/>
      <c r="G2337" s="50"/>
      <c r="H2337" s="50"/>
      <c r="I2337" s="51"/>
      <c r="J2337" s="52"/>
    </row>
    <row r="2338" spans="3:10" ht="15">
      <c r="C2338" s="48"/>
      <c r="D2338" s="48"/>
      <c r="E2338" s="61"/>
      <c r="F2338" s="48"/>
      <c r="G2338" s="50"/>
      <c r="H2338" s="50"/>
      <c r="I2338" s="51"/>
      <c r="J2338" s="52"/>
    </row>
    <row r="2339" spans="3:10" ht="15">
      <c r="C2339" s="48"/>
      <c r="D2339" s="48"/>
      <c r="E2339" s="61"/>
      <c r="F2339" s="48"/>
      <c r="G2339" s="50"/>
      <c r="H2339" s="50"/>
      <c r="I2339" s="51"/>
      <c r="J2339" s="52"/>
    </row>
    <row r="2340" spans="3:10" ht="15">
      <c r="C2340" s="48"/>
      <c r="D2340" s="48"/>
      <c r="E2340" s="61"/>
      <c r="F2340" s="48"/>
      <c r="G2340" s="50"/>
      <c r="H2340" s="50"/>
      <c r="I2340" s="51"/>
      <c r="J2340" s="52"/>
    </row>
    <row r="2341" spans="3:10" ht="15">
      <c r="C2341" s="48"/>
      <c r="D2341" s="48"/>
      <c r="E2341" s="61"/>
      <c r="F2341" s="48"/>
      <c r="G2341" s="50"/>
      <c r="H2341" s="50"/>
      <c r="I2341" s="51"/>
      <c r="J2341" s="52"/>
    </row>
    <row r="2342" spans="3:10" ht="15">
      <c r="C2342" s="48"/>
      <c r="D2342" s="48"/>
      <c r="E2342" s="61"/>
      <c r="F2342" s="48"/>
      <c r="G2342" s="50"/>
      <c r="H2342" s="50"/>
      <c r="I2342" s="51"/>
      <c r="J2342" s="52"/>
    </row>
    <row r="2343" spans="3:10" ht="15">
      <c r="C2343" s="48"/>
      <c r="D2343" s="48"/>
      <c r="E2343" s="61"/>
      <c r="F2343" s="48"/>
      <c r="G2343" s="50"/>
      <c r="H2343" s="50"/>
      <c r="I2343" s="51"/>
      <c r="J2343" s="52"/>
    </row>
    <row r="2344" spans="3:10" ht="15">
      <c r="C2344" s="48"/>
      <c r="D2344" s="48"/>
      <c r="E2344" s="61"/>
      <c r="F2344" s="48"/>
      <c r="G2344" s="50"/>
      <c r="H2344" s="50"/>
      <c r="I2344" s="51"/>
      <c r="J2344" s="52"/>
    </row>
    <row r="2345" spans="3:10" ht="15">
      <c r="C2345" s="48"/>
      <c r="D2345" s="48"/>
      <c r="E2345" s="61"/>
      <c r="F2345" s="48"/>
      <c r="G2345" s="50"/>
      <c r="H2345" s="50"/>
      <c r="I2345" s="51"/>
      <c r="J2345" s="52"/>
    </row>
    <row r="2346" spans="3:10" ht="15">
      <c r="C2346" s="48"/>
      <c r="D2346" s="48"/>
      <c r="E2346" s="61"/>
      <c r="F2346" s="48"/>
      <c r="G2346" s="50"/>
      <c r="H2346" s="50"/>
      <c r="I2346" s="51"/>
      <c r="J2346" s="52"/>
    </row>
    <row r="2347" spans="3:10" ht="15">
      <c r="C2347" s="48"/>
      <c r="D2347" s="48"/>
      <c r="E2347" s="61"/>
      <c r="F2347" s="48"/>
      <c r="G2347" s="50"/>
      <c r="H2347" s="50"/>
      <c r="I2347" s="51"/>
      <c r="J2347" s="52"/>
    </row>
    <row r="2348" spans="3:10" ht="15">
      <c r="C2348" s="48"/>
      <c r="D2348" s="48"/>
      <c r="E2348" s="61"/>
      <c r="F2348" s="48"/>
      <c r="G2348" s="50"/>
      <c r="H2348" s="50"/>
      <c r="I2348" s="51"/>
      <c r="J2348" s="52"/>
    </row>
    <row r="2349" spans="3:10" ht="15">
      <c r="C2349" s="48"/>
      <c r="D2349" s="48"/>
      <c r="E2349" s="61"/>
      <c r="F2349" s="48"/>
      <c r="G2349" s="50"/>
      <c r="H2349" s="50"/>
      <c r="I2349" s="51"/>
      <c r="J2349" s="52"/>
    </row>
    <row r="2350" spans="3:10" ht="15">
      <c r="C2350" s="48"/>
      <c r="D2350" s="48"/>
      <c r="E2350" s="61"/>
      <c r="F2350" s="48"/>
      <c r="G2350" s="50"/>
      <c r="H2350" s="50"/>
      <c r="I2350" s="51"/>
      <c r="J2350" s="52"/>
    </row>
    <row r="2351" spans="3:10" ht="15">
      <c r="C2351" s="48"/>
      <c r="D2351" s="48"/>
      <c r="E2351" s="61"/>
      <c r="F2351" s="48"/>
      <c r="G2351" s="50"/>
      <c r="H2351" s="50"/>
      <c r="I2351" s="51"/>
      <c r="J2351" s="52"/>
    </row>
    <row r="2352" spans="3:10" ht="15">
      <c r="C2352" s="48"/>
      <c r="D2352" s="48"/>
      <c r="E2352" s="61"/>
      <c r="F2352" s="48"/>
      <c r="G2352" s="50"/>
      <c r="H2352" s="50"/>
      <c r="I2352" s="51"/>
      <c r="J2352" s="52"/>
    </row>
    <row r="2353" spans="3:10" ht="15">
      <c r="C2353" s="48"/>
      <c r="D2353" s="48"/>
      <c r="E2353" s="61"/>
      <c r="F2353" s="48"/>
      <c r="G2353" s="50"/>
      <c r="H2353" s="50"/>
      <c r="I2353" s="51"/>
      <c r="J2353" s="52"/>
    </row>
    <row r="2354" spans="3:10" ht="15">
      <c r="C2354" s="48"/>
      <c r="D2354" s="48"/>
      <c r="E2354" s="61"/>
      <c r="F2354" s="48"/>
      <c r="G2354" s="50"/>
      <c r="H2354" s="50"/>
      <c r="I2354" s="51"/>
      <c r="J2354" s="52"/>
    </row>
    <row r="2355" spans="3:10" ht="15">
      <c r="C2355" s="48"/>
      <c r="D2355" s="48"/>
      <c r="E2355" s="61"/>
      <c r="F2355" s="48"/>
      <c r="G2355" s="50"/>
      <c r="H2355" s="50"/>
      <c r="I2355" s="51"/>
      <c r="J2355" s="52"/>
    </row>
    <row r="2356" spans="3:10" ht="15">
      <c r="C2356" s="48"/>
      <c r="D2356" s="48"/>
      <c r="E2356" s="61"/>
      <c r="F2356" s="48"/>
      <c r="G2356" s="50"/>
      <c r="H2356" s="50"/>
      <c r="I2356" s="51"/>
      <c r="J2356" s="52"/>
    </row>
    <row r="2357" spans="3:10" ht="15">
      <c r="C2357" s="48"/>
      <c r="D2357" s="48"/>
      <c r="E2357" s="61"/>
      <c r="F2357" s="48"/>
      <c r="G2357" s="50"/>
      <c r="H2357" s="50"/>
      <c r="I2357" s="51"/>
      <c r="J2357" s="52"/>
    </row>
    <row r="2358" spans="3:10" ht="15">
      <c r="C2358" s="48"/>
      <c r="D2358" s="48"/>
      <c r="E2358" s="61"/>
      <c r="F2358" s="48"/>
      <c r="G2358" s="50"/>
      <c r="H2358" s="50"/>
      <c r="I2358" s="51"/>
      <c r="J2358" s="52"/>
    </row>
    <row r="2359" spans="3:10" ht="15">
      <c r="C2359" s="48"/>
      <c r="D2359" s="48"/>
      <c r="E2359" s="61"/>
      <c r="F2359" s="48"/>
      <c r="G2359" s="50"/>
      <c r="H2359" s="50"/>
      <c r="I2359" s="51"/>
      <c r="J2359" s="52"/>
    </row>
    <row r="2360" spans="3:10" ht="15">
      <c r="C2360" s="48"/>
      <c r="D2360" s="48"/>
      <c r="E2360" s="61"/>
      <c r="F2360" s="48"/>
      <c r="G2360" s="50"/>
      <c r="H2360" s="50"/>
      <c r="I2360" s="51"/>
      <c r="J2360" s="52"/>
    </row>
    <row r="2361" spans="3:10" ht="15">
      <c r="C2361" s="48"/>
      <c r="D2361" s="48"/>
      <c r="E2361" s="61"/>
      <c r="F2361" s="48"/>
      <c r="G2361" s="50"/>
      <c r="H2361" s="50"/>
      <c r="I2361" s="51"/>
      <c r="J2361" s="52"/>
    </row>
    <row r="2362" spans="3:10" ht="15">
      <c r="C2362" s="48"/>
      <c r="D2362" s="48"/>
      <c r="E2362" s="61"/>
      <c r="F2362" s="48"/>
      <c r="G2362" s="50"/>
      <c r="H2362" s="50"/>
      <c r="I2362" s="51"/>
      <c r="J2362" s="52"/>
    </row>
    <row r="2363" spans="3:10" ht="15">
      <c r="C2363" s="48"/>
      <c r="D2363" s="48"/>
      <c r="E2363" s="61"/>
      <c r="F2363" s="48"/>
      <c r="G2363" s="50"/>
      <c r="H2363" s="50"/>
      <c r="I2363" s="51"/>
      <c r="J2363" s="52"/>
    </row>
    <row r="2364" spans="3:10" ht="15">
      <c r="C2364" s="48"/>
      <c r="D2364" s="48"/>
      <c r="E2364" s="61"/>
      <c r="F2364" s="48"/>
      <c r="G2364" s="50"/>
      <c r="H2364" s="50"/>
      <c r="I2364" s="51"/>
      <c r="J2364" s="52"/>
    </row>
    <row r="2365" spans="3:10" ht="15">
      <c r="C2365" s="48"/>
      <c r="D2365" s="48"/>
      <c r="E2365" s="61"/>
      <c r="F2365" s="48"/>
      <c r="G2365" s="50"/>
      <c r="H2365" s="50"/>
      <c r="I2365" s="51"/>
      <c r="J2365" s="52"/>
    </row>
    <row r="2366" spans="3:10" ht="15">
      <c r="C2366" s="48"/>
      <c r="D2366" s="48"/>
      <c r="E2366" s="61"/>
      <c r="F2366" s="48"/>
      <c r="G2366" s="50"/>
      <c r="H2366" s="50"/>
      <c r="I2366" s="51"/>
      <c r="J2366" s="52"/>
    </row>
    <row r="2367" spans="3:10" ht="15">
      <c r="C2367" s="48"/>
      <c r="D2367" s="48"/>
      <c r="E2367" s="61"/>
      <c r="F2367" s="48"/>
      <c r="G2367" s="50"/>
      <c r="H2367" s="50"/>
      <c r="I2367" s="51"/>
      <c r="J2367" s="52"/>
    </row>
    <row r="2368" spans="3:10" ht="15">
      <c r="C2368" s="48"/>
      <c r="D2368" s="48"/>
      <c r="E2368" s="61"/>
      <c r="F2368" s="48"/>
      <c r="G2368" s="50"/>
      <c r="H2368" s="50"/>
      <c r="I2368" s="51"/>
      <c r="J2368" s="52"/>
    </row>
    <row r="2369" spans="3:10" ht="15">
      <c r="C2369" s="48"/>
      <c r="D2369" s="48"/>
      <c r="E2369" s="61"/>
      <c r="F2369" s="48"/>
      <c r="G2369" s="50"/>
      <c r="H2369" s="50"/>
      <c r="I2369" s="51"/>
      <c r="J2369" s="52"/>
    </row>
    <row r="2370" spans="3:10" ht="15">
      <c r="C2370" s="48"/>
      <c r="D2370" s="48"/>
      <c r="E2370" s="61"/>
      <c r="F2370" s="48"/>
      <c r="G2370" s="50"/>
      <c r="H2370" s="50"/>
      <c r="I2370" s="51"/>
      <c r="J2370" s="52"/>
    </row>
    <row r="2371" spans="3:10" ht="15">
      <c r="C2371" s="48"/>
      <c r="D2371" s="48"/>
      <c r="E2371" s="61"/>
      <c r="F2371" s="48"/>
      <c r="G2371" s="50"/>
      <c r="H2371" s="50"/>
      <c r="I2371" s="51"/>
      <c r="J2371" s="52"/>
    </row>
    <row r="2372" spans="3:10" ht="15">
      <c r="C2372" s="48"/>
      <c r="D2372" s="48"/>
      <c r="E2372" s="61"/>
      <c r="F2372" s="48"/>
      <c r="G2372" s="50"/>
      <c r="H2372" s="50"/>
      <c r="I2372" s="51"/>
      <c r="J2372" s="52"/>
    </row>
    <row r="2373" spans="3:10" ht="15">
      <c r="C2373" s="48"/>
      <c r="D2373" s="48"/>
      <c r="E2373" s="61"/>
      <c r="F2373" s="48"/>
      <c r="G2373" s="50"/>
      <c r="H2373" s="50"/>
      <c r="I2373" s="51"/>
      <c r="J2373" s="52"/>
    </row>
    <row r="2374" spans="3:10" ht="15">
      <c r="C2374" s="48"/>
      <c r="D2374" s="48"/>
      <c r="E2374" s="61"/>
      <c r="F2374" s="48"/>
      <c r="G2374" s="50"/>
      <c r="H2374" s="50"/>
      <c r="I2374" s="51"/>
      <c r="J2374" s="52"/>
    </row>
    <row r="2375" spans="3:10" ht="15">
      <c r="C2375" s="48"/>
      <c r="D2375" s="48"/>
      <c r="E2375" s="61"/>
      <c r="F2375" s="48"/>
      <c r="G2375" s="50"/>
      <c r="H2375" s="50"/>
      <c r="I2375" s="51"/>
      <c r="J2375" s="52"/>
    </row>
    <row r="2376" spans="3:10" ht="15">
      <c r="C2376" s="48"/>
      <c r="D2376" s="48"/>
      <c r="E2376" s="61"/>
      <c r="F2376" s="48"/>
      <c r="G2376" s="50"/>
      <c r="H2376" s="50"/>
      <c r="I2376" s="51"/>
      <c r="J2376" s="52"/>
    </row>
    <row r="2377" spans="3:10" ht="15">
      <c r="C2377" s="48"/>
      <c r="D2377" s="48"/>
      <c r="E2377" s="61"/>
      <c r="F2377" s="48"/>
      <c r="G2377" s="50"/>
      <c r="H2377" s="50"/>
      <c r="I2377" s="51"/>
      <c r="J2377" s="52"/>
    </row>
    <row r="2378" spans="3:10" ht="15">
      <c r="C2378" s="48"/>
      <c r="D2378" s="48"/>
      <c r="E2378" s="61"/>
      <c r="F2378" s="48"/>
      <c r="G2378" s="50"/>
      <c r="H2378" s="50"/>
      <c r="I2378" s="51"/>
      <c r="J2378" s="52"/>
    </row>
    <row r="2379" spans="3:10" ht="15">
      <c r="C2379" s="48"/>
      <c r="D2379" s="48"/>
      <c r="E2379" s="61"/>
      <c r="F2379" s="48"/>
      <c r="G2379" s="50"/>
      <c r="H2379" s="50"/>
      <c r="I2379" s="51"/>
      <c r="J2379" s="52"/>
    </row>
    <row r="2380" spans="3:10" ht="15">
      <c r="C2380" s="48"/>
      <c r="D2380" s="48"/>
      <c r="E2380" s="61"/>
      <c r="F2380" s="48"/>
      <c r="G2380" s="50"/>
      <c r="H2380" s="50"/>
      <c r="I2380" s="51"/>
      <c r="J2380" s="52"/>
    </row>
    <row r="2381" spans="3:10" ht="15">
      <c r="C2381" s="48"/>
      <c r="D2381" s="48"/>
      <c r="E2381" s="61"/>
      <c r="F2381" s="48"/>
      <c r="G2381" s="50"/>
      <c r="H2381" s="50"/>
      <c r="I2381" s="51"/>
      <c r="J2381" s="52"/>
    </row>
    <row r="2382" spans="3:10" ht="15">
      <c r="C2382" s="48"/>
      <c r="D2382" s="48"/>
      <c r="E2382" s="61"/>
      <c r="F2382" s="48"/>
      <c r="G2382" s="50"/>
      <c r="H2382" s="50"/>
      <c r="I2382" s="51"/>
      <c r="J2382" s="52"/>
    </row>
    <row r="2383" spans="3:10" ht="15">
      <c r="C2383" s="48"/>
      <c r="D2383" s="48"/>
      <c r="E2383" s="61"/>
      <c r="F2383" s="48"/>
      <c r="G2383" s="50"/>
      <c r="H2383" s="50"/>
      <c r="I2383" s="51"/>
      <c r="J2383" s="52"/>
    </row>
    <row r="2384" spans="3:10" ht="15">
      <c r="C2384" s="48"/>
      <c r="D2384" s="48"/>
      <c r="E2384" s="61"/>
      <c r="F2384" s="48"/>
      <c r="G2384" s="50"/>
      <c r="H2384" s="50"/>
      <c r="I2384" s="51"/>
      <c r="J2384" s="52"/>
    </row>
    <row r="2385" spans="3:10" ht="15">
      <c r="C2385" s="48"/>
      <c r="D2385" s="48"/>
      <c r="E2385" s="61"/>
      <c r="F2385" s="48"/>
      <c r="G2385" s="50"/>
      <c r="H2385" s="50"/>
      <c r="I2385" s="51"/>
      <c r="J2385" s="52"/>
    </row>
    <row r="2386" spans="3:10" ht="15">
      <c r="C2386" s="48"/>
      <c r="D2386" s="48"/>
      <c r="E2386" s="61"/>
      <c r="F2386" s="48"/>
      <c r="G2386" s="50"/>
      <c r="H2386" s="50"/>
      <c r="I2386" s="51"/>
      <c r="J2386" s="52"/>
    </row>
    <row r="2387" spans="3:10" ht="15">
      <c r="C2387" s="48"/>
      <c r="D2387" s="48"/>
      <c r="E2387" s="61"/>
      <c r="F2387" s="48"/>
      <c r="G2387" s="50"/>
      <c r="H2387" s="50"/>
      <c r="I2387" s="51"/>
      <c r="J2387" s="52"/>
    </row>
    <row r="2388" spans="3:10" ht="15">
      <c r="C2388" s="48"/>
      <c r="D2388" s="48"/>
      <c r="E2388" s="61"/>
      <c r="F2388" s="48"/>
      <c r="G2388" s="50"/>
      <c r="H2388" s="50"/>
      <c r="I2388" s="51"/>
      <c r="J2388" s="52"/>
    </row>
    <row r="2389" spans="3:10" ht="15">
      <c r="C2389" s="48"/>
      <c r="D2389" s="48"/>
      <c r="E2389" s="61"/>
      <c r="F2389" s="48"/>
      <c r="G2389" s="50"/>
      <c r="H2389" s="50"/>
      <c r="I2389" s="51"/>
      <c r="J2389" s="52"/>
    </row>
    <row r="2390" spans="3:10" ht="15">
      <c r="C2390" s="48"/>
      <c r="D2390" s="48"/>
      <c r="E2390" s="61"/>
      <c r="F2390" s="48"/>
      <c r="G2390" s="50"/>
      <c r="H2390" s="50"/>
      <c r="I2390" s="51"/>
      <c r="J2390" s="52"/>
    </row>
    <row r="2391" spans="3:10" ht="15">
      <c r="C2391" s="48"/>
      <c r="D2391" s="48"/>
      <c r="E2391" s="61"/>
      <c r="F2391" s="48"/>
      <c r="G2391" s="50"/>
      <c r="H2391" s="50"/>
      <c r="I2391" s="51"/>
      <c r="J2391" s="52"/>
    </row>
    <row r="2392" spans="3:10" ht="15">
      <c r="C2392" s="48"/>
      <c r="D2392" s="48"/>
      <c r="E2392" s="61"/>
      <c r="F2392" s="48"/>
      <c r="G2392" s="50"/>
      <c r="H2392" s="50"/>
      <c r="I2392" s="51"/>
      <c r="J2392" s="52"/>
    </row>
    <row r="2393" spans="3:10" ht="15">
      <c r="C2393" s="48"/>
      <c r="D2393" s="48"/>
      <c r="E2393" s="61"/>
      <c r="F2393" s="48"/>
      <c r="G2393" s="50"/>
      <c r="H2393" s="50"/>
      <c r="I2393" s="51"/>
      <c r="J2393" s="52"/>
    </row>
    <row r="2394" spans="3:10" ht="15">
      <c r="C2394" s="48"/>
      <c r="D2394" s="48"/>
      <c r="E2394" s="61"/>
      <c r="F2394" s="48"/>
      <c r="G2394" s="50"/>
      <c r="H2394" s="50"/>
      <c r="I2394" s="51"/>
      <c r="J2394" s="52"/>
    </row>
    <row r="2395" spans="3:10" ht="15">
      <c r="C2395" s="48"/>
      <c r="D2395" s="48"/>
      <c r="E2395" s="61"/>
      <c r="F2395" s="48"/>
      <c r="G2395" s="50"/>
      <c r="H2395" s="50"/>
      <c r="I2395" s="51"/>
      <c r="J2395" s="52"/>
    </row>
    <row r="2396" spans="3:10" ht="15">
      <c r="C2396" s="48"/>
      <c r="D2396" s="48"/>
      <c r="E2396" s="61"/>
      <c r="F2396" s="48"/>
      <c r="G2396" s="50"/>
      <c r="H2396" s="50"/>
      <c r="I2396" s="51"/>
      <c r="J2396" s="52"/>
    </row>
    <row r="2397" spans="3:10" ht="15">
      <c r="C2397" s="48"/>
      <c r="D2397" s="48"/>
      <c r="E2397" s="61"/>
      <c r="F2397" s="48"/>
      <c r="G2397" s="50"/>
      <c r="H2397" s="50"/>
      <c r="I2397" s="51"/>
      <c r="J2397" s="52"/>
    </row>
    <row r="2398" spans="3:10" ht="15">
      <c r="C2398" s="48"/>
      <c r="D2398" s="48"/>
      <c r="E2398" s="61"/>
      <c r="F2398" s="48"/>
      <c r="G2398" s="50"/>
      <c r="H2398" s="50"/>
      <c r="I2398" s="51"/>
      <c r="J2398" s="52"/>
    </row>
    <row r="2399" spans="3:10" ht="15">
      <c r="C2399" s="48"/>
      <c r="D2399" s="48"/>
      <c r="E2399" s="61"/>
      <c r="F2399" s="48"/>
      <c r="G2399" s="50"/>
      <c r="H2399" s="50"/>
      <c r="I2399" s="51"/>
      <c r="J2399" s="52"/>
    </row>
    <row r="2400" spans="3:10" ht="15">
      <c r="C2400" s="48"/>
      <c r="D2400" s="48"/>
      <c r="E2400" s="61"/>
      <c r="F2400" s="48"/>
      <c r="G2400" s="50"/>
      <c r="H2400" s="50"/>
      <c r="I2400" s="51"/>
      <c r="J2400" s="52"/>
    </row>
    <row r="2401" spans="3:10" ht="15">
      <c r="C2401" s="48"/>
      <c r="D2401" s="48"/>
      <c r="E2401" s="61"/>
      <c r="F2401" s="48"/>
      <c r="G2401" s="50"/>
      <c r="H2401" s="50"/>
      <c r="I2401" s="51"/>
      <c r="J2401" s="52"/>
    </row>
    <row r="2402" spans="3:10" ht="15">
      <c r="C2402" s="48"/>
      <c r="D2402" s="48"/>
      <c r="E2402" s="61"/>
      <c r="F2402" s="48"/>
      <c r="G2402" s="50"/>
      <c r="H2402" s="50"/>
      <c r="I2402" s="51"/>
      <c r="J2402" s="52"/>
    </row>
    <row r="2403" spans="3:10" ht="15">
      <c r="C2403" s="48"/>
      <c r="D2403" s="48"/>
      <c r="E2403" s="61"/>
      <c r="F2403" s="48"/>
      <c r="G2403" s="50"/>
      <c r="H2403" s="50"/>
      <c r="I2403" s="51"/>
      <c r="J2403" s="52"/>
    </row>
    <row r="2404" spans="3:10" ht="15">
      <c r="C2404" s="48"/>
      <c r="D2404" s="48"/>
      <c r="E2404" s="61"/>
      <c r="F2404" s="48"/>
      <c r="G2404" s="50"/>
      <c r="H2404" s="50"/>
      <c r="I2404" s="51"/>
      <c r="J2404" s="52"/>
    </row>
    <row r="2405" spans="3:10" ht="15">
      <c r="C2405" s="48"/>
      <c r="D2405" s="48"/>
      <c r="E2405" s="61"/>
      <c r="F2405" s="48"/>
      <c r="G2405" s="50"/>
      <c r="H2405" s="50"/>
      <c r="I2405" s="51"/>
      <c r="J2405" s="52"/>
    </row>
    <row r="2406" spans="3:10" ht="15">
      <c r="C2406" s="48"/>
      <c r="D2406" s="48"/>
      <c r="E2406" s="61"/>
      <c r="F2406" s="48"/>
      <c r="G2406" s="50"/>
      <c r="H2406" s="50"/>
      <c r="I2406" s="51"/>
      <c r="J2406" s="52"/>
    </row>
    <row r="2407" spans="3:10" ht="15">
      <c r="C2407" s="48"/>
      <c r="D2407" s="48"/>
      <c r="E2407" s="61"/>
      <c r="F2407" s="48"/>
      <c r="G2407" s="50"/>
      <c r="H2407" s="50"/>
      <c r="I2407" s="51"/>
      <c r="J2407" s="52"/>
    </row>
    <row r="2408" spans="3:10" ht="15">
      <c r="C2408" s="48"/>
      <c r="D2408" s="48"/>
      <c r="E2408" s="61"/>
      <c r="F2408" s="48"/>
      <c r="G2408" s="50"/>
      <c r="H2408" s="50"/>
      <c r="I2408" s="51"/>
      <c r="J2408" s="52"/>
    </row>
    <row r="2409" spans="3:10" ht="15">
      <c r="C2409" s="48"/>
      <c r="D2409" s="48"/>
      <c r="E2409" s="61"/>
      <c r="F2409" s="48"/>
      <c r="G2409" s="50"/>
      <c r="H2409" s="50"/>
      <c r="I2409" s="51"/>
      <c r="J2409" s="52"/>
    </row>
    <row r="2410" spans="3:10" ht="15">
      <c r="C2410" s="48"/>
      <c r="D2410" s="48"/>
      <c r="E2410" s="61"/>
      <c r="F2410" s="48"/>
      <c r="G2410" s="50"/>
      <c r="H2410" s="50"/>
      <c r="I2410" s="51"/>
      <c r="J2410" s="52"/>
    </row>
    <row r="2411" spans="3:10" ht="15">
      <c r="C2411" s="48"/>
      <c r="D2411" s="48"/>
      <c r="E2411" s="61"/>
      <c r="F2411" s="48"/>
      <c r="G2411" s="50"/>
      <c r="H2411" s="50"/>
      <c r="I2411" s="51"/>
      <c r="J2411" s="52"/>
    </row>
    <row r="2412" spans="3:10" ht="15">
      <c r="C2412" s="48"/>
      <c r="D2412" s="48"/>
      <c r="E2412" s="61"/>
      <c r="F2412" s="48"/>
      <c r="G2412" s="50"/>
      <c r="H2412" s="50"/>
      <c r="I2412" s="51"/>
      <c r="J2412" s="52"/>
    </row>
    <row r="2413" spans="3:10" ht="15">
      <c r="C2413" s="48"/>
      <c r="D2413" s="48"/>
      <c r="E2413" s="61"/>
      <c r="F2413" s="48"/>
      <c r="G2413" s="50"/>
      <c r="H2413" s="50"/>
      <c r="I2413" s="51"/>
      <c r="J2413" s="52"/>
    </row>
    <row r="2414" spans="3:10" ht="15">
      <c r="C2414" s="48"/>
      <c r="D2414" s="48"/>
      <c r="E2414" s="61"/>
      <c r="F2414" s="48"/>
      <c r="G2414" s="50"/>
      <c r="H2414" s="50"/>
      <c r="I2414" s="51"/>
      <c r="J2414" s="52"/>
    </row>
    <row r="2415" spans="3:10" ht="15">
      <c r="C2415" s="48"/>
      <c r="D2415" s="48"/>
      <c r="E2415" s="61"/>
      <c r="F2415" s="48"/>
      <c r="G2415" s="50"/>
      <c r="H2415" s="50"/>
      <c r="I2415" s="51"/>
      <c r="J2415" s="52"/>
    </row>
    <row r="2416" spans="3:10" ht="15">
      <c r="C2416" s="48"/>
      <c r="D2416" s="48"/>
      <c r="E2416" s="61"/>
      <c r="F2416" s="48"/>
      <c r="G2416" s="50"/>
      <c r="H2416" s="50"/>
      <c r="I2416" s="51"/>
      <c r="J2416" s="52"/>
    </row>
    <row r="2417" spans="3:10" ht="15">
      <c r="C2417" s="48"/>
      <c r="D2417" s="48"/>
      <c r="E2417" s="61"/>
      <c r="F2417" s="48"/>
      <c r="G2417" s="50"/>
      <c r="H2417" s="50"/>
      <c r="I2417" s="51"/>
      <c r="J2417" s="52"/>
    </row>
    <row r="2418" spans="3:10" ht="15">
      <c r="C2418" s="48"/>
      <c r="D2418" s="48"/>
      <c r="E2418" s="61"/>
      <c r="F2418" s="48"/>
      <c r="G2418" s="50"/>
      <c r="H2418" s="50"/>
      <c r="I2418" s="51"/>
      <c r="J2418" s="52"/>
    </row>
    <row r="2419" spans="3:10" ht="15">
      <c r="C2419" s="48"/>
      <c r="D2419" s="48"/>
      <c r="E2419" s="61"/>
      <c r="F2419" s="48"/>
      <c r="G2419" s="50"/>
      <c r="H2419" s="50"/>
      <c r="I2419" s="51"/>
      <c r="J2419" s="52"/>
    </row>
    <row r="2420" spans="3:10" ht="15">
      <c r="C2420" s="48"/>
      <c r="D2420" s="48"/>
      <c r="E2420" s="61"/>
      <c r="F2420" s="48"/>
      <c r="G2420" s="50"/>
      <c r="H2420" s="50"/>
      <c r="I2420" s="51"/>
      <c r="J2420" s="52"/>
    </row>
    <row r="2421" spans="3:10" ht="15">
      <c r="C2421" s="48"/>
      <c r="D2421" s="48"/>
      <c r="E2421" s="61"/>
      <c r="F2421" s="48"/>
      <c r="G2421" s="50"/>
      <c r="H2421" s="50"/>
      <c r="I2421" s="51"/>
      <c r="J2421" s="52"/>
    </row>
    <row r="2422" spans="3:10" ht="15">
      <c r="C2422" s="48"/>
      <c r="D2422" s="48"/>
      <c r="E2422" s="61"/>
      <c r="F2422" s="48"/>
      <c r="G2422" s="50"/>
      <c r="H2422" s="50"/>
      <c r="I2422" s="51"/>
      <c r="J2422" s="52"/>
    </row>
    <row r="2423" spans="3:10" ht="15">
      <c r="C2423" s="48"/>
      <c r="D2423" s="48"/>
      <c r="E2423" s="61"/>
      <c r="F2423" s="48"/>
      <c r="G2423" s="50"/>
      <c r="H2423" s="50"/>
      <c r="I2423" s="51"/>
      <c r="J2423" s="52"/>
    </row>
    <row r="2424" spans="3:10" ht="15">
      <c r="C2424" s="48"/>
      <c r="D2424" s="48"/>
      <c r="E2424" s="61"/>
      <c r="F2424" s="48"/>
      <c r="G2424" s="50"/>
      <c r="H2424" s="50"/>
      <c r="I2424" s="51"/>
      <c r="J2424" s="52"/>
    </row>
    <row r="2425" spans="3:10" ht="15">
      <c r="C2425" s="48"/>
      <c r="D2425" s="48"/>
      <c r="E2425" s="61"/>
      <c r="F2425" s="48"/>
      <c r="G2425" s="50"/>
      <c r="H2425" s="50"/>
      <c r="I2425" s="51"/>
      <c r="J2425" s="52"/>
    </row>
    <row r="2426" spans="3:10" ht="15">
      <c r="C2426" s="48"/>
      <c r="D2426" s="48"/>
      <c r="E2426" s="61"/>
      <c r="F2426" s="48"/>
      <c r="G2426" s="50"/>
      <c r="H2426" s="50"/>
      <c r="I2426" s="51"/>
      <c r="J2426" s="52"/>
    </row>
    <row r="2427" spans="3:10" ht="15">
      <c r="C2427" s="48"/>
      <c r="D2427" s="48"/>
      <c r="E2427" s="61"/>
      <c r="F2427" s="48"/>
      <c r="G2427" s="50"/>
      <c r="H2427" s="50"/>
      <c r="I2427" s="51"/>
      <c r="J2427" s="52"/>
    </row>
    <row r="2428" spans="3:10" ht="15">
      <c r="C2428" s="48"/>
      <c r="D2428" s="48"/>
      <c r="E2428" s="61"/>
      <c r="F2428" s="48"/>
      <c r="G2428" s="50"/>
      <c r="H2428" s="50"/>
      <c r="I2428" s="51"/>
      <c r="J2428" s="52"/>
    </row>
    <row r="2429" spans="3:10" ht="15">
      <c r="C2429" s="48"/>
      <c r="D2429" s="48"/>
      <c r="E2429" s="61"/>
      <c r="F2429" s="48"/>
      <c r="G2429" s="50"/>
      <c r="H2429" s="50"/>
      <c r="I2429" s="51"/>
      <c r="J2429" s="52"/>
    </row>
    <row r="2430" spans="3:10" ht="15">
      <c r="C2430" s="48"/>
      <c r="D2430" s="48"/>
      <c r="E2430" s="61"/>
      <c r="F2430" s="48"/>
      <c r="G2430" s="50"/>
      <c r="H2430" s="50"/>
      <c r="I2430" s="51"/>
      <c r="J2430" s="52"/>
    </row>
    <row r="2431" spans="3:10" ht="15">
      <c r="C2431" s="48"/>
      <c r="D2431" s="48"/>
      <c r="E2431" s="61"/>
      <c r="F2431" s="48"/>
      <c r="G2431" s="50"/>
      <c r="H2431" s="50"/>
      <c r="I2431" s="51"/>
      <c r="J2431" s="52"/>
    </row>
    <row r="2432" spans="3:10" ht="15">
      <c r="C2432" s="48"/>
      <c r="D2432" s="48"/>
      <c r="E2432" s="61"/>
      <c r="F2432" s="48"/>
      <c r="G2432" s="50"/>
      <c r="H2432" s="50"/>
      <c r="I2432" s="51"/>
      <c r="J2432" s="52"/>
    </row>
    <row r="2433" spans="3:10" ht="15">
      <c r="C2433" s="48"/>
      <c r="D2433" s="48"/>
      <c r="E2433" s="61"/>
      <c r="F2433" s="48"/>
      <c r="G2433" s="50"/>
      <c r="H2433" s="50"/>
      <c r="I2433" s="51"/>
      <c r="J2433" s="52"/>
    </row>
    <row r="2434" spans="3:10" ht="15">
      <c r="C2434" s="48"/>
      <c r="D2434" s="48"/>
      <c r="E2434" s="61"/>
      <c r="F2434" s="48"/>
      <c r="G2434" s="50"/>
      <c r="H2434" s="50"/>
      <c r="I2434" s="51"/>
      <c r="J2434" s="52"/>
    </row>
    <row r="2435" spans="3:10" ht="15">
      <c r="C2435" s="48"/>
      <c r="D2435" s="48"/>
      <c r="E2435" s="61"/>
      <c r="F2435" s="48"/>
      <c r="G2435" s="50"/>
      <c r="H2435" s="50"/>
      <c r="I2435" s="51"/>
      <c r="J2435" s="52"/>
    </row>
    <row r="2436" spans="3:10" ht="15">
      <c r="C2436" s="48"/>
      <c r="D2436" s="48"/>
      <c r="E2436" s="61"/>
      <c r="F2436" s="48"/>
      <c r="G2436" s="50"/>
      <c r="H2436" s="50"/>
      <c r="I2436" s="51"/>
      <c r="J2436" s="52"/>
    </row>
    <row r="2437" spans="3:10" ht="15">
      <c r="C2437" s="48"/>
      <c r="D2437" s="48"/>
      <c r="E2437" s="61"/>
      <c r="F2437" s="48"/>
      <c r="G2437" s="50"/>
      <c r="H2437" s="50"/>
      <c r="I2437" s="51"/>
      <c r="J2437" s="52"/>
    </row>
    <row r="2438" spans="3:10" ht="15">
      <c r="C2438" s="48"/>
      <c r="D2438" s="48"/>
      <c r="E2438" s="61"/>
      <c r="F2438" s="48"/>
      <c r="G2438" s="50"/>
      <c r="H2438" s="50"/>
      <c r="I2438" s="51"/>
      <c r="J2438" s="52"/>
    </row>
    <row r="2439" spans="3:10" ht="15">
      <c r="C2439" s="48"/>
      <c r="D2439" s="48"/>
      <c r="E2439" s="61"/>
      <c r="F2439" s="48"/>
      <c r="G2439" s="50"/>
      <c r="H2439" s="50"/>
      <c r="I2439" s="51"/>
      <c r="J2439" s="52"/>
    </row>
    <row r="2440" spans="3:10" ht="15">
      <c r="C2440" s="48"/>
      <c r="D2440" s="48"/>
      <c r="E2440" s="61"/>
      <c r="F2440" s="48"/>
      <c r="G2440" s="50"/>
      <c r="H2440" s="50"/>
      <c r="I2440" s="51"/>
      <c r="J2440" s="52"/>
    </row>
    <row r="2441" spans="3:10" ht="15">
      <c r="C2441" s="48"/>
      <c r="D2441" s="48"/>
      <c r="E2441" s="61"/>
      <c r="F2441" s="48"/>
      <c r="G2441" s="50"/>
      <c r="H2441" s="50"/>
      <c r="I2441" s="51"/>
      <c r="J2441" s="52"/>
    </row>
    <row r="2442" spans="3:10" ht="15">
      <c r="C2442" s="48"/>
      <c r="D2442" s="48"/>
      <c r="E2442" s="61"/>
      <c r="F2442" s="48"/>
      <c r="G2442" s="50"/>
      <c r="H2442" s="50"/>
      <c r="I2442" s="51"/>
      <c r="J2442" s="52"/>
    </row>
    <row r="2443" spans="3:10" ht="15">
      <c r="C2443" s="48"/>
      <c r="D2443" s="48"/>
      <c r="E2443" s="61"/>
      <c r="F2443" s="48"/>
      <c r="G2443" s="50"/>
      <c r="H2443" s="50"/>
      <c r="I2443" s="51"/>
      <c r="J2443" s="52"/>
    </row>
    <row r="2444" spans="3:10" ht="15">
      <c r="C2444" s="48"/>
      <c r="D2444" s="48"/>
      <c r="E2444" s="61"/>
      <c r="F2444" s="48"/>
      <c r="G2444" s="50"/>
      <c r="H2444" s="50"/>
      <c r="I2444" s="51"/>
      <c r="J2444" s="52"/>
    </row>
    <row r="2445" spans="3:10" ht="15">
      <c r="C2445" s="48"/>
      <c r="D2445" s="48"/>
      <c r="E2445" s="61"/>
      <c r="F2445" s="48"/>
      <c r="G2445" s="50"/>
      <c r="H2445" s="50"/>
      <c r="I2445" s="51"/>
      <c r="J2445" s="52"/>
    </row>
    <row r="2446" spans="3:10" ht="15">
      <c r="C2446" s="48"/>
      <c r="D2446" s="48"/>
      <c r="E2446" s="61"/>
      <c r="F2446" s="48"/>
      <c r="G2446" s="50"/>
      <c r="H2446" s="50"/>
      <c r="I2446" s="51"/>
      <c r="J2446" s="52"/>
    </row>
    <row r="2447" spans="3:10" ht="15">
      <c r="C2447" s="48"/>
      <c r="D2447" s="48"/>
      <c r="E2447" s="61"/>
      <c r="F2447" s="48"/>
      <c r="G2447" s="50"/>
      <c r="H2447" s="50"/>
      <c r="I2447" s="51"/>
      <c r="J2447" s="52"/>
    </row>
    <row r="2448" spans="3:10" ht="15">
      <c r="C2448" s="48"/>
      <c r="D2448" s="48"/>
      <c r="E2448" s="61"/>
      <c r="F2448" s="48"/>
      <c r="G2448" s="50"/>
      <c r="H2448" s="50"/>
      <c r="I2448" s="51"/>
      <c r="J2448" s="52"/>
    </row>
    <row r="2449" spans="3:10" ht="15">
      <c r="C2449" s="48"/>
      <c r="D2449" s="48"/>
      <c r="E2449" s="61"/>
      <c r="F2449" s="48"/>
      <c r="G2449" s="50"/>
      <c r="H2449" s="50"/>
      <c r="I2449" s="51"/>
      <c r="J2449" s="52"/>
    </row>
    <row r="2450" spans="3:10" ht="15">
      <c r="C2450" s="48"/>
      <c r="D2450" s="48"/>
      <c r="E2450" s="61"/>
      <c r="F2450" s="48"/>
      <c r="G2450" s="50"/>
      <c r="H2450" s="50"/>
      <c r="I2450" s="51"/>
      <c r="J2450" s="52"/>
    </row>
    <row r="2451" spans="3:10" ht="15">
      <c r="C2451" s="48"/>
      <c r="D2451" s="48"/>
      <c r="E2451" s="61"/>
      <c r="F2451" s="48"/>
      <c r="G2451" s="50"/>
      <c r="H2451" s="50"/>
      <c r="I2451" s="51"/>
      <c r="J2451" s="52"/>
    </row>
    <row r="2452" spans="3:10" ht="15">
      <c r="C2452" s="48"/>
      <c r="D2452" s="48"/>
      <c r="E2452" s="61"/>
      <c r="F2452" s="48"/>
      <c r="G2452" s="50"/>
      <c r="H2452" s="50"/>
      <c r="I2452" s="51"/>
      <c r="J2452" s="52"/>
    </row>
    <row r="2453" spans="3:10" ht="15">
      <c r="C2453" s="48"/>
      <c r="D2453" s="48"/>
      <c r="E2453" s="61"/>
      <c r="F2453" s="48"/>
      <c r="G2453" s="50"/>
      <c r="H2453" s="50"/>
      <c r="I2453" s="51"/>
      <c r="J2453" s="52"/>
    </row>
    <row r="2454" spans="3:10" ht="15">
      <c r="C2454" s="48"/>
      <c r="D2454" s="48"/>
      <c r="E2454" s="61"/>
      <c r="F2454" s="48"/>
      <c r="G2454" s="50"/>
      <c r="H2454" s="50"/>
      <c r="I2454" s="51"/>
      <c r="J2454" s="52"/>
    </row>
    <row r="2455" spans="3:10" ht="15">
      <c r="C2455" s="48"/>
      <c r="D2455" s="48"/>
      <c r="E2455" s="61"/>
      <c r="F2455" s="48"/>
      <c r="G2455" s="50"/>
      <c r="H2455" s="50"/>
      <c r="I2455" s="51"/>
      <c r="J2455" s="52"/>
    </row>
    <row r="2456" spans="3:10" ht="15">
      <c r="C2456" s="48"/>
      <c r="D2456" s="48"/>
      <c r="E2456" s="61"/>
      <c r="F2456" s="48"/>
      <c r="G2456" s="50"/>
      <c r="H2456" s="50"/>
      <c r="I2456" s="51"/>
      <c r="J2456" s="52"/>
    </row>
    <row r="2457" spans="3:10" ht="15">
      <c r="C2457" s="48"/>
      <c r="D2457" s="48"/>
      <c r="E2457" s="61"/>
      <c r="F2457" s="48"/>
      <c r="G2457" s="50"/>
      <c r="H2457" s="50"/>
      <c r="I2457" s="51"/>
      <c r="J2457" s="52"/>
    </row>
    <row r="2458" spans="3:10" ht="15">
      <c r="C2458" s="48"/>
      <c r="D2458" s="48"/>
      <c r="E2458" s="61"/>
      <c r="F2458" s="48"/>
      <c r="G2458" s="50"/>
      <c r="H2458" s="50"/>
      <c r="I2458" s="51"/>
      <c r="J2458" s="52"/>
    </row>
    <row r="2459" spans="3:10" ht="15">
      <c r="C2459" s="48"/>
      <c r="D2459" s="48"/>
      <c r="E2459" s="61"/>
      <c r="F2459" s="48"/>
      <c r="G2459" s="50"/>
      <c r="H2459" s="50"/>
      <c r="I2459" s="51"/>
      <c r="J2459" s="52"/>
    </row>
    <row r="2460" spans="3:10" ht="15">
      <c r="C2460" s="48"/>
      <c r="D2460" s="48"/>
      <c r="E2460" s="61"/>
      <c r="F2460" s="48"/>
      <c r="G2460" s="50"/>
      <c r="H2460" s="50"/>
      <c r="I2460" s="51"/>
      <c r="J2460" s="52"/>
    </row>
    <row r="2461" spans="3:10" ht="15">
      <c r="C2461" s="48"/>
      <c r="D2461" s="48"/>
      <c r="E2461" s="61"/>
      <c r="F2461" s="48"/>
      <c r="G2461" s="50"/>
      <c r="H2461" s="50"/>
      <c r="I2461" s="51"/>
      <c r="J2461" s="52"/>
    </row>
    <row r="2462" spans="3:10" ht="15">
      <c r="C2462" s="48"/>
      <c r="D2462" s="48"/>
      <c r="E2462" s="61"/>
      <c r="F2462" s="48"/>
      <c r="G2462" s="50"/>
      <c r="H2462" s="50"/>
      <c r="I2462" s="51"/>
      <c r="J2462" s="52"/>
    </row>
    <row r="2463" spans="3:10" ht="15">
      <c r="C2463" s="48"/>
      <c r="D2463" s="48"/>
      <c r="E2463" s="61"/>
      <c r="F2463" s="48"/>
      <c r="G2463" s="50"/>
      <c r="H2463" s="50"/>
      <c r="I2463" s="51"/>
      <c r="J2463" s="52"/>
    </row>
    <row r="2464" spans="3:10" ht="15">
      <c r="C2464" s="48"/>
      <c r="D2464" s="48"/>
      <c r="E2464" s="61"/>
      <c r="F2464" s="48"/>
      <c r="G2464" s="50"/>
      <c r="H2464" s="50"/>
      <c r="I2464" s="51"/>
      <c r="J2464" s="52"/>
    </row>
    <row r="2465" spans="3:10" ht="15">
      <c r="C2465" s="48"/>
      <c r="D2465" s="48"/>
      <c r="E2465" s="61"/>
      <c r="F2465" s="48"/>
      <c r="G2465" s="50"/>
      <c r="H2465" s="50"/>
      <c r="I2465" s="51"/>
      <c r="J2465" s="52"/>
    </row>
    <row r="2466" spans="3:10" ht="15">
      <c r="C2466" s="48"/>
      <c r="D2466" s="48"/>
      <c r="E2466" s="61"/>
      <c r="F2466" s="48"/>
      <c r="G2466" s="50"/>
      <c r="H2466" s="50"/>
      <c r="I2466" s="51"/>
      <c r="J2466" s="52"/>
    </row>
    <row r="2467" spans="3:10" ht="15">
      <c r="C2467" s="48"/>
      <c r="D2467" s="48"/>
      <c r="E2467" s="61"/>
      <c r="F2467" s="48"/>
      <c r="G2467" s="50"/>
      <c r="H2467" s="50"/>
      <c r="I2467" s="51"/>
      <c r="J2467" s="52"/>
    </row>
    <row r="2468" spans="3:10" ht="15">
      <c r="C2468" s="48"/>
      <c r="D2468" s="48"/>
      <c r="E2468" s="61"/>
      <c r="F2468" s="48"/>
      <c r="G2468" s="50"/>
      <c r="H2468" s="50"/>
      <c r="I2468" s="51"/>
      <c r="J2468" s="52"/>
    </row>
    <row r="2469" spans="3:10" ht="15">
      <c r="C2469" s="48"/>
      <c r="D2469" s="48"/>
      <c r="E2469" s="61"/>
      <c r="F2469" s="48"/>
      <c r="G2469" s="50"/>
      <c r="H2469" s="50"/>
      <c r="I2469" s="51"/>
      <c r="J2469" s="52"/>
    </row>
    <row r="2470" spans="3:10" ht="15">
      <c r="C2470" s="48"/>
      <c r="D2470" s="48"/>
      <c r="E2470" s="61"/>
      <c r="F2470" s="48"/>
      <c r="G2470" s="50"/>
      <c r="H2470" s="50"/>
      <c r="I2470" s="51"/>
      <c r="J2470" s="52"/>
    </row>
    <row r="2471" spans="3:10" ht="15">
      <c r="C2471" s="48"/>
      <c r="D2471" s="48"/>
      <c r="E2471" s="61"/>
      <c r="F2471" s="48"/>
      <c r="G2471" s="50"/>
      <c r="H2471" s="50"/>
      <c r="I2471" s="51"/>
      <c r="J2471" s="52"/>
    </row>
    <row r="2472" spans="3:10" ht="15">
      <c r="C2472" s="48"/>
      <c r="D2472" s="48"/>
      <c r="E2472" s="61"/>
      <c r="F2472" s="48"/>
      <c r="G2472" s="50"/>
      <c r="H2472" s="50"/>
      <c r="I2472" s="51"/>
      <c r="J2472" s="52"/>
    </row>
    <row r="2473" spans="3:10" ht="15">
      <c r="C2473" s="48"/>
      <c r="D2473" s="48"/>
      <c r="E2473" s="61"/>
      <c r="F2473" s="48"/>
      <c r="G2473" s="50"/>
      <c r="H2473" s="50"/>
      <c r="I2473" s="51"/>
      <c r="J2473" s="52"/>
    </row>
    <row r="2474" spans="3:10" ht="15">
      <c r="C2474" s="48"/>
      <c r="D2474" s="48"/>
      <c r="E2474" s="61"/>
      <c r="F2474" s="48"/>
      <c r="G2474" s="50"/>
      <c r="H2474" s="50"/>
      <c r="I2474" s="51"/>
      <c r="J2474" s="52"/>
    </row>
    <row r="2475" spans="3:10" ht="15">
      <c r="C2475" s="48"/>
      <c r="D2475" s="48"/>
      <c r="E2475" s="61"/>
      <c r="F2475" s="48"/>
      <c r="G2475" s="50"/>
      <c r="H2475" s="50"/>
      <c r="I2475" s="51"/>
      <c r="J2475" s="52"/>
    </row>
    <row r="2476" spans="3:10" ht="15">
      <c r="C2476" s="48"/>
      <c r="D2476" s="48"/>
      <c r="E2476" s="61"/>
      <c r="F2476" s="48"/>
      <c r="G2476" s="50"/>
      <c r="H2476" s="50"/>
      <c r="I2476" s="51"/>
      <c r="J2476" s="52"/>
    </row>
    <row r="2477" spans="3:10" ht="15">
      <c r="C2477" s="48"/>
      <c r="D2477" s="48"/>
      <c r="E2477" s="61"/>
      <c r="F2477" s="48"/>
      <c r="G2477" s="50"/>
      <c r="H2477" s="50"/>
      <c r="I2477" s="51"/>
      <c r="J2477" s="52"/>
    </row>
    <row r="2478" spans="3:10" ht="15">
      <c r="C2478" s="48"/>
      <c r="D2478" s="48"/>
      <c r="E2478" s="61"/>
      <c r="F2478" s="48"/>
      <c r="G2478" s="50"/>
      <c r="H2478" s="50"/>
      <c r="I2478" s="51"/>
      <c r="J2478" s="52"/>
    </row>
    <row r="2479" spans="3:10" ht="15">
      <c r="C2479" s="48"/>
      <c r="D2479" s="48"/>
      <c r="E2479" s="61"/>
      <c r="F2479" s="48"/>
      <c r="G2479" s="50"/>
      <c r="H2479" s="50"/>
      <c r="I2479" s="51"/>
      <c r="J2479" s="52"/>
    </row>
    <row r="2480" spans="3:10" ht="15">
      <c r="C2480" s="48"/>
      <c r="D2480" s="48"/>
      <c r="E2480" s="61"/>
      <c r="F2480" s="48"/>
      <c r="G2480" s="50"/>
      <c r="H2480" s="50"/>
      <c r="I2480" s="51"/>
      <c r="J2480" s="52"/>
    </row>
    <row r="2481" spans="3:10" ht="15">
      <c r="C2481" s="48"/>
      <c r="D2481" s="48"/>
      <c r="E2481" s="61"/>
      <c r="F2481" s="48"/>
      <c r="G2481" s="50"/>
      <c r="H2481" s="50"/>
      <c r="I2481" s="51"/>
      <c r="J2481" s="52"/>
    </row>
    <row r="2482" spans="3:10" ht="15">
      <c r="C2482" s="48"/>
      <c r="D2482" s="48"/>
      <c r="E2482" s="61"/>
      <c r="F2482" s="48"/>
      <c r="G2482" s="50"/>
      <c r="H2482" s="50"/>
      <c r="I2482" s="51"/>
      <c r="J2482" s="52"/>
    </row>
    <row r="2483" spans="3:10" ht="15">
      <c r="C2483" s="48"/>
      <c r="D2483" s="48"/>
      <c r="E2483" s="61"/>
      <c r="F2483" s="48"/>
      <c r="G2483" s="50"/>
      <c r="H2483" s="50"/>
      <c r="I2483" s="51"/>
      <c r="J2483" s="52"/>
    </row>
    <row r="2484" spans="3:10" ht="15">
      <c r="C2484" s="48"/>
      <c r="D2484" s="48"/>
      <c r="E2484" s="61"/>
      <c r="F2484" s="48"/>
      <c r="G2484" s="50"/>
      <c r="H2484" s="50"/>
      <c r="I2484" s="51"/>
      <c r="J2484" s="52"/>
    </row>
    <row r="2485" spans="3:10" ht="15">
      <c r="C2485" s="48"/>
      <c r="D2485" s="48"/>
      <c r="E2485" s="61"/>
      <c r="F2485" s="48"/>
      <c r="G2485" s="50"/>
      <c r="H2485" s="50"/>
      <c r="I2485" s="51"/>
      <c r="J2485" s="52"/>
    </row>
    <row r="2486" spans="3:10" ht="15">
      <c r="C2486" s="48"/>
      <c r="D2486" s="48"/>
      <c r="E2486" s="61"/>
      <c r="F2486" s="48"/>
      <c r="G2486" s="50"/>
      <c r="H2486" s="50"/>
      <c r="I2486" s="51"/>
      <c r="J2486" s="52"/>
    </row>
    <row r="2487" spans="3:10" ht="15">
      <c r="C2487" s="48"/>
      <c r="D2487" s="48"/>
      <c r="E2487" s="61"/>
      <c r="F2487" s="48"/>
      <c r="G2487" s="50"/>
      <c r="H2487" s="50"/>
      <c r="I2487" s="51"/>
      <c r="J2487" s="52"/>
    </row>
    <row r="2488" spans="3:10" ht="15">
      <c r="C2488" s="48"/>
      <c r="D2488" s="48"/>
      <c r="E2488" s="61"/>
      <c r="F2488" s="48"/>
      <c r="G2488" s="50"/>
      <c r="H2488" s="50"/>
      <c r="I2488" s="51"/>
      <c r="J2488" s="52"/>
    </row>
    <row r="2489" spans="3:10" ht="15">
      <c r="C2489" s="48"/>
      <c r="D2489" s="48"/>
      <c r="E2489" s="61"/>
      <c r="F2489" s="48"/>
      <c r="G2489" s="50"/>
      <c r="H2489" s="50"/>
      <c r="I2489" s="51"/>
      <c r="J2489" s="52"/>
    </row>
    <row r="2490" spans="3:10" ht="15">
      <c r="C2490" s="48"/>
      <c r="D2490" s="48"/>
      <c r="E2490" s="61"/>
      <c r="F2490" s="48"/>
      <c r="G2490" s="50"/>
      <c r="H2490" s="50"/>
      <c r="I2490" s="51"/>
      <c r="J2490" s="52"/>
    </row>
    <row r="2491" spans="3:10" ht="15">
      <c r="C2491" s="48"/>
      <c r="D2491" s="48"/>
      <c r="E2491" s="61"/>
      <c r="F2491" s="48"/>
      <c r="G2491" s="50"/>
      <c r="H2491" s="50"/>
      <c r="I2491" s="51"/>
      <c r="J2491" s="52"/>
    </row>
    <row r="2492" spans="3:10" ht="15">
      <c r="C2492" s="48"/>
      <c r="D2492" s="48"/>
      <c r="E2492" s="61"/>
      <c r="F2492" s="48"/>
      <c r="G2492" s="50"/>
      <c r="H2492" s="50"/>
      <c r="I2492" s="51"/>
      <c r="J2492" s="52"/>
    </row>
    <row r="2493" spans="3:10" ht="15">
      <c r="C2493" s="48"/>
      <c r="D2493" s="48"/>
      <c r="E2493" s="61"/>
      <c r="F2493" s="48"/>
      <c r="G2493" s="50"/>
      <c r="H2493" s="50"/>
      <c r="I2493" s="51"/>
      <c r="J2493" s="52"/>
    </row>
    <row r="2494" spans="3:10" ht="15">
      <c r="C2494" s="48"/>
      <c r="D2494" s="48"/>
      <c r="E2494" s="61"/>
      <c r="F2494" s="48"/>
      <c r="G2494" s="50"/>
      <c r="H2494" s="50"/>
      <c r="I2494" s="51"/>
      <c r="J2494" s="52"/>
    </row>
    <row r="2495" spans="3:10" ht="15">
      <c r="C2495" s="48"/>
      <c r="D2495" s="48"/>
      <c r="E2495" s="61"/>
      <c r="F2495" s="48"/>
      <c r="G2495" s="50"/>
      <c r="H2495" s="50"/>
      <c r="I2495" s="51"/>
      <c r="J2495" s="52"/>
    </row>
    <row r="2496" spans="3:10" ht="15">
      <c r="C2496" s="48"/>
      <c r="D2496" s="48"/>
      <c r="E2496" s="61"/>
      <c r="F2496" s="48"/>
      <c r="G2496" s="50"/>
      <c r="H2496" s="50"/>
      <c r="I2496" s="51"/>
      <c r="J2496" s="52"/>
    </row>
    <row r="2497" spans="3:10" ht="15">
      <c r="C2497" s="48"/>
      <c r="D2497" s="48"/>
      <c r="E2497" s="61"/>
      <c r="F2497" s="48"/>
      <c r="G2497" s="50"/>
      <c r="H2497" s="50"/>
      <c r="I2497" s="51"/>
      <c r="J2497" s="52"/>
    </row>
    <row r="2498" spans="3:10" ht="15">
      <c r="C2498" s="48"/>
      <c r="D2498" s="48"/>
      <c r="E2498" s="61"/>
      <c r="F2498" s="48"/>
      <c r="G2498" s="50"/>
      <c r="H2498" s="50"/>
      <c r="I2498" s="51"/>
      <c r="J2498" s="52"/>
    </row>
    <row r="2499" spans="3:10" ht="15">
      <c r="C2499" s="48"/>
      <c r="D2499" s="48"/>
      <c r="E2499" s="61"/>
      <c r="F2499" s="48"/>
      <c r="G2499" s="50"/>
      <c r="H2499" s="50"/>
      <c r="I2499" s="51"/>
      <c r="J2499" s="52"/>
    </row>
    <row r="2500" spans="3:10" ht="15">
      <c r="C2500" s="48"/>
      <c r="D2500" s="48"/>
      <c r="E2500" s="61"/>
      <c r="F2500" s="48"/>
      <c r="G2500" s="50"/>
      <c r="H2500" s="50"/>
      <c r="I2500" s="51"/>
      <c r="J2500" s="52"/>
    </row>
    <row r="2501" spans="3:10" ht="15">
      <c r="C2501" s="48"/>
      <c r="D2501" s="48"/>
      <c r="E2501" s="61"/>
      <c r="F2501" s="48"/>
      <c r="G2501" s="50"/>
      <c r="H2501" s="50"/>
      <c r="I2501" s="51"/>
      <c r="J2501" s="52"/>
    </row>
    <row r="2502" spans="3:10" ht="15">
      <c r="C2502" s="48"/>
      <c r="D2502" s="48"/>
      <c r="E2502" s="61"/>
      <c r="F2502" s="48"/>
      <c r="G2502" s="50"/>
      <c r="H2502" s="50"/>
      <c r="I2502" s="51"/>
      <c r="J2502" s="52"/>
    </row>
    <row r="2503" spans="3:10" ht="15">
      <c r="C2503" s="48"/>
      <c r="D2503" s="48"/>
      <c r="E2503" s="61"/>
      <c r="F2503" s="48"/>
      <c r="G2503" s="50"/>
      <c r="H2503" s="50"/>
      <c r="I2503" s="51"/>
      <c r="J2503" s="52"/>
    </row>
    <row r="2504" spans="3:10" ht="15">
      <c r="C2504" s="48"/>
      <c r="D2504" s="48"/>
      <c r="E2504" s="61"/>
      <c r="F2504" s="48"/>
      <c r="G2504" s="50"/>
      <c r="H2504" s="50"/>
      <c r="I2504" s="51"/>
      <c r="J2504" s="52"/>
    </row>
    <row r="2505" spans="3:10" ht="15">
      <c r="C2505" s="48"/>
      <c r="D2505" s="48"/>
      <c r="E2505" s="61"/>
      <c r="F2505" s="48"/>
      <c r="G2505" s="50"/>
      <c r="H2505" s="50"/>
      <c r="I2505" s="51"/>
      <c r="J2505" s="52"/>
    </row>
    <row r="2506" spans="3:10" ht="15">
      <c r="C2506" s="48"/>
      <c r="D2506" s="48"/>
      <c r="E2506" s="61"/>
      <c r="F2506" s="48"/>
      <c r="G2506" s="50"/>
      <c r="H2506" s="50"/>
      <c r="I2506" s="51"/>
      <c r="J2506" s="52"/>
    </row>
    <row r="2507" spans="3:10" ht="15">
      <c r="C2507" s="48"/>
      <c r="D2507" s="48"/>
      <c r="E2507" s="61"/>
      <c r="F2507" s="48"/>
      <c r="G2507" s="50"/>
      <c r="H2507" s="50"/>
      <c r="I2507" s="51"/>
      <c r="J2507" s="52"/>
    </row>
    <row r="2508" spans="3:10" ht="15">
      <c r="C2508" s="48"/>
      <c r="D2508" s="48"/>
      <c r="E2508" s="61"/>
      <c r="F2508" s="48"/>
      <c r="G2508" s="50"/>
      <c r="H2508" s="50"/>
      <c r="I2508" s="51"/>
      <c r="J2508" s="52"/>
    </row>
    <row r="2509" spans="3:10" ht="15">
      <c r="C2509" s="48"/>
      <c r="D2509" s="48"/>
      <c r="E2509" s="61"/>
      <c r="F2509" s="48"/>
      <c r="G2509" s="50"/>
      <c r="H2509" s="50"/>
      <c r="I2509" s="51"/>
      <c r="J2509" s="52"/>
    </row>
    <row r="2510" spans="3:10" ht="15">
      <c r="C2510" s="48"/>
      <c r="D2510" s="48"/>
      <c r="E2510" s="61"/>
      <c r="F2510" s="48"/>
      <c r="G2510" s="50"/>
      <c r="H2510" s="50"/>
      <c r="I2510" s="51"/>
      <c r="J2510" s="52"/>
    </row>
    <row r="2511" spans="3:10" ht="15">
      <c r="C2511" s="48"/>
      <c r="D2511" s="48"/>
      <c r="E2511" s="61"/>
      <c r="F2511" s="48"/>
      <c r="G2511" s="50"/>
      <c r="H2511" s="50"/>
      <c r="I2511" s="51"/>
      <c r="J2511" s="52"/>
    </row>
    <row r="2512" spans="3:10" ht="15">
      <c r="C2512" s="48"/>
      <c r="D2512" s="48"/>
      <c r="E2512" s="61"/>
      <c r="F2512" s="48"/>
      <c r="G2512" s="50"/>
      <c r="H2512" s="50"/>
      <c r="I2512" s="51"/>
      <c r="J2512" s="52"/>
    </row>
    <row r="2513" spans="3:10" ht="15">
      <c r="C2513" s="48"/>
      <c r="D2513" s="48"/>
      <c r="E2513" s="61"/>
      <c r="F2513" s="48"/>
      <c r="G2513" s="50"/>
      <c r="H2513" s="50"/>
      <c r="I2513" s="51"/>
      <c r="J2513" s="52"/>
    </row>
    <row r="2514" spans="3:10" ht="15">
      <c r="C2514" s="48"/>
      <c r="D2514" s="48"/>
      <c r="E2514" s="61"/>
      <c r="F2514" s="48"/>
      <c r="G2514" s="50"/>
      <c r="H2514" s="50"/>
      <c r="I2514" s="51"/>
      <c r="J2514" s="52"/>
    </row>
    <row r="2515" spans="3:10" ht="15">
      <c r="C2515" s="48"/>
      <c r="D2515" s="48"/>
      <c r="E2515" s="61"/>
      <c r="F2515" s="48"/>
      <c r="G2515" s="50"/>
      <c r="H2515" s="50"/>
      <c r="I2515" s="51"/>
      <c r="J2515" s="52"/>
    </row>
    <row r="2516" spans="3:10" ht="15">
      <c r="C2516" s="48"/>
      <c r="D2516" s="48"/>
      <c r="E2516" s="61"/>
      <c r="F2516" s="48"/>
      <c r="G2516" s="50"/>
      <c r="H2516" s="50"/>
      <c r="I2516" s="51"/>
      <c r="J2516" s="52"/>
    </row>
    <row r="2517" spans="3:10" ht="15">
      <c r="C2517" s="48"/>
      <c r="D2517" s="48"/>
      <c r="E2517" s="61"/>
      <c r="F2517" s="48"/>
      <c r="G2517" s="50"/>
      <c r="H2517" s="50"/>
      <c r="I2517" s="51"/>
      <c r="J2517" s="52"/>
    </row>
    <row r="2518" spans="3:10" ht="15">
      <c r="C2518" s="48"/>
      <c r="D2518" s="48"/>
      <c r="E2518" s="61"/>
      <c r="F2518" s="48"/>
      <c r="G2518" s="50"/>
      <c r="H2518" s="50"/>
      <c r="I2518" s="51"/>
      <c r="J2518" s="52"/>
    </row>
    <row r="2519" spans="3:10" ht="15">
      <c r="C2519" s="48"/>
      <c r="D2519" s="48"/>
      <c r="E2519" s="61"/>
      <c r="F2519" s="48"/>
      <c r="G2519" s="50"/>
      <c r="H2519" s="50"/>
      <c r="I2519" s="51"/>
      <c r="J2519" s="52"/>
    </row>
    <row r="2520" spans="3:10" ht="15">
      <c r="C2520" s="48"/>
      <c r="D2520" s="48"/>
      <c r="E2520" s="61"/>
      <c r="F2520" s="48"/>
      <c r="G2520" s="50"/>
      <c r="H2520" s="50"/>
      <c r="I2520" s="51"/>
      <c r="J2520" s="52"/>
    </row>
    <row r="2521" spans="3:10" ht="15">
      <c r="C2521" s="48"/>
      <c r="D2521" s="48"/>
      <c r="E2521" s="61"/>
      <c r="F2521" s="48"/>
      <c r="G2521" s="50"/>
      <c r="H2521" s="50"/>
      <c r="I2521" s="51"/>
      <c r="J2521" s="52"/>
    </row>
    <row r="2522" spans="3:10" ht="15">
      <c r="C2522" s="48"/>
      <c r="D2522" s="48"/>
      <c r="E2522" s="61"/>
      <c r="F2522" s="48"/>
      <c r="G2522" s="50"/>
      <c r="H2522" s="50"/>
      <c r="I2522" s="51"/>
      <c r="J2522" s="52"/>
    </row>
    <row r="2523" spans="3:10" ht="15">
      <c r="C2523" s="48"/>
      <c r="D2523" s="48"/>
      <c r="E2523" s="61"/>
      <c r="F2523" s="48"/>
      <c r="G2523" s="50"/>
      <c r="H2523" s="50"/>
      <c r="I2523" s="51"/>
      <c r="J2523" s="52"/>
    </row>
    <row r="2524" spans="3:10" ht="15">
      <c r="C2524" s="48"/>
      <c r="D2524" s="48"/>
      <c r="E2524" s="61"/>
      <c r="F2524" s="48"/>
      <c r="G2524" s="50"/>
      <c r="H2524" s="50"/>
      <c r="I2524" s="51"/>
      <c r="J2524" s="52"/>
    </row>
    <row r="2525" spans="3:10" ht="15">
      <c r="C2525" s="48"/>
      <c r="D2525" s="48"/>
      <c r="E2525" s="61"/>
      <c r="F2525" s="48"/>
      <c r="G2525" s="50"/>
      <c r="H2525" s="50"/>
      <c r="I2525" s="51"/>
      <c r="J2525" s="52"/>
    </row>
    <row r="2526" spans="3:10" ht="15">
      <c r="C2526" s="48"/>
      <c r="D2526" s="48"/>
      <c r="E2526" s="61"/>
      <c r="F2526" s="48"/>
      <c r="G2526" s="50"/>
      <c r="H2526" s="50"/>
      <c r="I2526" s="51"/>
      <c r="J2526" s="52"/>
    </row>
    <row r="2527" spans="3:10" ht="15">
      <c r="C2527" s="48"/>
      <c r="D2527" s="48"/>
      <c r="E2527" s="61"/>
      <c r="F2527" s="48"/>
      <c r="G2527" s="50"/>
      <c r="H2527" s="50"/>
      <c r="I2527" s="51"/>
      <c r="J2527" s="52"/>
    </row>
    <row r="2528" spans="3:10" ht="15">
      <c r="C2528" s="48"/>
      <c r="D2528" s="48"/>
      <c r="E2528" s="61"/>
      <c r="F2528" s="48"/>
      <c r="G2528" s="50"/>
      <c r="H2528" s="50"/>
      <c r="I2528" s="51"/>
      <c r="J2528" s="52"/>
    </row>
    <row r="2529" spans="3:10" ht="15">
      <c r="C2529" s="48"/>
      <c r="D2529" s="48"/>
      <c r="E2529" s="61"/>
      <c r="F2529" s="48"/>
      <c r="G2529" s="50"/>
      <c r="H2529" s="50"/>
      <c r="I2529" s="51"/>
      <c r="J2529" s="52"/>
    </row>
    <row r="2530" spans="3:10" ht="15">
      <c r="C2530" s="48"/>
      <c r="D2530" s="48"/>
      <c r="E2530" s="61"/>
      <c r="F2530" s="48"/>
      <c r="G2530" s="50"/>
      <c r="H2530" s="50"/>
      <c r="I2530" s="51"/>
      <c r="J2530" s="52"/>
    </row>
    <row r="2531" spans="3:10" ht="15">
      <c r="C2531" s="48"/>
      <c r="D2531" s="48"/>
      <c r="E2531" s="61"/>
      <c r="F2531" s="48"/>
      <c r="G2531" s="50"/>
      <c r="H2531" s="50"/>
      <c r="I2531" s="51"/>
      <c r="J2531" s="52"/>
    </row>
    <row r="2532" spans="3:10" ht="15">
      <c r="C2532" s="48"/>
      <c r="D2532" s="48"/>
      <c r="E2532" s="61"/>
      <c r="F2532" s="48"/>
      <c r="G2532" s="50"/>
      <c r="H2532" s="50"/>
      <c r="I2532" s="51"/>
      <c r="J2532" s="52"/>
    </row>
    <row r="2533" spans="3:10" ht="15">
      <c r="C2533" s="48"/>
      <c r="D2533" s="48"/>
      <c r="E2533" s="61"/>
      <c r="F2533" s="48"/>
      <c r="G2533" s="50"/>
      <c r="H2533" s="50"/>
      <c r="I2533" s="51"/>
      <c r="J2533" s="52"/>
    </row>
    <row r="2534" spans="3:10" ht="15">
      <c r="C2534" s="48"/>
      <c r="D2534" s="48"/>
      <c r="E2534" s="61"/>
      <c r="F2534" s="48"/>
      <c r="G2534" s="50"/>
      <c r="H2534" s="50"/>
      <c r="I2534" s="51"/>
      <c r="J2534" s="52"/>
    </row>
    <row r="2535" spans="3:10" ht="15">
      <c r="C2535" s="48"/>
      <c r="D2535" s="48"/>
      <c r="E2535" s="61"/>
      <c r="F2535" s="48"/>
      <c r="G2535" s="50"/>
      <c r="H2535" s="50"/>
      <c r="I2535" s="51"/>
      <c r="J2535" s="52"/>
    </row>
    <row r="2536" spans="3:10" ht="15">
      <c r="C2536" s="48"/>
      <c r="D2536" s="48"/>
      <c r="E2536" s="61"/>
      <c r="F2536" s="48"/>
      <c r="G2536" s="50"/>
      <c r="H2536" s="50"/>
      <c r="I2536" s="51"/>
      <c r="J2536" s="52"/>
    </row>
    <row r="2537" spans="3:10" ht="15">
      <c r="C2537" s="48"/>
      <c r="D2537" s="48"/>
      <c r="E2537" s="61"/>
      <c r="F2537" s="48"/>
      <c r="G2537" s="50"/>
      <c r="H2537" s="50"/>
      <c r="I2537" s="51"/>
      <c r="J2537" s="52"/>
    </row>
    <row r="2538" spans="3:10" ht="15">
      <c r="C2538" s="48"/>
      <c r="D2538" s="48"/>
      <c r="E2538" s="61"/>
      <c r="F2538" s="48"/>
      <c r="G2538" s="50"/>
      <c r="H2538" s="50"/>
      <c r="I2538" s="51"/>
      <c r="J2538" s="52"/>
    </row>
    <row r="2539" spans="3:10" ht="15">
      <c r="C2539" s="48"/>
      <c r="D2539" s="48"/>
      <c r="E2539" s="61"/>
      <c r="F2539" s="48"/>
      <c r="G2539" s="50"/>
      <c r="H2539" s="50"/>
      <c r="I2539" s="51"/>
      <c r="J2539" s="52"/>
    </row>
    <row r="2540" spans="3:10" ht="15">
      <c r="C2540" s="48"/>
      <c r="D2540" s="48"/>
      <c r="E2540" s="61"/>
      <c r="F2540" s="48"/>
      <c r="G2540" s="50"/>
      <c r="H2540" s="50"/>
      <c r="I2540" s="51"/>
      <c r="J2540" s="52"/>
    </row>
    <row r="2541" spans="3:10" ht="15">
      <c r="C2541" s="48"/>
      <c r="D2541" s="48"/>
      <c r="E2541" s="61"/>
      <c r="F2541" s="48"/>
      <c r="G2541" s="50"/>
      <c r="H2541" s="50"/>
      <c r="I2541" s="51"/>
      <c r="J2541" s="52"/>
    </row>
    <row r="2542" spans="3:10" ht="15">
      <c r="C2542" s="48"/>
      <c r="D2542" s="48"/>
      <c r="E2542" s="61"/>
      <c r="F2542" s="48"/>
      <c r="G2542" s="50"/>
      <c r="H2542" s="50"/>
      <c r="I2542" s="51"/>
      <c r="J2542" s="52"/>
    </row>
    <row r="2543" spans="3:10" ht="15">
      <c r="C2543" s="48"/>
      <c r="D2543" s="48"/>
      <c r="E2543" s="61"/>
      <c r="F2543" s="48"/>
      <c r="G2543" s="50"/>
      <c r="H2543" s="50"/>
      <c r="I2543" s="51"/>
      <c r="J2543" s="52"/>
    </row>
    <row r="2544" spans="3:10" ht="15">
      <c r="C2544" s="48"/>
      <c r="D2544" s="48"/>
      <c r="E2544" s="61"/>
      <c r="F2544" s="48"/>
      <c r="G2544" s="50"/>
      <c r="H2544" s="50"/>
      <c r="I2544" s="51"/>
      <c r="J2544" s="52"/>
    </row>
    <row r="2545" spans="3:10" ht="15">
      <c r="C2545" s="48"/>
      <c r="D2545" s="48"/>
      <c r="E2545" s="61"/>
      <c r="F2545" s="48"/>
      <c r="G2545" s="50"/>
      <c r="H2545" s="50"/>
      <c r="I2545" s="51"/>
      <c r="J2545" s="52"/>
    </row>
    <row r="2546" spans="3:10" ht="15">
      <c r="C2546" s="48"/>
      <c r="D2546" s="48"/>
      <c r="E2546" s="61"/>
      <c r="F2546" s="48"/>
      <c r="G2546" s="50"/>
      <c r="H2546" s="50"/>
      <c r="I2546" s="51"/>
      <c r="J2546" s="52"/>
    </row>
    <row r="2547" spans="3:10" ht="15">
      <c r="C2547" s="48"/>
      <c r="D2547" s="48"/>
      <c r="E2547" s="61"/>
      <c r="F2547" s="48"/>
      <c r="G2547" s="50"/>
      <c r="H2547" s="50"/>
      <c r="I2547" s="51"/>
      <c r="J2547" s="52"/>
    </row>
    <row r="2548" spans="3:10" ht="15">
      <c r="C2548" s="48"/>
      <c r="D2548" s="48"/>
      <c r="E2548" s="61"/>
      <c r="F2548" s="48"/>
      <c r="G2548" s="50"/>
      <c r="H2548" s="50"/>
      <c r="I2548" s="51"/>
      <c r="J2548" s="52"/>
    </row>
    <row r="2549" spans="3:10" ht="15">
      <c r="C2549" s="48"/>
      <c r="D2549" s="48"/>
      <c r="E2549" s="61"/>
      <c r="F2549" s="48"/>
      <c r="G2549" s="50"/>
      <c r="H2549" s="50"/>
      <c r="I2549" s="51"/>
      <c r="J2549" s="52"/>
    </row>
    <row r="2550" spans="3:10" ht="15">
      <c r="C2550" s="48"/>
      <c r="D2550" s="48"/>
      <c r="E2550" s="61"/>
      <c r="F2550" s="48"/>
      <c r="G2550" s="50"/>
      <c r="H2550" s="50"/>
      <c r="I2550" s="51"/>
      <c r="J2550" s="52"/>
    </row>
    <row r="2551" spans="3:10" ht="15">
      <c r="C2551" s="48"/>
      <c r="D2551" s="48"/>
      <c r="E2551" s="61"/>
      <c r="F2551" s="48"/>
      <c r="G2551" s="50"/>
      <c r="H2551" s="50"/>
      <c r="I2551" s="51"/>
      <c r="J2551" s="52"/>
    </row>
    <row r="2552" spans="3:10" ht="15">
      <c r="C2552" s="48"/>
      <c r="D2552" s="48"/>
      <c r="E2552" s="61"/>
      <c r="F2552" s="48"/>
      <c r="G2552" s="50"/>
      <c r="H2552" s="50"/>
      <c r="I2552" s="51"/>
      <c r="J2552" s="52"/>
    </row>
    <row r="2553" spans="3:10" ht="15">
      <c r="C2553" s="48"/>
      <c r="D2553" s="48"/>
      <c r="E2553" s="61"/>
      <c r="F2553" s="48"/>
      <c r="G2553" s="50"/>
      <c r="H2553" s="50"/>
      <c r="I2553" s="51"/>
      <c r="J2553" s="52"/>
    </row>
    <row r="2554" spans="3:10" ht="15">
      <c r="C2554" s="48"/>
      <c r="D2554" s="48"/>
      <c r="E2554" s="61"/>
      <c r="F2554" s="48"/>
      <c r="G2554" s="50"/>
      <c r="H2554" s="50"/>
      <c r="I2554" s="51"/>
      <c r="J2554" s="52"/>
    </row>
    <row r="2555" spans="3:10" ht="15">
      <c r="C2555" s="48"/>
      <c r="D2555" s="48"/>
      <c r="E2555" s="61"/>
      <c r="F2555" s="48"/>
      <c r="G2555" s="50"/>
      <c r="H2555" s="50"/>
      <c r="I2555" s="51"/>
      <c r="J2555" s="52"/>
    </row>
    <row r="2556" spans="3:10" ht="15">
      <c r="C2556" s="48"/>
      <c r="D2556" s="48"/>
      <c r="E2556" s="61"/>
      <c r="F2556" s="48"/>
      <c r="G2556" s="50"/>
      <c r="H2556" s="50"/>
      <c r="I2556" s="51"/>
      <c r="J2556" s="52"/>
    </row>
    <row r="2557" spans="3:10" ht="15">
      <c r="C2557" s="48"/>
      <c r="D2557" s="48"/>
      <c r="E2557" s="61"/>
      <c r="F2557" s="48"/>
      <c r="G2557" s="50"/>
      <c r="H2557" s="50"/>
      <c r="I2557" s="51"/>
      <c r="J2557" s="52"/>
    </row>
    <row r="2558" spans="3:10" ht="15">
      <c r="C2558" s="48"/>
      <c r="D2558" s="48"/>
      <c r="E2558" s="61"/>
      <c r="F2558" s="48"/>
      <c r="G2558" s="50"/>
      <c r="H2558" s="50"/>
      <c r="I2558" s="51"/>
      <c r="J2558" s="52"/>
    </row>
    <row r="2559" spans="3:10" ht="15">
      <c r="C2559" s="48"/>
      <c r="D2559" s="48"/>
      <c r="E2559" s="61"/>
      <c r="F2559" s="48"/>
      <c r="G2559" s="50"/>
      <c r="H2559" s="50"/>
      <c r="I2559" s="51"/>
      <c r="J2559" s="52"/>
    </row>
    <row r="2560" spans="3:10" ht="15">
      <c r="C2560" s="48"/>
      <c r="D2560" s="48"/>
      <c r="E2560" s="61"/>
      <c r="F2560" s="48"/>
      <c r="G2560" s="50"/>
      <c r="H2560" s="50"/>
      <c r="I2560" s="51"/>
      <c r="J2560" s="52"/>
    </row>
    <row r="2561" spans="3:10" ht="15">
      <c r="C2561" s="48"/>
      <c r="D2561" s="48"/>
      <c r="E2561" s="61"/>
      <c r="F2561" s="48"/>
      <c r="G2561" s="50"/>
      <c r="H2561" s="50"/>
      <c r="I2561" s="51"/>
      <c r="J2561" s="52"/>
    </row>
    <row r="2562" spans="3:10" ht="15">
      <c r="C2562" s="48"/>
      <c r="D2562" s="48"/>
      <c r="E2562" s="61"/>
      <c r="F2562" s="48"/>
      <c r="G2562" s="50"/>
      <c r="H2562" s="50"/>
      <c r="I2562" s="51"/>
      <c r="J2562" s="52"/>
    </row>
    <row r="2563" spans="3:10" ht="15">
      <c r="C2563" s="48"/>
      <c r="D2563" s="48"/>
      <c r="E2563" s="61"/>
      <c r="F2563" s="48"/>
      <c r="G2563" s="50"/>
      <c r="H2563" s="50"/>
      <c r="I2563" s="51"/>
      <c r="J2563" s="52"/>
    </row>
    <row r="2564" spans="3:10" ht="15">
      <c r="C2564" s="48"/>
      <c r="D2564" s="48"/>
      <c r="E2564" s="61"/>
      <c r="F2564" s="48"/>
      <c r="G2564" s="50"/>
      <c r="H2564" s="50"/>
      <c r="I2564" s="51"/>
      <c r="J2564" s="52"/>
    </row>
    <row r="2565" spans="3:10" ht="15">
      <c r="C2565" s="48"/>
      <c r="D2565" s="48"/>
      <c r="E2565" s="61"/>
      <c r="F2565" s="48"/>
      <c r="G2565" s="50"/>
      <c r="H2565" s="50"/>
      <c r="I2565" s="51"/>
      <c r="J2565" s="52"/>
    </row>
    <row r="2566" spans="3:10" ht="15">
      <c r="C2566" s="48"/>
      <c r="D2566" s="48"/>
      <c r="E2566" s="61"/>
      <c r="F2566" s="48"/>
      <c r="G2566" s="50"/>
      <c r="H2566" s="50"/>
      <c r="I2566" s="51"/>
      <c r="J2566" s="52"/>
    </row>
    <row r="2567" spans="3:10" ht="15">
      <c r="C2567" s="48"/>
      <c r="D2567" s="48"/>
      <c r="E2567" s="61"/>
      <c r="F2567" s="48"/>
      <c r="G2567" s="50"/>
      <c r="H2567" s="50"/>
      <c r="I2567" s="51"/>
      <c r="J2567" s="52"/>
    </row>
    <row r="2568" spans="3:10" ht="15">
      <c r="C2568" s="48"/>
      <c r="D2568" s="48"/>
      <c r="E2568" s="61"/>
      <c r="F2568" s="48"/>
      <c r="G2568" s="50"/>
      <c r="H2568" s="50"/>
      <c r="I2568" s="51"/>
      <c r="J2568" s="52"/>
    </row>
    <row r="2569" spans="3:10" ht="15">
      <c r="C2569" s="48"/>
      <c r="D2569" s="48"/>
      <c r="E2569" s="61"/>
      <c r="F2569" s="48"/>
      <c r="G2569" s="50"/>
      <c r="H2569" s="50"/>
      <c r="I2569" s="51"/>
      <c r="J2569" s="52"/>
    </row>
    <row r="2570" spans="3:10" ht="15">
      <c r="C2570" s="48"/>
      <c r="D2570" s="48"/>
      <c r="E2570" s="61"/>
      <c r="F2570" s="48"/>
      <c r="G2570" s="50"/>
      <c r="H2570" s="50"/>
      <c r="I2570" s="51"/>
      <c r="J2570" s="52"/>
    </row>
    <row r="2571" spans="3:10" ht="15">
      <c r="C2571" s="48"/>
      <c r="D2571" s="48"/>
      <c r="E2571" s="61"/>
      <c r="F2571" s="48"/>
      <c r="G2571" s="50"/>
      <c r="H2571" s="50"/>
      <c r="I2571" s="51"/>
      <c r="J2571" s="52"/>
    </row>
    <row r="2572" spans="3:10" ht="15">
      <c r="C2572" s="48"/>
      <c r="D2572" s="48"/>
      <c r="E2572" s="61"/>
      <c r="F2572" s="48"/>
      <c r="G2572" s="50"/>
      <c r="H2572" s="50"/>
      <c r="I2572" s="51"/>
      <c r="J2572" s="52"/>
    </row>
    <row r="2573" spans="3:10" ht="15">
      <c r="C2573" s="48"/>
      <c r="D2573" s="48"/>
      <c r="E2573" s="61"/>
      <c r="F2573" s="48"/>
      <c r="G2573" s="50"/>
      <c r="H2573" s="50"/>
      <c r="I2573" s="51"/>
      <c r="J2573" s="52"/>
    </row>
    <row r="2574" spans="3:10" ht="15">
      <c r="C2574" s="48"/>
      <c r="D2574" s="48"/>
      <c r="E2574" s="61"/>
      <c r="F2574" s="48"/>
      <c r="G2574" s="50"/>
      <c r="H2574" s="50"/>
      <c r="I2574" s="51"/>
      <c r="J2574" s="52"/>
    </row>
    <row r="2575" spans="3:10" ht="15">
      <c r="C2575" s="48"/>
      <c r="D2575" s="48"/>
      <c r="E2575" s="61"/>
      <c r="F2575" s="48"/>
      <c r="G2575" s="50"/>
      <c r="H2575" s="50"/>
      <c r="I2575" s="51"/>
      <c r="J2575" s="52"/>
    </row>
    <row r="2576" spans="3:10" ht="15">
      <c r="C2576" s="48"/>
      <c r="D2576" s="48"/>
      <c r="E2576" s="61"/>
      <c r="F2576" s="48"/>
      <c r="G2576" s="50"/>
      <c r="H2576" s="50"/>
      <c r="I2576" s="51"/>
      <c r="J2576" s="52"/>
    </row>
    <row r="2577" spans="3:10" ht="15">
      <c r="C2577" s="48"/>
      <c r="D2577" s="48"/>
      <c r="E2577" s="61"/>
      <c r="F2577" s="48"/>
      <c r="G2577" s="50"/>
      <c r="H2577" s="50"/>
      <c r="I2577" s="51"/>
      <c r="J2577" s="52"/>
    </row>
    <row r="2578" spans="3:10" ht="15">
      <c r="C2578" s="48"/>
      <c r="D2578" s="48"/>
      <c r="E2578" s="61"/>
      <c r="F2578" s="48"/>
      <c r="G2578" s="50"/>
      <c r="H2578" s="50"/>
      <c r="I2578" s="51"/>
      <c r="J2578" s="52"/>
    </row>
    <row r="2579" spans="3:10" ht="15">
      <c r="C2579" s="48"/>
      <c r="D2579" s="48"/>
      <c r="E2579" s="61"/>
      <c r="F2579" s="48"/>
      <c r="G2579" s="50"/>
      <c r="H2579" s="50"/>
      <c r="I2579" s="51"/>
      <c r="J2579" s="52"/>
    </row>
    <row r="2580" spans="3:10" ht="15">
      <c r="C2580" s="48"/>
      <c r="D2580" s="48"/>
      <c r="E2580" s="61"/>
      <c r="F2580" s="48"/>
      <c r="G2580" s="50"/>
      <c r="H2580" s="50"/>
      <c r="I2580" s="51"/>
      <c r="J2580" s="52"/>
    </row>
    <row r="2581" spans="3:10" ht="15">
      <c r="C2581" s="48"/>
      <c r="D2581" s="48"/>
      <c r="E2581" s="61"/>
      <c r="F2581" s="48"/>
      <c r="G2581" s="50"/>
      <c r="H2581" s="50"/>
      <c r="I2581" s="51"/>
      <c r="J2581" s="52"/>
    </row>
    <row r="2582" spans="3:10" ht="15">
      <c r="C2582" s="48"/>
      <c r="D2582" s="48"/>
      <c r="E2582" s="61"/>
      <c r="F2582" s="48"/>
      <c r="G2582" s="50"/>
      <c r="H2582" s="50"/>
      <c r="I2582" s="51"/>
      <c r="J2582" s="52"/>
    </row>
    <row r="2583" spans="3:10" ht="15">
      <c r="C2583" s="48"/>
      <c r="D2583" s="48"/>
      <c r="E2583" s="61"/>
      <c r="F2583" s="48"/>
      <c r="G2583" s="50"/>
      <c r="H2583" s="50"/>
      <c r="I2583" s="51"/>
      <c r="J2583" s="52"/>
    </row>
    <row r="2584" spans="3:10" ht="15">
      <c r="C2584" s="48"/>
      <c r="D2584" s="48"/>
      <c r="E2584" s="61"/>
      <c r="F2584" s="48"/>
      <c r="G2584" s="50"/>
      <c r="H2584" s="50"/>
      <c r="I2584" s="51"/>
      <c r="J2584" s="52"/>
    </row>
    <row r="2585" spans="3:10" ht="15">
      <c r="C2585" s="48"/>
      <c r="D2585" s="48"/>
      <c r="E2585" s="61"/>
      <c r="F2585" s="48"/>
      <c r="G2585" s="50"/>
      <c r="H2585" s="50"/>
      <c r="I2585" s="51"/>
      <c r="J2585" s="52"/>
    </row>
    <row r="2586" spans="3:10" ht="15">
      <c r="C2586" s="48"/>
      <c r="D2586" s="48"/>
      <c r="E2586" s="61"/>
      <c r="F2586" s="48"/>
      <c r="G2586" s="50"/>
      <c r="H2586" s="50"/>
      <c r="I2586" s="51"/>
      <c r="J2586" s="52"/>
    </row>
    <row r="2587" spans="3:10" ht="15">
      <c r="C2587" s="48"/>
      <c r="D2587" s="48"/>
      <c r="E2587" s="61"/>
      <c r="F2587" s="48"/>
      <c r="G2587" s="50"/>
      <c r="H2587" s="50"/>
      <c r="I2587" s="51"/>
      <c r="J2587" s="52"/>
    </row>
    <row r="2588" spans="3:10" ht="15">
      <c r="C2588" s="48"/>
      <c r="D2588" s="48"/>
      <c r="E2588" s="61"/>
      <c r="F2588" s="48"/>
      <c r="G2588" s="50"/>
      <c r="H2588" s="50"/>
      <c r="I2588" s="51"/>
      <c r="J2588" s="52"/>
    </row>
    <row r="2589" spans="3:10" ht="15">
      <c r="C2589" s="48"/>
      <c r="D2589" s="48"/>
      <c r="E2589" s="61"/>
      <c r="F2589" s="48"/>
      <c r="G2589" s="50"/>
      <c r="H2589" s="50"/>
      <c r="I2589" s="51"/>
      <c r="J2589" s="52"/>
    </row>
    <row r="2590" spans="3:10" ht="15">
      <c r="C2590" s="48"/>
      <c r="D2590" s="48"/>
      <c r="E2590" s="61"/>
      <c r="F2590" s="48"/>
      <c r="G2590" s="50"/>
      <c r="H2590" s="50"/>
      <c r="I2590" s="51"/>
      <c r="J2590" s="52"/>
    </row>
    <row r="2591" spans="3:10" ht="15">
      <c r="C2591" s="48"/>
      <c r="D2591" s="48"/>
      <c r="E2591" s="61"/>
      <c r="F2591" s="48"/>
      <c r="G2591" s="50"/>
      <c r="H2591" s="50"/>
      <c r="I2591" s="51"/>
      <c r="J2591" s="52"/>
    </row>
    <row r="2592" spans="3:10" ht="15">
      <c r="C2592" s="48"/>
      <c r="D2592" s="48"/>
      <c r="E2592" s="61"/>
      <c r="F2592" s="48"/>
      <c r="G2592" s="50"/>
      <c r="H2592" s="50"/>
      <c r="I2592" s="51"/>
      <c r="J2592" s="52"/>
    </row>
    <row r="2593" spans="3:10" ht="15">
      <c r="C2593" s="48"/>
      <c r="D2593" s="48"/>
      <c r="E2593" s="61"/>
      <c r="F2593" s="48"/>
      <c r="G2593" s="50"/>
      <c r="H2593" s="50"/>
      <c r="I2593" s="51"/>
      <c r="J2593" s="52"/>
    </row>
    <row r="2594" spans="3:10" ht="15">
      <c r="C2594" s="48"/>
      <c r="D2594" s="48"/>
      <c r="E2594" s="61"/>
      <c r="F2594" s="48"/>
      <c r="G2594" s="50"/>
      <c r="H2594" s="50"/>
      <c r="I2594" s="51"/>
      <c r="J2594" s="52"/>
    </row>
    <row r="2595" spans="3:10" ht="15">
      <c r="C2595" s="48"/>
      <c r="D2595" s="48"/>
      <c r="E2595" s="61"/>
      <c r="F2595" s="48"/>
      <c r="G2595" s="50"/>
      <c r="H2595" s="50"/>
      <c r="I2595" s="51"/>
      <c r="J2595" s="52"/>
    </row>
    <row r="2596" spans="3:10" ht="15">
      <c r="C2596" s="48"/>
      <c r="D2596" s="48"/>
      <c r="E2596" s="61"/>
      <c r="F2596" s="48"/>
      <c r="G2596" s="50"/>
      <c r="H2596" s="50"/>
      <c r="I2596" s="51"/>
      <c r="J2596" s="52"/>
    </row>
    <row r="2597" spans="3:10" ht="15">
      <c r="C2597" s="48"/>
      <c r="D2597" s="48"/>
      <c r="E2597" s="61"/>
      <c r="F2597" s="48"/>
      <c r="G2597" s="50"/>
      <c r="H2597" s="50"/>
      <c r="I2597" s="51"/>
      <c r="J2597" s="52"/>
    </row>
    <row r="2598" spans="3:10" ht="15">
      <c r="C2598" s="48"/>
      <c r="D2598" s="48"/>
      <c r="E2598" s="61"/>
      <c r="F2598" s="48"/>
      <c r="G2598" s="50"/>
      <c r="H2598" s="50"/>
      <c r="I2598" s="51"/>
      <c r="J2598" s="52"/>
    </row>
    <row r="2599" spans="3:10" ht="15">
      <c r="C2599" s="48"/>
      <c r="D2599" s="48"/>
      <c r="E2599" s="61"/>
      <c r="F2599" s="48"/>
      <c r="G2599" s="50"/>
      <c r="H2599" s="50"/>
      <c r="I2599" s="51"/>
      <c r="J2599" s="52"/>
    </row>
    <row r="2600" spans="3:10" ht="15">
      <c r="C2600" s="48"/>
      <c r="D2600" s="48"/>
      <c r="E2600" s="61"/>
      <c r="F2600" s="48"/>
      <c r="G2600" s="50"/>
      <c r="H2600" s="50"/>
      <c r="I2600" s="51"/>
      <c r="J2600" s="52"/>
    </row>
    <row r="2601" spans="3:10" ht="15">
      <c r="C2601" s="48"/>
      <c r="D2601" s="48"/>
      <c r="E2601" s="61"/>
      <c r="F2601" s="48"/>
      <c r="G2601" s="50"/>
      <c r="H2601" s="50"/>
      <c r="I2601" s="51"/>
      <c r="J2601" s="52"/>
    </row>
    <row r="2602" spans="3:10" ht="15">
      <c r="C2602" s="48"/>
      <c r="D2602" s="48"/>
      <c r="E2602" s="61"/>
      <c r="F2602" s="48"/>
      <c r="G2602" s="50"/>
      <c r="H2602" s="50"/>
      <c r="I2602" s="51"/>
      <c r="J2602" s="52"/>
    </row>
    <row r="2603" spans="3:10" ht="15">
      <c r="C2603" s="48"/>
      <c r="D2603" s="48"/>
      <c r="E2603" s="61"/>
      <c r="F2603" s="48"/>
      <c r="G2603" s="50"/>
      <c r="H2603" s="50"/>
      <c r="I2603" s="51"/>
      <c r="J2603" s="52"/>
    </row>
    <row r="2604" spans="3:10" ht="15">
      <c r="C2604" s="48"/>
      <c r="D2604" s="48"/>
      <c r="E2604" s="61"/>
      <c r="F2604" s="48"/>
      <c r="G2604" s="50"/>
      <c r="H2604" s="50"/>
      <c r="I2604" s="51"/>
      <c r="J2604" s="52"/>
    </row>
    <row r="2605" spans="3:10" ht="15">
      <c r="C2605" s="48"/>
      <c r="D2605" s="48"/>
      <c r="E2605" s="61"/>
      <c r="F2605" s="48"/>
      <c r="G2605" s="50"/>
      <c r="H2605" s="50"/>
      <c r="I2605" s="51"/>
      <c r="J2605" s="52"/>
    </row>
    <row r="2606" spans="3:10" ht="15">
      <c r="C2606" s="48"/>
      <c r="D2606" s="48"/>
      <c r="E2606" s="61"/>
      <c r="F2606" s="48"/>
      <c r="G2606" s="50"/>
      <c r="H2606" s="50"/>
      <c r="I2606" s="51"/>
      <c r="J2606" s="52"/>
    </row>
    <row r="2607" spans="3:10" ht="15">
      <c r="C2607" s="48"/>
      <c r="D2607" s="48"/>
      <c r="E2607" s="61"/>
      <c r="F2607" s="48"/>
      <c r="G2607" s="50"/>
      <c r="H2607" s="50"/>
      <c r="I2607" s="51"/>
      <c r="J2607" s="52"/>
    </row>
    <row r="2608" spans="3:10" ht="15">
      <c r="C2608" s="48"/>
      <c r="D2608" s="48"/>
      <c r="E2608" s="61"/>
      <c r="F2608" s="48"/>
      <c r="G2608" s="50"/>
      <c r="H2608" s="50"/>
      <c r="I2608" s="51"/>
      <c r="J2608" s="52"/>
    </row>
    <row r="2609" spans="3:10" ht="15">
      <c r="C2609" s="48"/>
      <c r="D2609" s="48"/>
      <c r="E2609" s="61"/>
      <c r="F2609" s="48"/>
      <c r="G2609" s="50"/>
      <c r="H2609" s="50"/>
      <c r="I2609" s="51"/>
      <c r="J2609" s="52"/>
    </row>
    <row r="2610" spans="3:10" ht="15">
      <c r="C2610" s="48"/>
      <c r="D2610" s="48"/>
      <c r="E2610" s="61"/>
      <c r="F2610" s="48"/>
      <c r="G2610" s="50"/>
      <c r="H2610" s="50"/>
      <c r="I2610" s="51"/>
      <c r="J2610" s="52"/>
    </row>
    <row r="2611" spans="3:10" ht="15">
      <c r="C2611" s="48"/>
      <c r="D2611" s="48"/>
      <c r="E2611" s="61"/>
      <c r="F2611" s="48"/>
      <c r="G2611" s="50"/>
      <c r="H2611" s="50"/>
      <c r="I2611" s="51"/>
      <c r="J2611" s="52"/>
    </row>
    <row r="2612" spans="3:10" ht="15">
      <c r="C2612" s="48"/>
      <c r="D2612" s="48"/>
      <c r="E2612" s="61"/>
      <c r="F2612" s="48"/>
      <c r="G2612" s="50"/>
      <c r="H2612" s="50"/>
      <c r="I2612" s="51"/>
      <c r="J2612" s="52"/>
    </row>
    <row r="2613" spans="3:10" ht="15">
      <c r="C2613" s="48"/>
      <c r="D2613" s="48"/>
      <c r="E2613" s="61"/>
      <c r="F2613" s="48"/>
      <c r="G2613" s="50"/>
      <c r="H2613" s="50"/>
      <c r="I2613" s="51"/>
      <c r="J2613" s="52"/>
    </row>
    <row r="2614" spans="3:10" ht="15">
      <c r="C2614" s="48"/>
      <c r="D2614" s="48"/>
      <c r="E2614" s="61"/>
      <c r="F2614" s="48"/>
      <c r="G2614" s="50"/>
      <c r="H2614" s="50"/>
      <c r="I2614" s="51"/>
      <c r="J2614" s="52"/>
    </row>
    <row r="2615" spans="3:10" ht="15">
      <c r="C2615" s="48"/>
      <c r="D2615" s="48"/>
      <c r="E2615" s="61"/>
      <c r="F2615" s="48"/>
      <c r="G2615" s="50"/>
      <c r="H2615" s="50"/>
      <c r="I2615" s="51"/>
      <c r="J2615" s="52"/>
    </row>
    <row r="2616" spans="3:10" ht="15">
      <c r="C2616" s="48"/>
      <c r="D2616" s="48"/>
      <c r="E2616" s="61"/>
      <c r="F2616" s="48"/>
      <c r="G2616" s="50"/>
      <c r="H2616" s="50"/>
      <c r="I2616" s="51"/>
      <c r="J2616" s="52"/>
    </row>
    <row r="2617" spans="3:10" ht="15">
      <c r="C2617" s="48"/>
      <c r="D2617" s="48"/>
      <c r="E2617" s="61"/>
      <c r="F2617" s="48"/>
      <c r="G2617" s="50"/>
      <c r="H2617" s="50"/>
      <c r="I2617" s="51"/>
      <c r="J2617" s="52"/>
    </row>
    <row r="2618" spans="3:10" ht="15">
      <c r="C2618" s="48"/>
      <c r="D2618" s="48"/>
      <c r="E2618" s="61"/>
      <c r="F2618" s="48"/>
      <c r="G2618" s="50"/>
      <c r="H2618" s="50"/>
      <c r="I2618" s="51"/>
      <c r="J2618" s="52"/>
    </row>
    <row r="2619" spans="3:10" ht="15">
      <c r="C2619" s="48"/>
      <c r="D2619" s="48"/>
      <c r="E2619" s="61"/>
      <c r="F2619" s="48"/>
      <c r="G2619" s="50"/>
      <c r="H2619" s="50"/>
      <c r="I2619" s="51"/>
      <c r="J2619" s="52"/>
    </row>
    <row r="2620" spans="3:10" ht="15">
      <c r="C2620" s="48"/>
      <c r="D2620" s="48"/>
      <c r="E2620" s="61"/>
      <c r="F2620" s="48"/>
      <c r="G2620" s="50"/>
      <c r="H2620" s="50"/>
      <c r="I2620" s="51"/>
      <c r="J2620" s="52"/>
    </row>
    <row r="2621" spans="3:10" ht="15">
      <c r="C2621" s="48"/>
      <c r="D2621" s="48"/>
      <c r="E2621" s="61"/>
      <c r="F2621" s="48"/>
      <c r="G2621" s="50"/>
      <c r="H2621" s="50"/>
      <c r="I2621" s="51"/>
      <c r="J2621" s="52"/>
    </row>
    <row r="2622" spans="3:10" ht="15">
      <c r="C2622" s="48"/>
      <c r="D2622" s="48"/>
      <c r="E2622" s="61"/>
      <c r="F2622" s="48"/>
      <c r="G2622" s="50"/>
      <c r="H2622" s="50"/>
      <c r="I2622" s="51"/>
      <c r="J2622" s="52"/>
    </row>
    <row r="2623" spans="3:10" ht="15">
      <c r="C2623" s="48"/>
      <c r="D2623" s="48"/>
      <c r="E2623" s="61"/>
      <c r="F2623" s="48"/>
      <c r="G2623" s="50"/>
      <c r="H2623" s="50"/>
      <c r="I2623" s="51"/>
      <c r="J2623" s="52"/>
    </row>
    <row r="2624" spans="3:10" ht="15">
      <c r="C2624" s="48"/>
      <c r="D2624" s="48"/>
      <c r="E2624" s="61"/>
      <c r="F2624" s="48"/>
      <c r="G2624" s="50"/>
      <c r="H2624" s="50"/>
      <c r="I2624" s="51"/>
      <c r="J2624" s="52"/>
    </row>
    <row r="2625" spans="3:10" ht="15">
      <c r="C2625" s="48"/>
      <c r="D2625" s="48"/>
      <c r="E2625" s="61"/>
      <c r="F2625" s="48"/>
      <c r="G2625" s="50"/>
      <c r="H2625" s="50"/>
      <c r="I2625" s="51"/>
      <c r="J2625" s="52"/>
    </row>
    <row r="2626" spans="3:10" ht="15">
      <c r="C2626" s="48"/>
      <c r="D2626" s="48"/>
      <c r="E2626" s="61"/>
      <c r="F2626" s="48"/>
      <c r="G2626" s="50"/>
      <c r="H2626" s="50"/>
      <c r="I2626" s="51"/>
      <c r="J2626" s="52"/>
    </row>
    <row r="2627" spans="3:10" ht="15">
      <c r="C2627" s="48"/>
      <c r="D2627" s="48"/>
      <c r="E2627" s="61"/>
      <c r="F2627" s="48"/>
      <c r="G2627" s="50"/>
      <c r="H2627" s="50"/>
      <c r="I2627" s="51"/>
      <c r="J2627" s="52"/>
    </row>
    <row r="2628" spans="3:10" ht="15">
      <c r="C2628" s="48"/>
      <c r="D2628" s="48"/>
      <c r="E2628" s="61"/>
      <c r="F2628" s="48"/>
      <c r="G2628" s="50"/>
      <c r="H2628" s="50"/>
      <c r="I2628" s="51"/>
      <c r="J2628" s="52"/>
    </row>
    <row r="2629" spans="3:10" ht="15">
      <c r="C2629" s="48"/>
      <c r="D2629" s="48"/>
      <c r="E2629" s="61"/>
      <c r="F2629" s="48"/>
      <c r="G2629" s="50"/>
      <c r="H2629" s="50"/>
      <c r="I2629" s="51"/>
      <c r="J2629" s="52"/>
    </row>
    <row r="2630" spans="3:10" ht="15">
      <c r="C2630" s="48"/>
      <c r="D2630" s="48"/>
      <c r="E2630" s="61"/>
      <c r="F2630" s="48"/>
      <c r="G2630" s="50"/>
      <c r="H2630" s="50"/>
      <c r="I2630" s="51"/>
      <c r="J2630" s="52"/>
    </row>
    <row r="2631" spans="3:10" ht="15">
      <c r="C2631" s="48"/>
      <c r="D2631" s="48"/>
      <c r="E2631" s="61"/>
      <c r="F2631" s="48"/>
      <c r="G2631" s="50"/>
      <c r="H2631" s="50"/>
      <c r="I2631" s="51"/>
      <c r="J2631" s="52"/>
    </row>
    <row r="2632" spans="3:10" ht="15">
      <c r="C2632" s="48"/>
      <c r="D2632" s="48"/>
      <c r="E2632" s="61"/>
      <c r="F2632" s="48"/>
      <c r="G2632" s="50"/>
      <c r="H2632" s="50"/>
      <c r="I2632" s="51"/>
      <c r="J2632" s="52"/>
    </row>
    <row r="2633" spans="3:10" ht="15">
      <c r="C2633" s="48"/>
      <c r="D2633" s="48"/>
      <c r="E2633" s="61"/>
      <c r="F2633" s="48"/>
      <c r="G2633" s="50"/>
      <c r="H2633" s="50"/>
      <c r="I2633" s="51"/>
      <c r="J2633" s="52"/>
    </row>
    <row r="2634" spans="3:10" ht="15">
      <c r="C2634" s="48"/>
      <c r="D2634" s="48"/>
      <c r="E2634" s="61"/>
      <c r="F2634" s="48"/>
      <c r="G2634" s="50"/>
      <c r="H2634" s="50"/>
      <c r="I2634" s="51"/>
      <c r="J2634" s="52"/>
    </row>
    <row r="2635" spans="3:10" ht="15">
      <c r="C2635" s="48"/>
      <c r="D2635" s="48"/>
      <c r="E2635" s="61"/>
      <c r="F2635" s="48"/>
      <c r="G2635" s="50"/>
      <c r="H2635" s="50"/>
      <c r="I2635" s="51"/>
      <c r="J2635" s="52"/>
    </row>
    <row r="2636" spans="3:10" ht="15">
      <c r="C2636" s="48"/>
      <c r="D2636" s="48"/>
      <c r="E2636" s="61"/>
      <c r="F2636" s="48"/>
      <c r="G2636" s="50"/>
      <c r="H2636" s="50"/>
      <c r="I2636" s="51"/>
      <c r="J2636" s="52"/>
    </row>
    <row r="2637" spans="3:10" ht="15">
      <c r="C2637" s="48"/>
      <c r="D2637" s="48"/>
      <c r="E2637" s="61"/>
      <c r="F2637" s="48"/>
      <c r="G2637" s="50"/>
      <c r="H2637" s="50"/>
      <c r="I2637" s="51"/>
      <c r="J2637" s="52"/>
    </row>
    <row r="2638" spans="3:10" ht="15">
      <c r="C2638" s="48"/>
      <c r="D2638" s="48"/>
      <c r="E2638" s="61"/>
      <c r="F2638" s="48"/>
      <c r="G2638" s="50"/>
      <c r="H2638" s="50"/>
      <c r="I2638" s="51"/>
      <c r="J2638" s="52"/>
    </row>
    <row r="2639" spans="3:10" ht="15">
      <c r="C2639" s="48"/>
      <c r="D2639" s="48"/>
      <c r="E2639" s="61"/>
      <c r="F2639" s="48"/>
      <c r="G2639" s="50"/>
      <c r="H2639" s="50"/>
      <c r="I2639" s="51"/>
      <c r="J2639" s="52"/>
    </row>
    <row r="2640" spans="3:10" ht="15">
      <c r="C2640" s="48"/>
      <c r="D2640" s="48"/>
      <c r="E2640" s="61"/>
      <c r="F2640" s="48"/>
      <c r="G2640" s="50"/>
      <c r="H2640" s="50"/>
      <c r="I2640" s="51"/>
      <c r="J2640" s="52"/>
    </row>
    <row r="2641" spans="3:10" ht="15">
      <c r="C2641" s="48"/>
      <c r="D2641" s="48"/>
      <c r="E2641" s="61"/>
      <c r="F2641" s="48"/>
      <c r="G2641" s="50"/>
      <c r="H2641" s="50"/>
      <c r="I2641" s="51"/>
      <c r="J2641" s="52"/>
    </row>
    <row r="2642" spans="3:10" ht="15">
      <c r="C2642" s="48"/>
      <c r="D2642" s="48"/>
      <c r="E2642" s="61"/>
      <c r="F2642" s="48"/>
      <c r="G2642" s="50"/>
      <c r="H2642" s="50"/>
      <c r="I2642" s="51"/>
      <c r="J2642" s="52"/>
    </row>
    <row r="2643" spans="3:10" ht="15">
      <c r="C2643" s="48"/>
      <c r="D2643" s="48"/>
      <c r="E2643" s="61"/>
      <c r="F2643" s="48"/>
      <c r="G2643" s="50"/>
      <c r="H2643" s="50"/>
      <c r="I2643" s="51"/>
      <c r="J2643" s="52"/>
    </row>
    <row r="2644" spans="3:10" ht="15">
      <c r="C2644" s="48"/>
      <c r="D2644" s="48"/>
      <c r="E2644" s="61"/>
      <c r="F2644" s="48"/>
      <c r="G2644" s="50"/>
      <c r="H2644" s="50"/>
      <c r="I2644" s="51"/>
      <c r="J2644" s="52"/>
    </row>
    <row r="2645" spans="3:10" ht="15">
      <c r="C2645" s="48"/>
      <c r="D2645" s="48"/>
      <c r="E2645" s="61"/>
      <c r="F2645" s="48"/>
      <c r="G2645" s="50"/>
      <c r="H2645" s="50"/>
      <c r="I2645" s="51"/>
      <c r="J2645" s="52"/>
    </row>
    <row r="2646" spans="3:10" ht="15">
      <c r="C2646" s="48"/>
      <c r="D2646" s="48"/>
      <c r="E2646" s="61"/>
      <c r="F2646" s="48"/>
      <c r="G2646" s="50"/>
      <c r="H2646" s="50"/>
      <c r="I2646" s="51"/>
      <c r="J2646" s="52"/>
    </row>
    <row r="2647" spans="3:10" ht="15">
      <c r="C2647" s="48"/>
      <c r="D2647" s="48"/>
      <c r="E2647" s="61"/>
      <c r="F2647" s="48"/>
      <c r="G2647" s="50"/>
      <c r="H2647" s="50"/>
      <c r="I2647" s="51"/>
      <c r="J2647" s="52"/>
    </row>
    <row r="2648" spans="3:10" ht="15">
      <c r="C2648" s="48"/>
      <c r="D2648" s="48"/>
      <c r="E2648" s="61"/>
      <c r="F2648" s="48"/>
      <c r="G2648" s="50"/>
      <c r="H2648" s="50"/>
      <c r="I2648" s="51"/>
      <c r="J2648" s="52"/>
    </row>
    <row r="2649" spans="3:10" ht="15">
      <c r="C2649" s="48"/>
      <c r="D2649" s="48"/>
      <c r="E2649" s="61"/>
      <c r="F2649" s="48"/>
      <c r="G2649" s="50"/>
      <c r="H2649" s="50"/>
      <c r="I2649" s="51"/>
      <c r="J2649" s="52"/>
    </row>
    <row r="2650" spans="3:10" ht="15">
      <c r="C2650" s="48"/>
      <c r="D2650" s="48"/>
      <c r="E2650" s="61"/>
      <c r="F2650" s="48"/>
      <c r="G2650" s="50"/>
      <c r="H2650" s="50"/>
      <c r="I2650" s="51"/>
      <c r="J2650" s="52"/>
    </row>
    <row r="2651" spans="3:10" ht="15">
      <c r="C2651" s="48"/>
      <c r="D2651" s="48"/>
      <c r="E2651" s="61"/>
      <c r="F2651" s="48"/>
      <c r="G2651" s="50"/>
      <c r="H2651" s="50"/>
      <c r="I2651" s="51"/>
      <c r="J2651" s="52"/>
    </row>
    <row r="2652" spans="3:10" ht="15">
      <c r="C2652" s="48"/>
      <c r="D2652" s="48"/>
      <c r="E2652" s="61"/>
      <c r="F2652" s="48"/>
      <c r="G2652" s="50"/>
      <c r="H2652" s="50"/>
      <c r="I2652" s="51"/>
      <c r="J2652" s="52"/>
    </row>
    <row r="2653" spans="3:10" ht="15">
      <c r="C2653" s="48"/>
      <c r="D2653" s="48"/>
      <c r="E2653" s="61"/>
      <c r="F2653" s="48"/>
      <c r="G2653" s="50"/>
      <c r="H2653" s="50"/>
      <c r="I2653" s="51"/>
      <c r="J2653" s="52"/>
    </row>
    <row r="2654" spans="3:10" ht="15">
      <c r="C2654" s="48"/>
      <c r="D2654" s="48"/>
      <c r="E2654" s="61"/>
      <c r="F2654" s="48"/>
      <c r="G2654" s="50"/>
      <c r="H2654" s="50"/>
      <c r="I2654" s="51"/>
      <c r="J2654" s="52"/>
    </row>
    <row r="2655" spans="3:10" ht="15">
      <c r="C2655" s="48"/>
      <c r="D2655" s="48"/>
      <c r="E2655" s="61"/>
      <c r="F2655" s="48"/>
      <c r="G2655" s="50"/>
      <c r="H2655" s="50"/>
      <c r="I2655" s="51"/>
      <c r="J2655" s="52"/>
    </row>
    <row r="2656" spans="3:10" ht="15">
      <c r="C2656" s="48"/>
      <c r="D2656" s="48"/>
      <c r="E2656" s="61"/>
      <c r="F2656" s="48"/>
      <c r="G2656" s="50"/>
      <c r="H2656" s="50"/>
      <c r="I2656" s="51"/>
      <c r="J2656" s="52"/>
    </row>
    <row r="2657" spans="3:10" ht="15">
      <c r="C2657" s="48"/>
      <c r="D2657" s="48"/>
      <c r="E2657" s="61"/>
      <c r="F2657" s="48"/>
      <c r="G2657" s="50"/>
      <c r="H2657" s="50"/>
      <c r="I2657" s="51"/>
      <c r="J2657" s="52"/>
    </row>
    <row r="2658" spans="3:10" ht="15">
      <c r="C2658" s="48"/>
      <c r="D2658" s="48"/>
      <c r="E2658" s="61"/>
      <c r="F2658" s="48"/>
      <c r="G2658" s="50"/>
      <c r="H2658" s="50"/>
      <c r="I2658" s="51"/>
      <c r="J2658" s="52"/>
    </row>
    <row r="2659" spans="3:10" ht="15">
      <c r="C2659" s="48"/>
      <c r="D2659" s="48"/>
      <c r="E2659" s="61"/>
      <c r="F2659" s="48"/>
      <c r="G2659" s="50"/>
      <c r="H2659" s="50"/>
      <c r="I2659" s="51"/>
      <c r="J2659" s="52"/>
    </row>
    <row r="2660" spans="3:10" ht="15">
      <c r="C2660" s="48"/>
      <c r="D2660" s="48"/>
      <c r="E2660" s="61"/>
      <c r="F2660" s="48"/>
      <c r="G2660" s="50"/>
      <c r="H2660" s="50"/>
      <c r="I2660" s="51"/>
      <c r="J2660" s="52"/>
    </row>
    <row r="2661" spans="3:10" ht="15">
      <c r="C2661" s="48"/>
      <c r="D2661" s="48"/>
      <c r="E2661" s="61"/>
      <c r="F2661" s="48"/>
      <c r="G2661" s="50"/>
      <c r="H2661" s="50"/>
      <c r="I2661" s="51"/>
      <c r="J2661" s="52"/>
    </row>
    <row r="2662" spans="3:10" ht="15">
      <c r="C2662" s="48"/>
      <c r="D2662" s="48"/>
      <c r="E2662" s="61"/>
      <c r="F2662" s="48"/>
      <c r="G2662" s="50"/>
      <c r="H2662" s="50"/>
      <c r="I2662" s="51"/>
      <c r="J2662" s="52"/>
    </row>
    <row r="2663" spans="3:10" ht="15">
      <c r="C2663" s="48"/>
      <c r="D2663" s="48"/>
      <c r="E2663" s="61"/>
      <c r="F2663" s="48"/>
      <c r="G2663" s="50"/>
      <c r="H2663" s="50"/>
      <c r="I2663" s="51"/>
      <c r="J2663" s="52"/>
    </row>
    <row r="2664" spans="3:10" ht="15">
      <c r="C2664" s="48"/>
      <c r="D2664" s="48"/>
      <c r="E2664" s="61"/>
      <c r="F2664" s="48"/>
      <c r="G2664" s="50"/>
      <c r="H2664" s="50"/>
      <c r="I2664" s="51"/>
      <c r="J2664" s="52"/>
    </row>
    <row r="2665" spans="3:10" ht="15">
      <c r="C2665" s="48"/>
      <c r="D2665" s="48"/>
      <c r="E2665" s="61"/>
      <c r="F2665" s="48"/>
      <c r="G2665" s="50"/>
      <c r="H2665" s="50"/>
      <c r="I2665" s="51"/>
      <c r="J2665" s="52"/>
    </row>
    <row r="2666" spans="3:10" ht="15">
      <c r="C2666" s="48"/>
      <c r="D2666" s="48"/>
      <c r="E2666" s="61"/>
      <c r="F2666" s="48"/>
      <c r="G2666" s="50"/>
      <c r="H2666" s="50"/>
      <c r="I2666" s="51"/>
      <c r="J2666" s="52"/>
    </row>
    <row r="2667" spans="3:10" ht="15">
      <c r="C2667" s="48"/>
      <c r="D2667" s="48"/>
      <c r="E2667" s="61"/>
      <c r="F2667" s="48"/>
      <c r="G2667" s="50"/>
      <c r="H2667" s="50"/>
      <c r="I2667" s="51"/>
      <c r="J2667" s="52"/>
    </row>
    <row r="2668" spans="3:10" ht="15">
      <c r="C2668" s="48"/>
      <c r="D2668" s="48"/>
      <c r="E2668" s="61"/>
      <c r="F2668" s="48"/>
      <c r="G2668" s="50"/>
      <c r="H2668" s="50"/>
      <c r="I2668" s="51"/>
      <c r="J2668" s="52"/>
    </row>
    <row r="2669" spans="3:10" ht="15">
      <c r="C2669" s="48"/>
      <c r="D2669" s="48"/>
      <c r="E2669" s="61"/>
      <c r="F2669" s="48"/>
      <c r="G2669" s="50"/>
      <c r="H2669" s="50"/>
      <c r="I2669" s="51"/>
      <c r="J2669" s="52"/>
    </row>
    <row r="2670" spans="3:10" ht="15">
      <c r="C2670" s="48"/>
      <c r="D2670" s="48"/>
      <c r="E2670" s="61"/>
      <c r="F2670" s="48"/>
      <c r="G2670" s="50"/>
      <c r="H2670" s="50"/>
      <c r="I2670" s="51"/>
      <c r="J2670" s="52"/>
    </row>
    <row r="2671" spans="3:10" ht="15">
      <c r="C2671" s="48"/>
      <c r="D2671" s="48"/>
      <c r="E2671" s="61"/>
      <c r="F2671" s="48"/>
      <c r="G2671" s="50"/>
      <c r="H2671" s="50"/>
      <c r="I2671" s="51"/>
      <c r="J2671" s="52"/>
    </row>
    <row r="2672" spans="3:10" ht="15">
      <c r="C2672" s="48"/>
      <c r="D2672" s="48"/>
      <c r="E2672" s="61"/>
      <c r="F2672" s="48"/>
      <c r="G2672" s="50"/>
      <c r="H2672" s="50"/>
      <c r="I2672" s="51"/>
      <c r="J2672" s="52"/>
    </row>
    <row r="2673" spans="3:10" ht="15">
      <c r="C2673" s="48"/>
      <c r="D2673" s="48"/>
      <c r="E2673" s="61"/>
      <c r="F2673" s="48"/>
      <c r="G2673" s="50"/>
      <c r="H2673" s="50"/>
      <c r="I2673" s="51"/>
      <c r="J2673" s="52"/>
    </row>
    <row r="2674" spans="3:10" ht="15">
      <c r="C2674" s="48"/>
      <c r="D2674" s="48"/>
      <c r="E2674" s="61"/>
      <c r="F2674" s="48"/>
      <c r="G2674" s="50"/>
      <c r="H2674" s="50"/>
      <c r="I2674" s="51"/>
      <c r="J2674" s="52"/>
    </row>
    <row r="2675" spans="3:10" ht="15">
      <c r="C2675" s="48"/>
      <c r="D2675" s="48"/>
      <c r="E2675" s="61"/>
      <c r="F2675" s="48"/>
      <c r="G2675" s="50"/>
      <c r="H2675" s="50"/>
      <c r="I2675" s="51"/>
      <c r="J2675" s="52"/>
    </row>
    <row r="2676" spans="3:10" ht="15">
      <c r="C2676" s="48"/>
      <c r="D2676" s="48"/>
      <c r="E2676" s="61"/>
      <c r="F2676" s="48"/>
      <c r="G2676" s="50"/>
      <c r="H2676" s="50"/>
      <c r="I2676" s="51"/>
      <c r="J2676" s="52"/>
    </row>
    <row r="2677" spans="3:10" ht="15">
      <c r="C2677" s="48"/>
      <c r="D2677" s="48"/>
      <c r="E2677" s="61"/>
      <c r="F2677" s="48"/>
      <c r="G2677" s="50"/>
      <c r="H2677" s="50"/>
      <c r="I2677" s="51"/>
      <c r="J2677" s="52"/>
    </row>
    <row r="2678" spans="3:10" ht="15">
      <c r="C2678" s="48"/>
      <c r="D2678" s="48"/>
      <c r="E2678" s="61"/>
      <c r="F2678" s="48"/>
      <c r="G2678" s="50"/>
      <c r="H2678" s="50"/>
      <c r="I2678" s="51"/>
      <c r="J2678" s="52"/>
    </row>
    <row r="2679" spans="3:10" ht="15">
      <c r="C2679" s="48"/>
      <c r="D2679" s="48"/>
      <c r="E2679" s="61"/>
      <c r="F2679" s="48"/>
      <c r="G2679" s="50"/>
      <c r="H2679" s="50"/>
      <c r="I2679" s="51"/>
      <c r="J2679" s="52"/>
    </row>
    <row r="2680" spans="3:10" ht="15">
      <c r="C2680" s="48"/>
      <c r="D2680" s="48"/>
      <c r="E2680" s="61"/>
      <c r="F2680" s="48"/>
      <c r="G2680" s="50"/>
      <c r="H2680" s="50"/>
      <c r="I2680" s="51"/>
      <c r="J2680" s="52"/>
    </row>
    <row r="2681" spans="3:10" ht="15">
      <c r="C2681" s="48"/>
      <c r="D2681" s="48"/>
      <c r="E2681" s="61"/>
      <c r="F2681" s="48"/>
      <c r="G2681" s="50"/>
      <c r="H2681" s="50"/>
      <c r="I2681" s="51"/>
      <c r="J2681" s="52"/>
    </row>
    <row r="2682" spans="3:10" ht="15">
      <c r="C2682" s="48"/>
      <c r="D2682" s="48"/>
      <c r="E2682" s="61"/>
      <c r="F2682" s="48"/>
      <c r="G2682" s="50"/>
      <c r="H2682" s="50"/>
      <c r="I2682" s="51"/>
      <c r="J2682" s="52"/>
    </row>
    <row r="2683" spans="3:10" ht="15">
      <c r="C2683" s="48"/>
      <c r="D2683" s="48"/>
      <c r="E2683" s="61"/>
      <c r="F2683" s="48"/>
      <c r="G2683" s="50"/>
      <c r="H2683" s="50"/>
      <c r="I2683" s="51"/>
      <c r="J2683" s="52"/>
    </row>
    <row r="2684" spans="3:10" ht="15">
      <c r="C2684" s="48"/>
      <c r="D2684" s="48"/>
      <c r="E2684" s="61"/>
      <c r="F2684" s="48"/>
      <c r="G2684" s="50"/>
      <c r="H2684" s="50"/>
      <c r="I2684" s="51"/>
      <c r="J2684" s="52"/>
    </row>
    <row r="2685" spans="3:10" ht="15">
      <c r="C2685" s="48"/>
      <c r="D2685" s="48"/>
      <c r="E2685" s="61"/>
      <c r="F2685" s="48"/>
      <c r="G2685" s="50"/>
      <c r="H2685" s="50"/>
      <c r="I2685" s="51"/>
      <c r="J2685" s="52"/>
    </row>
    <row r="2686" spans="3:10" ht="15">
      <c r="C2686" s="48"/>
      <c r="D2686" s="48"/>
      <c r="E2686" s="61"/>
      <c r="F2686" s="48"/>
      <c r="G2686" s="50"/>
      <c r="H2686" s="50"/>
      <c r="I2686" s="51"/>
      <c r="J2686" s="52"/>
    </row>
    <row r="2687" spans="3:10" ht="15">
      <c r="C2687" s="48"/>
      <c r="D2687" s="48"/>
      <c r="E2687" s="61"/>
      <c r="F2687" s="48"/>
      <c r="G2687" s="50"/>
      <c r="H2687" s="50"/>
      <c r="I2687" s="51"/>
      <c r="J2687" s="52"/>
    </row>
    <row r="2688" spans="3:10" ht="15">
      <c r="C2688" s="48"/>
      <c r="D2688" s="48"/>
      <c r="E2688" s="61"/>
      <c r="F2688" s="48"/>
      <c r="G2688" s="50"/>
      <c r="H2688" s="50"/>
      <c r="I2688" s="51"/>
      <c r="J2688" s="52"/>
    </row>
    <row r="2689" spans="3:10" ht="15">
      <c r="C2689" s="48"/>
      <c r="D2689" s="48"/>
      <c r="E2689" s="61"/>
      <c r="F2689" s="48"/>
      <c r="G2689" s="50"/>
      <c r="H2689" s="50"/>
      <c r="I2689" s="51"/>
      <c r="J2689" s="52"/>
    </row>
    <row r="2690" spans="3:10" ht="15">
      <c r="C2690" s="48"/>
      <c r="D2690" s="48"/>
      <c r="E2690" s="61"/>
      <c r="F2690" s="48"/>
      <c r="G2690" s="50"/>
      <c r="H2690" s="50"/>
      <c r="I2690" s="51"/>
      <c r="J2690" s="52"/>
    </row>
    <row r="2691" spans="3:10" ht="15">
      <c r="C2691" s="48"/>
      <c r="D2691" s="48"/>
      <c r="E2691" s="61"/>
      <c r="F2691" s="48"/>
      <c r="G2691" s="50"/>
      <c r="H2691" s="50"/>
      <c r="I2691" s="51"/>
      <c r="J2691" s="52"/>
    </row>
    <row r="2692" spans="3:10" ht="15">
      <c r="C2692" s="48"/>
      <c r="D2692" s="48"/>
      <c r="E2692" s="61"/>
      <c r="F2692" s="48"/>
      <c r="G2692" s="50"/>
      <c r="H2692" s="50"/>
      <c r="I2692" s="51"/>
      <c r="J2692" s="52"/>
    </row>
    <row r="2693" spans="3:10" ht="15">
      <c r="C2693" s="48"/>
      <c r="D2693" s="48"/>
      <c r="E2693" s="61"/>
      <c r="F2693" s="48"/>
      <c r="G2693" s="50"/>
      <c r="H2693" s="50"/>
      <c r="I2693" s="51"/>
      <c r="J2693" s="52"/>
    </row>
    <row r="2694" spans="3:10" ht="15">
      <c r="C2694" s="48"/>
      <c r="D2694" s="48"/>
      <c r="E2694" s="61"/>
      <c r="F2694" s="48"/>
      <c r="G2694" s="50"/>
      <c r="H2694" s="50"/>
      <c r="I2694" s="51"/>
      <c r="J2694" s="52"/>
    </row>
    <row r="2695" spans="3:10" ht="15">
      <c r="C2695" s="48"/>
      <c r="D2695" s="48"/>
      <c r="E2695" s="61"/>
      <c r="F2695" s="48"/>
      <c r="G2695" s="50"/>
      <c r="H2695" s="50"/>
      <c r="I2695" s="51"/>
      <c r="J2695" s="52"/>
    </row>
    <row r="2696" spans="3:10" ht="15">
      <c r="C2696" s="48"/>
      <c r="D2696" s="48"/>
      <c r="E2696" s="61"/>
      <c r="F2696" s="48"/>
      <c r="G2696" s="50"/>
      <c r="H2696" s="50"/>
      <c r="I2696" s="51"/>
      <c r="J2696" s="52"/>
    </row>
    <row r="2697" spans="3:10" ht="15">
      <c r="C2697" s="48"/>
      <c r="D2697" s="48"/>
      <c r="E2697" s="61"/>
      <c r="F2697" s="48"/>
      <c r="G2697" s="50"/>
      <c r="H2697" s="50"/>
      <c r="I2697" s="51"/>
      <c r="J2697" s="52"/>
    </row>
    <row r="2698" spans="3:10" ht="15">
      <c r="C2698" s="48"/>
      <c r="D2698" s="48"/>
      <c r="E2698" s="61"/>
      <c r="F2698" s="48"/>
      <c r="G2698" s="50"/>
      <c r="H2698" s="50"/>
      <c r="I2698" s="51"/>
      <c r="J2698" s="52"/>
    </row>
    <row r="2699" spans="3:10" ht="15">
      <c r="C2699" s="48"/>
      <c r="D2699" s="48"/>
      <c r="E2699" s="61"/>
      <c r="F2699" s="48"/>
      <c r="G2699" s="50"/>
      <c r="H2699" s="50"/>
      <c r="I2699" s="51"/>
      <c r="J2699" s="52"/>
    </row>
    <row r="2700" spans="3:10" ht="15">
      <c r="C2700" s="48"/>
      <c r="D2700" s="48"/>
      <c r="E2700" s="61"/>
      <c r="F2700" s="48"/>
      <c r="G2700" s="50"/>
      <c r="H2700" s="50"/>
      <c r="I2700" s="51"/>
      <c r="J2700" s="52"/>
    </row>
    <row r="2701" spans="3:10" ht="15">
      <c r="C2701" s="48"/>
      <c r="D2701" s="48"/>
      <c r="E2701" s="61"/>
      <c r="F2701" s="48"/>
      <c r="G2701" s="50"/>
      <c r="H2701" s="50"/>
      <c r="I2701" s="51"/>
      <c r="J2701" s="52"/>
    </row>
    <row r="2702" spans="3:10" ht="15">
      <c r="C2702" s="48"/>
      <c r="D2702" s="48"/>
      <c r="E2702" s="61"/>
      <c r="F2702" s="48"/>
      <c r="G2702" s="50"/>
      <c r="H2702" s="50"/>
      <c r="I2702" s="51"/>
      <c r="J2702" s="52"/>
    </row>
    <row r="2703" spans="3:10" ht="15">
      <c r="C2703" s="48"/>
      <c r="D2703" s="48"/>
      <c r="E2703" s="61"/>
      <c r="F2703" s="48"/>
      <c r="G2703" s="50"/>
      <c r="H2703" s="50"/>
      <c r="I2703" s="51"/>
      <c r="J2703" s="52"/>
    </row>
    <row r="2704" spans="3:10" ht="15">
      <c r="C2704" s="48"/>
      <c r="D2704" s="48"/>
      <c r="E2704" s="61"/>
      <c r="F2704" s="48"/>
      <c r="G2704" s="50"/>
      <c r="H2704" s="50"/>
      <c r="I2704" s="51"/>
      <c r="J2704" s="52"/>
    </row>
    <row r="2705" spans="3:10" ht="15">
      <c r="C2705" s="48"/>
      <c r="D2705" s="48"/>
      <c r="E2705" s="61"/>
      <c r="F2705" s="48"/>
      <c r="G2705" s="50"/>
      <c r="H2705" s="50"/>
      <c r="I2705" s="51"/>
      <c r="J2705" s="52"/>
    </row>
    <row r="2706" spans="3:10" ht="15">
      <c r="C2706" s="48"/>
      <c r="D2706" s="48"/>
      <c r="E2706" s="61"/>
      <c r="F2706" s="48"/>
      <c r="G2706" s="50"/>
      <c r="H2706" s="50"/>
      <c r="I2706" s="51"/>
      <c r="J2706" s="52"/>
    </row>
    <row r="2707" spans="3:10" ht="15">
      <c r="C2707" s="48"/>
      <c r="D2707" s="48"/>
      <c r="E2707" s="61"/>
      <c r="F2707" s="48"/>
      <c r="G2707" s="50"/>
      <c r="H2707" s="50"/>
      <c r="I2707" s="51"/>
      <c r="J2707" s="52"/>
    </row>
    <row r="2708" spans="3:10" ht="15">
      <c r="C2708" s="48"/>
      <c r="D2708" s="48"/>
      <c r="E2708" s="61"/>
      <c r="F2708" s="48"/>
      <c r="G2708" s="50"/>
      <c r="H2708" s="50"/>
      <c r="I2708" s="51"/>
      <c r="J2708" s="52"/>
    </row>
    <row r="2709" spans="3:10" ht="15">
      <c r="C2709" s="48"/>
      <c r="D2709" s="48"/>
      <c r="E2709" s="61"/>
      <c r="F2709" s="48"/>
      <c r="G2709" s="50"/>
      <c r="H2709" s="50"/>
      <c r="I2709" s="51"/>
      <c r="J2709" s="52"/>
    </row>
    <row r="2710" spans="3:10" ht="15">
      <c r="C2710" s="48"/>
      <c r="D2710" s="48"/>
      <c r="E2710" s="61"/>
      <c r="F2710" s="48"/>
      <c r="G2710" s="50"/>
      <c r="H2710" s="50"/>
      <c r="I2710" s="51"/>
      <c r="J2710" s="52"/>
    </row>
    <row r="2711" spans="3:10" ht="15">
      <c r="C2711" s="48"/>
      <c r="D2711" s="48"/>
      <c r="E2711" s="61"/>
      <c r="F2711" s="48"/>
      <c r="G2711" s="50"/>
      <c r="H2711" s="50"/>
      <c r="I2711" s="51"/>
      <c r="J2711" s="52"/>
    </row>
    <row r="2712" spans="3:10" ht="15">
      <c r="C2712" s="48"/>
      <c r="D2712" s="48"/>
      <c r="E2712" s="61"/>
      <c r="F2712" s="48"/>
      <c r="G2712" s="50"/>
      <c r="H2712" s="50"/>
      <c r="I2712" s="51"/>
      <c r="J2712" s="52"/>
    </row>
    <row r="2713" spans="3:10" ht="15">
      <c r="C2713" s="48"/>
      <c r="D2713" s="48"/>
      <c r="E2713" s="61"/>
      <c r="F2713" s="48"/>
      <c r="G2713" s="50"/>
      <c r="H2713" s="50"/>
      <c r="I2713" s="51"/>
      <c r="J2713" s="52"/>
    </row>
    <row r="2714" spans="3:10" ht="15">
      <c r="C2714" s="48"/>
      <c r="D2714" s="48"/>
      <c r="E2714" s="61"/>
      <c r="F2714" s="48"/>
      <c r="G2714" s="50"/>
      <c r="H2714" s="50"/>
      <c r="I2714" s="51"/>
      <c r="J2714" s="52"/>
    </row>
    <row r="2715" spans="3:10" ht="15">
      <c r="C2715" s="48"/>
      <c r="D2715" s="48"/>
      <c r="E2715" s="61"/>
      <c r="F2715" s="48"/>
      <c r="G2715" s="50"/>
      <c r="H2715" s="50"/>
      <c r="I2715" s="51"/>
      <c r="J2715" s="52"/>
    </row>
    <row r="2716" spans="3:10" ht="15">
      <c r="C2716" s="48"/>
      <c r="D2716" s="48"/>
      <c r="E2716" s="61"/>
      <c r="F2716" s="48"/>
      <c r="G2716" s="50"/>
      <c r="H2716" s="50"/>
      <c r="I2716" s="51"/>
      <c r="J2716" s="52"/>
    </row>
    <row r="2717" spans="3:10" ht="15">
      <c r="C2717" s="48"/>
      <c r="D2717" s="48"/>
      <c r="E2717" s="61"/>
      <c r="F2717" s="48"/>
      <c r="G2717" s="50"/>
      <c r="H2717" s="50"/>
      <c r="I2717" s="51"/>
      <c r="J2717" s="52"/>
    </row>
    <row r="2718" spans="3:10" ht="15">
      <c r="C2718" s="48"/>
      <c r="D2718" s="48"/>
      <c r="E2718" s="61"/>
      <c r="F2718" s="48"/>
      <c r="G2718" s="50"/>
      <c r="H2718" s="50"/>
      <c r="I2718" s="51"/>
      <c r="J2718" s="52"/>
    </row>
    <row r="2719" spans="3:10" ht="15">
      <c r="C2719" s="48"/>
      <c r="D2719" s="48"/>
      <c r="E2719" s="61"/>
      <c r="F2719" s="48"/>
      <c r="G2719" s="50"/>
      <c r="H2719" s="50"/>
      <c r="I2719" s="51"/>
      <c r="J2719" s="52"/>
    </row>
    <row r="2720" spans="3:10" ht="15">
      <c r="C2720" s="48"/>
      <c r="D2720" s="48"/>
      <c r="E2720" s="61"/>
      <c r="F2720" s="48"/>
      <c r="G2720" s="50"/>
      <c r="H2720" s="50"/>
      <c r="I2720" s="51"/>
      <c r="J2720" s="52"/>
    </row>
    <row r="2721" spans="3:10" ht="15">
      <c r="C2721" s="48"/>
      <c r="D2721" s="48"/>
      <c r="E2721" s="61"/>
      <c r="F2721" s="48"/>
      <c r="G2721" s="50"/>
      <c r="H2721" s="50"/>
      <c r="I2721" s="51"/>
      <c r="J2721" s="52"/>
    </row>
    <row r="2722" spans="3:10" ht="15">
      <c r="C2722" s="48"/>
      <c r="D2722" s="48"/>
      <c r="E2722" s="61"/>
      <c r="F2722" s="48"/>
      <c r="G2722" s="50"/>
      <c r="H2722" s="50"/>
      <c r="I2722" s="51"/>
      <c r="J2722" s="52"/>
    </row>
    <row r="2723" spans="3:10" ht="15">
      <c r="C2723" s="48"/>
      <c r="D2723" s="48"/>
      <c r="E2723" s="61"/>
      <c r="F2723" s="48"/>
      <c r="G2723" s="50"/>
      <c r="H2723" s="50"/>
      <c r="I2723" s="51"/>
      <c r="J2723" s="52"/>
    </row>
    <row r="2724" spans="3:10" ht="15">
      <c r="C2724" s="48"/>
      <c r="D2724" s="48"/>
      <c r="E2724" s="61"/>
      <c r="F2724" s="48"/>
      <c r="G2724" s="50"/>
      <c r="H2724" s="50"/>
      <c r="I2724" s="51"/>
      <c r="J2724" s="52"/>
    </row>
    <row r="2725" spans="3:10" ht="15">
      <c r="C2725" s="48"/>
      <c r="D2725" s="48"/>
      <c r="E2725" s="61"/>
      <c r="F2725" s="48"/>
      <c r="G2725" s="50"/>
      <c r="H2725" s="50"/>
      <c r="I2725" s="51"/>
      <c r="J2725" s="52"/>
    </row>
    <row r="2726" spans="3:10" ht="15">
      <c r="C2726" s="48"/>
      <c r="D2726" s="48"/>
      <c r="E2726" s="61"/>
      <c r="F2726" s="48"/>
      <c r="G2726" s="50"/>
      <c r="H2726" s="50"/>
      <c r="I2726" s="51"/>
      <c r="J2726" s="52"/>
    </row>
    <row r="2727" spans="3:10" ht="15">
      <c r="C2727" s="48"/>
      <c r="D2727" s="48"/>
      <c r="E2727" s="61"/>
      <c r="F2727" s="48"/>
      <c r="G2727" s="50"/>
      <c r="H2727" s="50"/>
      <c r="I2727" s="51"/>
      <c r="J2727" s="52"/>
    </row>
    <row r="2728" spans="3:10" ht="15">
      <c r="C2728" s="48"/>
      <c r="D2728" s="48"/>
      <c r="E2728" s="61"/>
      <c r="F2728" s="48"/>
      <c r="G2728" s="50"/>
      <c r="H2728" s="50"/>
      <c r="I2728" s="51"/>
      <c r="J2728" s="52"/>
    </row>
    <row r="2729" spans="3:10" ht="15">
      <c r="C2729" s="48"/>
      <c r="D2729" s="48"/>
      <c r="E2729" s="61"/>
      <c r="F2729" s="48"/>
      <c r="G2729" s="50"/>
      <c r="H2729" s="50"/>
      <c r="I2729" s="51"/>
      <c r="J2729" s="52"/>
    </row>
    <row r="2730" spans="3:10" ht="15">
      <c r="C2730" s="48"/>
      <c r="D2730" s="48"/>
      <c r="E2730" s="61"/>
      <c r="F2730" s="48"/>
      <c r="G2730" s="50"/>
      <c r="H2730" s="50"/>
      <c r="I2730" s="51"/>
      <c r="J2730" s="52"/>
    </row>
    <row r="2731" spans="3:10" ht="15">
      <c r="C2731" s="48"/>
      <c r="D2731" s="48"/>
      <c r="E2731" s="61"/>
      <c r="F2731" s="48"/>
      <c r="G2731" s="50"/>
      <c r="H2731" s="50"/>
      <c r="I2731" s="51"/>
      <c r="J2731" s="52"/>
    </row>
    <row r="2732" spans="3:10" ht="15">
      <c r="C2732" s="48"/>
      <c r="D2732" s="48"/>
      <c r="E2732" s="61"/>
      <c r="F2732" s="48"/>
      <c r="G2732" s="50"/>
      <c r="H2732" s="50"/>
      <c r="I2732" s="51"/>
      <c r="J2732" s="52"/>
    </row>
    <row r="2733" spans="3:10" ht="15">
      <c r="C2733" s="48"/>
      <c r="D2733" s="48"/>
      <c r="E2733" s="61"/>
      <c r="F2733" s="48"/>
      <c r="G2733" s="50"/>
      <c r="H2733" s="50"/>
      <c r="I2733" s="51"/>
      <c r="J2733" s="52"/>
    </row>
    <row r="2734" spans="3:10" ht="15">
      <c r="C2734" s="48"/>
      <c r="D2734" s="48"/>
      <c r="E2734" s="61"/>
      <c r="F2734" s="48"/>
      <c r="G2734" s="50"/>
      <c r="H2734" s="50"/>
      <c r="I2734" s="51"/>
      <c r="J2734" s="52"/>
    </row>
    <row r="2735" spans="3:10" ht="15">
      <c r="C2735" s="48"/>
      <c r="D2735" s="48"/>
      <c r="E2735" s="61"/>
      <c r="F2735" s="48"/>
      <c r="G2735" s="50"/>
      <c r="H2735" s="50"/>
      <c r="I2735" s="51"/>
      <c r="J2735" s="52"/>
    </row>
    <row r="2736" spans="3:10" ht="15">
      <c r="C2736" s="48"/>
      <c r="D2736" s="48"/>
      <c r="E2736" s="61"/>
      <c r="F2736" s="48"/>
      <c r="G2736" s="50"/>
      <c r="H2736" s="50"/>
      <c r="I2736" s="51"/>
      <c r="J2736" s="52"/>
    </row>
    <row r="2737" spans="3:10" ht="15">
      <c r="C2737" s="48"/>
      <c r="D2737" s="48"/>
      <c r="E2737" s="61"/>
      <c r="F2737" s="48"/>
      <c r="G2737" s="50"/>
      <c r="H2737" s="50"/>
      <c r="I2737" s="51"/>
      <c r="J2737" s="52"/>
    </row>
    <row r="2738" spans="3:10" ht="15">
      <c r="C2738" s="48"/>
      <c r="D2738" s="48"/>
      <c r="E2738" s="61"/>
      <c r="F2738" s="48"/>
      <c r="G2738" s="50"/>
      <c r="H2738" s="50"/>
      <c r="I2738" s="51"/>
      <c r="J2738" s="52"/>
    </row>
    <row r="2739" spans="3:10" ht="15">
      <c r="C2739" s="48"/>
      <c r="D2739" s="48"/>
      <c r="E2739" s="61"/>
      <c r="F2739" s="48"/>
      <c r="G2739" s="50"/>
      <c r="H2739" s="50"/>
      <c r="I2739" s="51"/>
      <c r="J2739" s="52"/>
    </row>
    <row r="2740" spans="3:10" ht="15">
      <c r="C2740" s="48"/>
      <c r="D2740" s="48"/>
      <c r="E2740" s="61"/>
      <c r="F2740" s="48"/>
      <c r="G2740" s="50"/>
      <c r="H2740" s="50"/>
      <c r="I2740" s="51"/>
      <c r="J2740" s="52"/>
    </row>
    <row r="2741" spans="3:10" ht="15">
      <c r="C2741" s="48"/>
      <c r="D2741" s="48"/>
      <c r="E2741" s="61"/>
      <c r="F2741" s="48"/>
      <c r="G2741" s="50"/>
      <c r="H2741" s="50"/>
      <c r="I2741" s="51"/>
      <c r="J2741" s="52"/>
    </row>
    <row r="2742" spans="3:10" ht="15">
      <c r="C2742" s="48"/>
      <c r="D2742" s="48"/>
      <c r="E2742" s="61"/>
      <c r="F2742" s="48"/>
      <c r="G2742" s="50"/>
      <c r="H2742" s="50"/>
      <c r="I2742" s="51"/>
      <c r="J2742" s="52"/>
    </row>
    <row r="2743" spans="3:10" ht="15">
      <c r="C2743" s="48"/>
      <c r="D2743" s="48"/>
      <c r="E2743" s="61"/>
      <c r="F2743" s="48"/>
      <c r="G2743" s="50"/>
      <c r="H2743" s="50"/>
      <c r="I2743" s="51"/>
      <c r="J2743" s="52"/>
    </row>
    <row r="2744" spans="3:10" ht="15">
      <c r="C2744" s="48"/>
      <c r="D2744" s="48"/>
      <c r="E2744" s="61"/>
      <c r="F2744" s="48"/>
      <c r="G2744" s="50"/>
      <c r="H2744" s="50"/>
      <c r="I2744" s="51"/>
      <c r="J2744" s="52"/>
    </row>
    <row r="2745" spans="3:10" ht="15">
      <c r="C2745" s="48"/>
      <c r="D2745" s="48"/>
      <c r="E2745" s="61"/>
      <c r="F2745" s="48"/>
      <c r="G2745" s="50"/>
      <c r="H2745" s="50"/>
      <c r="I2745" s="51"/>
      <c r="J2745" s="52"/>
    </row>
    <row r="2746" spans="3:10" ht="15">
      <c r="C2746" s="48"/>
      <c r="D2746" s="48"/>
      <c r="E2746" s="61"/>
      <c r="F2746" s="48"/>
      <c r="G2746" s="50"/>
      <c r="H2746" s="50"/>
      <c r="I2746" s="51"/>
      <c r="J2746" s="52"/>
    </row>
    <row r="2747" spans="3:10" ht="15">
      <c r="C2747" s="48"/>
      <c r="D2747" s="48"/>
      <c r="E2747" s="61"/>
      <c r="F2747" s="48"/>
      <c r="G2747" s="50"/>
      <c r="H2747" s="50"/>
      <c r="I2747" s="51"/>
      <c r="J2747" s="52"/>
    </row>
    <row r="2748" spans="3:10" ht="15">
      <c r="C2748" s="48"/>
      <c r="D2748" s="48"/>
      <c r="E2748" s="61"/>
      <c r="F2748" s="48"/>
      <c r="G2748" s="50"/>
      <c r="H2748" s="50"/>
      <c r="I2748" s="51"/>
      <c r="J2748" s="52"/>
    </row>
    <row r="2749" spans="3:10" ht="15">
      <c r="C2749" s="48"/>
      <c r="D2749" s="48"/>
      <c r="E2749" s="61"/>
      <c r="F2749" s="48"/>
      <c r="G2749" s="50"/>
      <c r="H2749" s="50"/>
      <c r="I2749" s="51"/>
      <c r="J2749" s="52"/>
    </row>
    <row r="2750" spans="3:10" ht="15">
      <c r="C2750" s="48"/>
      <c r="D2750" s="48"/>
      <c r="E2750" s="61"/>
      <c r="F2750" s="48"/>
      <c r="G2750" s="50"/>
      <c r="H2750" s="50"/>
      <c r="I2750" s="51"/>
      <c r="J2750" s="52"/>
    </row>
    <row r="2751" spans="3:10" ht="15">
      <c r="C2751" s="48"/>
      <c r="D2751" s="48"/>
      <c r="E2751" s="61"/>
      <c r="F2751" s="48"/>
      <c r="G2751" s="50"/>
      <c r="H2751" s="50"/>
      <c r="I2751" s="51"/>
      <c r="J2751" s="52"/>
    </row>
    <row r="2752" spans="3:10" ht="15">
      <c r="C2752" s="48"/>
      <c r="D2752" s="48"/>
      <c r="E2752" s="61"/>
      <c r="F2752" s="48"/>
      <c r="G2752" s="50"/>
      <c r="H2752" s="50"/>
      <c r="I2752" s="51"/>
      <c r="J2752" s="52"/>
    </row>
    <row r="2753" spans="3:10" ht="15">
      <c r="C2753" s="48"/>
      <c r="D2753" s="48"/>
      <c r="E2753" s="61"/>
      <c r="F2753" s="48"/>
      <c r="G2753" s="50"/>
      <c r="H2753" s="50"/>
      <c r="I2753" s="51"/>
      <c r="J2753" s="52"/>
    </row>
    <row r="2754" spans="3:10" ht="15">
      <c r="C2754" s="48"/>
      <c r="D2754" s="48"/>
      <c r="E2754" s="61"/>
      <c r="F2754" s="48"/>
      <c r="G2754" s="50"/>
      <c r="H2754" s="50"/>
      <c r="I2754" s="51"/>
      <c r="J2754" s="52"/>
    </row>
    <row r="2755" spans="3:10" ht="15">
      <c r="C2755" s="48"/>
      <c r="D2755" s="48"/>
      <c r="E2755" s="61"/>
      <c r="F2755" s="48"/>
      <c r="G2755" s="50"/>
      <c r="H2755" s="50"/>
      <c r="I2755" s="51"/>
      <c r="J2755" s="52"/>
    </row>
    <row r="2756" spans="3:10" ht="15">
      <c r="C2756" s="48"/>
      <c r="D2756" s="48"/>
      <c r="E2756" s="61"/>
      <c r="F2756" s="48"/>
      <c r="G2756" s="50"/>
      <c r="H2756" s="50"/>
      <c r="I2756" s="51"/>
      <c r="J2756" s="52"/>
    </row>
    <row r="2757" spans="3:10" ht="15">
      <c r="C2757" s="48"/>
      <c r="D2757" s="48"/>
      <c r="E2757" s="61"/>
      <c r="F2757" s="48"/>
      <c r="G2757" s="50"/>
      <c r="H2757" s="50"/>
      <c r="I2757" s="51"/>
      <c r="J2757" s="52"/>
    </row>
    <row r="2758" spans="3:10" ht="15">
      <c r="C2758" s="48"/>
      <c r="D2758" s="48"/>
      <c r="E2758" s="61"/>
      <c r="F2758" s="48"/>
      <c r="G2758" s="50"/>
      <c r="H2758" s="50"/>
      <c r="I2758" s="51"/>
      <c r="J2758" s="52"/>
    </row>
    <row r="2759" spans="3:10" ht="15">
      <c r="C2759" s="48"/>
      <c r="D2759" s="48"/>
      <c r="E2759" s="62"/>
      <c r="F2759" s="48"/>
      <c r="G2759" s="50"/>
      <c r="H2759" s="50"/>
      <c r="I2759" s="51"/>
      <c r="J2759" s="52"/>
    </row>
    <row r="2760" spans="3:10" ht="15">
      <c r="C2760" s="48"/>
      <c r="D2760" s="48"/>
      <c r="E2760" s="62"/>
      <c r="F2760" s="48"/>
      <c r="G2760" s="50"/>
      <c r="H2760" s="50"/>
      <c r="I2760" s="51"/>
      <c r="J2760" s="52"/>
    </row>
    <row r="2761" spans="3:10" ht="15">
      <c r="C2761" s="48"/>
      <c r="D2761" s="48"/>
      <c r="E2761" s="62"/>
      <c r="F2761" s="48"/>
      <c r="G2761" s="50"/>
      <c r="H2761" s="50"/>
      <c r="I2761" s="51"/>
      <c r="J2761" s="52"/>
    </row>
    <row r="2762" spans="3:10" ht="15">
      <c r="C2762" s="48"/>
      <c r="D2762" s="48"/>
      <c r="E2762" s="62"/>
      <c r="F2762" s="48"/>
      <c r="G2762" s="50"/>
      <c r="H2762" s="50"/>
      <c r="I2762" s="51"/>
      <c r="J2762" s="52"/>
    </row>
    <row r="2763" spans="3:10" ht="15">
      <c r="C2763" s="48"/>
      <c r="D2763" s="48"/>
      <c r="E2763" s="62"/>
      <c r="F2763" s="48"/>
      <c r="G2763" s="50"/>
      <c r="H2763" s="50"/>
      <c r="I2763" s="51"/>
      <c r="J2763" s="52"/>
    </row>
    <row r="2764" spans="3:10" ht="15">
      <c r="C2764" s="48"/>
      <c r="D2764" s="48"/>
      <c r="E2764" s="62"/>
      <c r="F2764" s="48"/>
      <c r="G2764" s="50"/>
      <c r="H2764" s="50"/>
      <c r="I2764" s="51"/>
      <c r="J2764" s="52"/>
    </row>
    <row r="2765" spans="3:10" ht="15">
      <c r="C2765" s="48"/>
      <c r="D2765" s="48"/>
      <c r="E2765" s="62"/>
      <c r="F2765" s="48"/>
      <c r="G2765" s="50"/>
      <c r="H2765" s="50"/>
      <c r="I2765" s="51"/>
      <c r="J2765" s="52"/>
    </row>
    <row r="2766" spans="3:10" ht="15">
      <c r="C2766" s="48"/>
      <c r="D2766" s="48"/>
      <c r="E2766" s="62"/>
      <c r="F2766" s="48"/>
      <c r="G2766" s="50"/>
      <c r="H2766" s="50"/>
      <c r="I2766" s="51"/>
      <c r="J2766" s="52"/>
    </row>
    <row r="2767" spans="3:10" ht="15">
      <c r="C2767" s="48"/>
      <c r="D2767" s="48"/>
      <c r="E2767" s="62"/>
      <c r="F2767" s="48"/>
      <c r="G2767" s="50"/>
      <c r="H2767" s="50"/>
      <c r="I2767" s="51"/>
      <c r="J2767" s="52"/>
    </row>
    <row r="2768" spans="3:10" ht="15">
      <c r="C2768" s="48"/>
      <c r="D2768" s="48"/>
      <c r="E2768" s="62"/>
      <c r="F2768" s="48"/>
      <c r="G2768" s="50"/>
      <c r="H2768" s="50"/>
      <c r="I2768" s="51"/>
      <c r="J2768" s="52"/>
    </row>
    <row r="2769" spans="3:10" ht="15">
      <c r="C2769" s="48"/>
      <c r="D2769" s="48"/>
      <c r="E2769" s="62"/>
      <c r="F2769" s="48"/>
      <c r="G2769" s="50"/>
      <c r="H2769" s="50"/>
      <c r="I2769" s="51"/>
      <c r="J2769" s="52"/>
    </row>
    <row r="2770" spans="3:10" ht="15">
      <c r="C2770" s="48"/>
      <c r="D2770" s="48"/>
      <c r="E2770" s="62"/>
      <c r="F2770" s="48"/>
      <c r="G2770" s="50"/>
      <c r="H2770" s="50"/>
      <c r="I2770" s="51"/>
      <c r="J2770" s="52"/>
    </row>
    <row r="2771" spans="3:10" ht="15">
      <c r="C2771" s="48"/>
      <c r="D2771" s="48"/>
      <c r="E2771" s="62"/>
      <c r="F2771" s="48"/>
      <c r="G2771" s="50"/>
      <c r="H2771" s="50"/>
      <c r="I2771" s="51"/>
      <c r="J2771" s="52"/>
    </row>
    <row r="2772" spans="3:10" ht="15">
      <c r="C2772" s="48"/>
      <c r="D2772" s="48"/>
      <c r="E2772" s="62"/>
      <c r="F2772" s="48"/>
      <c r="G2772" s="50"/>
      <c r="H2772" s="50"/>
      <c r="I2772" s="51"/>
      <c r="J2772" s="52"/>
    </row>
    <row r="2773" spans="3:10" ht="15">
      <c r="C2773" s="48"/>
      <c r="D2773" s="48"/>
      <c r="E2773" s="62"/>
      <c r="F2773" s="48"/>
      <c r="G2773" s="50"/>
      <c r="H2773" s="50"/>
      <c r="I2773" s="51"/>
      <c r="J2773" s="52"/>
    </row>
    <row r="2774" spans="3:10" ht="15">
      <c r="C2774" s="48"/>
      <c r="D2774" s="48"/>
      <c r="E2774" s="62"/>
      <c r="F2774" s="48"/>
      <c r="G2774" s="50"/>
      <c r="H2774" s="50"/>
      <c r="I2774" s="51"/>
      <c r="J2774" s="52"/>
    </row>
    <row r="2775" spans="3:10" ht="15">
      <c r="C2775" s="48"/>
      <c r="D2775" s="48"/>
      <c r="E2775" s="62"/>
      <c r="F2775" s="48"/>
      <c r="G2775" s="50"/>
      <c r="H2775" s="50"/>
      <c r="I2775" s="51"/>
      <c r="J2775" s="52"/>
    </row>
    <row r="2776" spans="3:10" ht="15">
      <c r="C2776" s="48"/>
      <c r="D2776" s="48"/>
      <c r="E2776" s="62"/>
      <c r="F2776" s="48"/>
      <c r="G2776" s="50"/>
      <c r="H2776" s="50"/>
      <c r="I2776" s="51"/>
      <c r="J2776" s="52"/>
    </row>
    <row r="2777" spans="3:10" ht="15">
      <c r="C2777" s="48"/>
      <c r="D2777" s="48"/>
      <c r="E2777" s="62"/>
      <c r="F2777" s="48"/>
      <c r="G2777" s="50"/>
      <c r="H2777" s="50"/>
      <c r="I2777" s="51"/>
      <c r="J2777" s="52"/>
    </row>
    <row r="2778" spans="3:10" ht="15">
      <c r="C2778" s="48"/>
      <c r="D2778" s="48"/>
      <c r="E2778" s="62"/>
      <c r="F2778" s="48"/>
      <c r="G2778" s="50"/>
      <c r="H2778" s="50"/>
      <c r="I2778" s="51"/>
      <c r="J2778" s="52"/>
    </row>
    <row r="2779" spans="3:10" ht="15">
      <c r="C2779" s="48"/>
      <c r="D2779" s="48"/>
      <c r="E2779" s="62"/>
      <c r="F2779" s="48"/>
      <c r="G2779" s="50"/>
      <c r="H2779" s="50"/>
      <c r="I2779" s="51"/>
      <c r="J2779" s="52"/>
    </row>
    <row r="2780" spans="3:10" ht="15">
      <c r="C2780" s="48"/>
      <c r="D2780" s="48"/>
      <c r="E2780" s="62"/>
      <c r="F2780" s="48"/>
      <c r="G2780" s="50"/>
      <c r="H2780" s="50"/>
      <c r="I2780" s="51"/>
      <c r="J2780" s="52"/>
    </row>
    <row r="2781" spans="3:10" ht="15">
      <c r="C2781" s="48"/>
      <c r="D2781" s="48"/>
      <c r="E2781" s="62"/>
      <c r="F2781" s="48"/>
      <c r="G2781" s="50"/>
      <c r="H2781" s="50"/>
      <c r="I2781" s="51"/>
      <c r="J2781" s="52"/>
    </row>
    <row r="2782" spans="3:10" ht="15">
      <c r="C2782" s="48"/>
      <c r="D2782" s="48"/>
      <c r="E2782" s="62"/>
      <c r="F2782" s="48"/>
      <c r="G2782" s="50"/>
      <c r="H2782" s="50"/>
      <c r="I2782" s="51"/>
      <c r="J2782" s="52"/>
    </row>
    <row r="2783" spans="3:10" ht="15">
      <c r="C2783" s="48"/>
      <c r="D2783" s="48"/>
      <c r="E2783" s="62"/>
      <c r="F2783" s="48"/>
      <c r="G2783" s="50"/>
      <c r="H2783" s="50"/>
      <c r="I2783" s="51"/>
      <c r="J2783" s="52"/>
    </row>
    <row r="2784" spans="3:10" ht="15">
      <c r="C2784" s="48"/>
      <c r="D2784" s="48"/>
      <c r="E2784" s="62"/>
      <c r="F2784" s="48"/>
      <c r="G2784" s="50"/>
      <c r="H2784" s="50"/>
      <c r="I2784" s="51"/>
      <c r="J2784" s="52"/>
    </row>
    <row r="2785" spans="3:10" ht="15">
      <c r="C2785" s="48"/>
      <c r="D2785" s="48"/>
      <c r="E2785" s="62"/>
      <c r="F2785" s="48"/>
      <c r="G2785" s="50"/>
      <c r="H2785" s="50"/>
      <c r="I2785" s="51"/>
      <c r="J2785" s="52"/>
    </row>
    <row r="2786" spans="3:10" ht="15">
      <c r="C2786" s="48"/>
      <c r="D2786" s="48"/>
      <c r="E2786" s="62"/>
      <c r="F2786" s="48"/>
      <c r="G2786" s="50"/>
      <c r="H2786" s="50"/>
      <c r="I2786" s="51"/>
      <c r="J2786" s="52"/>
    </row>
    <row r="2787" spans="3:10" ht="15">
      <c r="C2787" s="48"/>
      <c r="D2787" s="48"/>
      <c r="E2787" s="62"/>
      <c r="F2787" s="48"/>
      <c r="G2787" s="50"/>
      <c r="H2787" s="50"/>
      <c r="I2787" s="51"/>
      <c r="J2787" s="52"/>
    </row>
    <row r="2788" spans="3:10" ht="15">
      <c r="C2788" s="48"/>
      <c r="D2788" s="48"/>
      <c r="E2788" s="62"/>
      <c r="F2788" s="48"/>
      <c r="G2788" s="50"/>
      <c r="H2788" s="50"/>
      <c r="I2788" s="51"/>
      <c r="J2788" s="52"/>
    </row>
    <row r="2789" spans="3:10" ht="15">
      <c r="C2789" s="48"/>
      <c r="D2789" s="48"/>
      <c r="E2789" s="62"/>
      <c r="F2789" s="48"/>
      <c r="G2789" s="50"/>
      <c r="H2789" s="50"/>
      <c r="I2789" s="51"/>
      <c r="J2789" s="52"/>
    </row>
    <row r="2790" spans="3:10" ht="15">
      <c r="C2790" s="48"/>
      <c r="D2790" s="48"/>
      <c r="E2790" s="62"/>
      <c r="F2790" s="48"/>
      <c r="G2790" s="50"/>
      <c r="H2790" s="50"/>
      <c r="I2790" s="51"/>
      <c r="J2790" s="52"/>
    </row>
    <row r="2791" spans="3:10" ht="15">
      <c r="C2791" s="48"/>
      <c r="D2791" s="48"/>
      <c r="E2791" s="62"/>
      <c r="F2791" s="48"/>
      <c r="G2791" s="50"/>
      <c r="H2791" s="50"/>
      <c r="I2791" s="51"/>
      <c r="J2791" s="52"/>
    </row>
    <row r="2792" spans="3:10" ht="15">
      <c r="C2792" s="48"/>
      <c r="D2792" s="48"/>
      <c r="E2792" s="62"/>
      <c r="F2792" s="48"/>
      <c r="G2792" s="50"/>
      <c r="H2792" s="50"/>
      <c r="I2792" s="51"/>
      <c r="J2792" s="52"/>
    </row>
    <row r="2793" spans="3:10" ht="15">
      <c r="C2793" s="48"/>
      <c r="D2793" s="48"/>
      <c r="E2793" s="62"/>
      <c r="F2793" s="48"/>
      <c r="G2793" s="50"/>
      <c r="H2793" s="50"/>
      <c r="I2793" s="51"/>
      <c r="J2793" s="52"/>
    </row>
    <row r="2794" spans="3:10" ht="15">
      <c r="C2794" s="48"/>
      <c r="D2794" s="48"/>
      <c r="E2794" s="62"/>
      <c r="F2794" s="48"/>
      <c r="G2794" s="50"/>
      <c r="H2794" s="50"/>
      <c r="I2794" s="51"/>
      <c r="J2794" s="52"/>
    </row>
    <row r="2795" spans="3:10" ht="15">
      <c r="C2795" s="48"/>
      <c r="D2795" s="48"/>
      <c r="E2795" s="62"/>
      <c r="F2795" s="48"/>
      <c r="G2795" s="50"/>
      <c r="H2795" s="50"/>
      <c r="I2795" s="51"/>
      <c r="J2795" s="52"/>
    </row>
    <row r="2796" spans="3:10" ht="15">
      <c r="C2796" s="48"/>
      <c r="D2796" s="48"/>
      <c r="E2796" s="62"/>
      <c r="F2796" s="48"/>
      <c r="G2796" s="50"/>
      <c r="H2796" s="50"/>
      <c r="I2796" s="51"/>
      <c r="J2796" s="52"/>
    </row>
    <row r="2797" spans="3:10" ht="15">
      <c r="C2797" s="48"/>
      <c r="D2797" s="48"/>
      <c r="E2797" s="62"/>
      <c r="F2797" s="48"/>
      <c r="G2797" s="50"/>
      <c r="H2797" s="50"/>
      <c r="I2797" s="51"/>
      <c r="J2797" s="52"/>
    </row>
    <row r="2798" spans="3:10" ht="15">
      <c r="C2798" s="48"/>
      <c r="D2798" s="48"/>
      <c r="E2798" s="62"/>
      <c r="F2798" s="48"/>
      <c r="G2798" s="50"/>
      <c r="H2798" s="50"/>
      <c r="I2798" s="51"/>
      <c r="J2798" s="52"/>
    </row>
    <row r="2799" spans="3:10" ht="15">
      <c r="C2799" s="48"/>
      <c r="D2799" s="48"/>
      <c r="E2799" s="62"/>
      <c r="F2799" s="48"/>
      <c r="G2799" s="50"/>
      <c r="H2799" s="50"/>
      <c r="I2799" s="51"/>
      <c r="J2799" s="52"/>
    </row>
    <row r="2800" spans="3:10" ht="15">
      <c r="C2800" s="48"/>
      <c r="D2800" s="48"/>
      <c r="E2800" s="62"/>
      <c r="F2800" s="48"/>
      <c r="G2800" s="50"/>
      <c r="H2800" s="50"/>
      <c r="I2800" s="51"/>
      <c r="J2800" s="52"/>
    </row>
    <row r="2801" spans="3:10" ht="15">
      <c r="C2801" s="48"/>
      <c r="D2801" s="48"/>
      <c r="E2801" s="62"/>
      <c r="F2801" s="48"/>
      <c r="G2801" s="50"/>
      <c r="H2801" s="50"/>
      <c r="I2801" s="51"/>
      <c r="J2801" s="52"/>
    </row>
    <row r="2802" spans="3:10" ht="15">
      <c r="C2802" s="48"/>
      <c r="D2802" s="48"/>
      <c r="E2802" s="62"/>
      <c r="F2802" s="48"/>
      <c r="G2802" s="50"/>
      <c r="H2802" s="50"/>
      <c r="I2802" s="51"/>
      <c r="J2802" s="52"/>
    </row>
    <row r="2803" spans="3:10" ht="15">
      <c r="C2803" s="48"/>
      <c r="D2803" s="48"/>
      <c r="E2803" s="62"/>
      <c r="F2803" s="48"/>
      <c r="G2803" s="50"/>
      <c r="H2803" s="50"/>
      <c r="I2803" s="51"/>
      <c r="J2803" s="52"/>
    </row>
    <row r="2804" spans="3:10" ht="15">
      <c r="C2804" s="48"/>
      <c r="D2804" s="48"/>
      <c r="E2804" s="62"/>
      <c r="F2804" s="48"/>
      <c r="G2804" s="50"/>
      <c r="H2804" s="50"/>
      <c r="I2804" s="51"/>
      <c r="J2804" s="52"/>
    </row>
    <row r="2805" spans="3:10" ht="15">
      <c r="C2805" s="48"/>
      <c r="D2805" s="48"/>
      <c r="E2805" s="62"/>
      <c r="F2805" s="48"/>
      <c r="G2805" s="50"/>
      <c r="H2805" s="50"/>
      <c r="I2805" s="51"/>
      <c r="J2805" s="52"/>
    </row>
    <row r="2806" spans="3:10" ht="15">
      <c r="C2806" s="48"/>
      <c r="D2806" s="48"/>
      <c r="E2806" s="62"/>
      <c r="F2806" s="48"/>
      <c r="G2806" s="50"/>
      <c r="H2806" s="50"/>
      <c r="I2806" s="51"/>
      <c r="J2806" s="52"/>
    </row>
    <row r="2807" spans="3:10" ht="15">
      <c r="C2807" s="48"/>
      <c r="D2807" s="48"/>
      <c r="E2807" s="62"/>
      <c r="F2807" s="48"/>
      <c r="G2807" s="50"/>
      <c r="H2807" s="50"/>
      <c r="I2807" s="51"/>
      <c r="J2807" s="52"/>
    </row>
    <row r="2808" spans="3:10" ht="15">
      <c r="C2808" s="48"/>
      <c r="D2808" s="48"/>
      <c r="E2808" s="62"/>
      <c r="F2808" s="48"/>
      <c r="G2808" s="50"/>
      <c r="H2808" s="50"/>
      <c r="I2808" s="51"/>
      <c r="J2808" s="52"/>
    </row>
    <row r="2809" spans="3:10" ht="15">
      <c r="C2809" s="48"/>
      <c r="D2809" s="48"/>
      <c r="E2809" s="62"/>
      <c r="F2809" s="48"/>
      <c r="G2809" s="50"/>
      <c r="H2809" s="50"/>
      <c r="I2809" s="51"/>
      <c r="J2809" s="52"/>
    </row>
    <row r="2810" spans="3:10" ht="15">
      <c r="C2810" s="48"/>
      <c r="D2810" s="48"/>
      <c r="E2810" s="62"/>
      <c r="F2810" s="48"/>
      <c r="G2810" s="50"/>
      <c r="H2810" s="50"/>
      <c r="I2810" s="51"/>
      <c r="J2810" s="52"/>
    </row>
    <row r="2811" spans="3:10" ht="15">
      <c r="C2811" s="48"/>
      <c r="D2811" s="48"/>
      <c r="E2811" s="62"/>
      <c r="F2811" s="48"/>
      <c r="G2811" s="50"/>
      <c r="H2811" s="50"/>
      <c r="I2811" s="51"/>
      <c r="J2811" s="52"/>
    </row>
    <row r="2812" spans="3:10" ht="15">
      <c r="C2812" s="48"/>
      <c r="D2812" s="48"/>
      <c r="E2812" s="62"/>
      <c r="F2812" s="48"/>
      <c r="G2812" s="50"/>
      <c r="H2812" s="50"/>
      <c r="I2812" s="51"/>
      <c r="J2812" s="52"/>
    </row>
    <row r="2813" spans="3:10" ht="15">
      <c r="C2813" s="48"/>
      <c r="D2813" s="48"/>
      <c r="E2813" s="62"/>
      <c r="F2813" s="48"/>
      <c r="G2813" s="50"/>
      <c r="H2813" s="50"/>
      <c r="I2813" s="51"/>
      <c r="J2813" s="52"/>
    </row>
    <row r="2814" spans="3:10" ht="15">
      <c r="C2814" s="48"/>
      <c r="D2814" s="48"/>
      <c r="E2814" s="62"/>
      <c r="F2814" s="48"/>
      <c r="G2814" s="50"/>
      <c r="H2814" s="50"/>
      <c r="I2814" s="51"/>
      <c r="J2814" s="52"/>
    </row>
    <row r="2815" spans="3:10" ht="15">
      <c r="C2815" s="48"/>
      <c r="D2815" s="48"/>
      <c r="E2815" s="62"/>
      <c r="F2815" s="48"/>
      <c r="G2815" s="50"/>
      <c r="H2815" s="50"/>
      <c r="I2815" s="51"/>
      <c r="J2815" s="52"/>
    </row>
    <row r="2816" spans="3:10" ht="15">
      <c r="C2816" s="48"/>
      <c r="D2816" s="48"/>
      <c r="E2816" s="62"/>
      <c r="F2816" s="48"/>
      <c r="G2816" s="50"/>
      <c r="H2816" s="50"/>
      <c r="I2816" s="51"/>
      <c r="J2816" s="52"/>
    </row>
    <row r="2817" spans="3:10" ht="15">
      <c r="C2817" s="48"/>
      <c r="D2817" s="48"/>
      <c r="E2817" s="62"/>
      <c r="F2817" s="48"/>
      <c r="G2817" s="50"/>
      <c r="H2817" s="50"/>
      <c r="I2817" s="51"/>
      <c r="J2817" s="52"/>
    </row>
    <row r="2818" spans="3:10" ht="15">
      <c r="C2818" s="48"/>
      <c r="D2818" s="48"/>
      <c r="E2818" s="62"/>
      <c r="F2818" s="48"/>
      <c r="G2818" s="50"/>
      <c r="H2818" s="50"/>
      <c r="I2818" s="51"/>
      <c r="J2818" s="52"/>
    </row>
    <row r="2819" spans="3:10" ht="15">
      <c r="C2819" s="48"/>
      <c r="D2819" s="48"/>
      <c r="E2819" s="62"/>
      <c r="F2819" s="48"/>
      <c r="G2819" s="50"/>
      <c r="H2819" s="50"/>
      <c r="I2819" s="51"/>
      <c r="J2819" s="52"/>
    </row>
    <row r="2820" spans="3:10" ht="15">
      <c r="C2820" s="48"/>
      <c r="D2820" s="48"/>
      <c r="E2820" s="62"/>
      <c r="F2820" s="48"/>
      <c r="G2820" s="50"/>
      <c r="H2820" s="50"/>
      <c r="I2820" s="51"/>
      <c r="J2820" s="52"/>
    </row>
    <row r="2821" spans="3:10" ht="15">
      <c r="C2821" s="48"/>
      <c r="D2821" s="48"/>
      <c r="E2821" s="62"/>
      <c r="F2821" s="48"/>
      <c r="G2821" s="50"/>
      <c r="H2821" s="50"/>
      <c r="I2821" s="51"/>
      <c r="J2821" s="52"/>
    </row>
    <row r="2822" spans="3:10" ht="15">
      <c r="C2822" s="48"/>
      <c r="D2822" s="48"/>
      <c r="E2822" s="62"/>
      <c r="F2822" s="48"/>
      <c r="G2822" s="50"/>
      <c r="H2822" s="50"/>
      <c r="I2822" s="51"/>
      <c r="J2822" s="52"/>
    </row>
    <row r="2823" spans="3:10" ht="15">
      <c r="C2823" s="48"/>
      <c r="D2823" s="48"/>
      <c r="E2823" s="62"/>
      <c r="F2823" s="48"/>
      <c r="G2823" s="50"/>
      <c r="H2823" s="50"/>
      <c r="I2823" s="51"/>
      <c r="J2823" s="52"/>
    </row>
    <row r="2824" spans="3:10" ht="15">
      <c r="C2824" s="48"/>
      <c r="D2824" s="48"/>
      <c r="E2824" s="62"/>
      <c r="F2824" s="48"/>
      <c r="G2824" s="50"/>
      <c r="H2824" s="50"/>
      <c r="I2824" s="51"/>
      <c r="J2824" s="52"/>
    </row>
    <row r="2825" spans="3:10" ht="15">
      <c r="C2825" s="48"/>
      <c r="D2825" s="48"/>
      <c r="E2825" s="62"/>
      <c r="F2825" s="48"/>
      <c r="G2825" s="50"/>
      <c r="H2825" s="50"/>
      <c r="I2825" s="51"/>
      <c r="J2825" s="52"/>
    </row>
    <row r="2826" spans="3:10" ht="15">
      <c r="C2826" s="48"/>
      <c r="D2826" s="48"/>
      <c r="E2826" s="62"/>
      <c r="F2826" s="48"/>
      <c r="G2826" s="50"/>
      <c r="H2826" s="50"/>
      <c r="I2826" s="51"/>
      <c r="J2826" s="52"/>
    </row>
    <row r="2827" spans="3:10" ht="15">
      <c r="C2827" s="48"/>
      <c r="D2827" s="48"/>
      <c r="E2827" s="62"/>
      <c r="F2827" s="48"/>
      <c r="G2827" s="50"/>
      <c r="H2827" s="50"/>
      <c r="I2827" s="51"/>
      <c r="J2827" s="52"/>
    </row>
    <row r="2828" spans="3:10" ht="15">
      <c r="C2828" s="48"/>
      <c r="D2828" s="48"/>
      <c r="E2828" s="62"/>
      <c r="F2828" s="48"/>
      <c r="G2828" s="50"/>
      <c r="H2828" s="50"/>
      <c r="I2828" s="51"/>
      <c r="J2828" s="52"/>
    </row>
    <row r="2829" spans="3:10" ht="15">
      <c r="C2829" s="48"/>
      <c r="D2829" s="48"/>
      <c r="E2829" s="62"/>
      <c r="F2829" s="48"/>
      <c r="G2829" s="50"/>
      <c r="H2829" s="50"/>
      <c r="I2829" s="51"/>
      <c r="J2829" s="52"/>
    </row>
    <row r="2830" spans="3:10" ht="15">
      <c r="C2830" s="48"/>
      <c r="D2830" s="48"/>
      <c r="E2830" s="62"/>
      <c r="F2830" s="48"/>
      <c r="G2830" s="50"/>
      <c r="H2830" s="50"/>
      <c r="I2830" s="51"/>
      <c r="J2830" s="52"/>
    </row>
    <row r="2831" spans="3:10" ht="15">
      <c r="C2831" s="48"/>
      <c r="D2831" s="48"/>
      <c r="E2831" s="62"/>
      <c r="F2831" s="48"/>
      <c r="G2831" s="50"/>
      <c r="H2831" s="50"/>
      <c r="I2831" s="51"/>
      <c r="J2831" s="52"/>
    </row>
    <row r="2832" spans="3:10" ht="15">
      <c r="C2832" s="48"/>
      <c r="D2832" s="48"/>
      <c r="E2832" s="62"/>
      <c r="F2832" s="48"/>
      <c r="G2832" s="50"/>
      <c r="H2832" s="50"/>
      <c r="I2832" s="51"/>
      <c r="J2832" s="52"/>
    </row>
    <row r="2833" spans="3:10" ht="15">
      <c r="C2833" s="48"/>
      <c r="D2833" s="48"/>
      <c r="E2833" s="62"/>
      <c r="F2833" s="48"/>
      <c r="G2833" s="50"/>
      <c r="H2833" s="50"/>
      <c r="I2833" s="51"/>
      <c r="J2833" s="52"/>
    </row>
    <row r="2834" spans="3:10" ht="15">
      <c r="C2834" s="48"/>
      <c r="D2834" s="48"/>
      <c r="E2834" s="62"/>
      <c r="F2834" s="48"/>
      <c r="G2834" s="50"/>
      <c r="H2834" s="50"/>
      <c r="I2834" s="51"/>
      <c r="J2834" s="52"/>
    </row>
    <row r="2835" spans="3:10" ht="15">
      <c r="C2835" s="48"/>
      <c r="D2835" s="48"/>
      <c r="E2835" s="62"/>
      <c r="F2835" s="48"/>
      <c r="G2835" s="50"/>
      <c r="H2835" s="50"/>
      <c r="I2835" s="51"/>
      <c r="J2835" s="52"/>
    </row>
    <row r="2836" spans="3:10" ht="15">
      <c r="C2836" s="48"/>
      <c r="D2836" s="48"/>
      <c r="E2836" s="62"/>
      <c r="F2836" s="48"/>
      <c r="G2836" s="50"/>
      <c r="H2836" s="50"/>
      <c r="I2836" s="51"/>
      <c r="J2836" s="52"/>
    </row>
    <row r="2837" spans="3:10" ht="15">
      <c r="C2837" s="48"/>
      <c r="D2837" s="48"/>
      <c r="E2837" s="62"/>
      <c r="F2837" s="48"/>
      <c r="G2837" s="50"/>
      <c r="H2837" s="50"/>
      <c r="I2837" s="51"/>
      <c r="J2837" s="52"/>
    </row>
    <row r="2838" spans="3:10" ht="15">
      <c r="C2838" s="48"/>
      <c r="D2838" s="48"/>
      <c r="E2838" s="62"/>
      <c r="F2838" s="48"/>
      <c r="G2838" s="50"/>
      <c r="H2838" s="50"/>
      <c r="I2838" s="51"/>
      <c r="J2838" s="52"/>
    </row>
    <row r="2839" spans="3:10" ht="15">
      <c r="C2839" s="48"/>
      <c r="D2839" s="48"/>
      <c r="E2839" s="62"/>
      <c r="F2839" s="48"/>
      <c r="G2839" s="50"/>
      <c r="H2839" s="50"/>
      <c r="I2839" s="51"/>
      <c r="J2839" s="52"/>
    </row>
    <row r="2840" spans="3:10" ht="15">
      <c r="C2840" s="48"/>
      <c r="D2840" s="48"/>
      <c r="E2840" s="62"/>
      <c r="F2840" s="48"/>
      <c r="G2840" s="50"/>
      <c r="H2840" s="50"/>
      <c r="I2840" s="51"/>
      <c r="J2840" s="52"/>
    </row>
    <row r="2841" spans="3:10" ht="15">
      <c r="C2841" s="48"/>
      <c r="D2841" s="48"/>
      <c r="E2841" s="62"/>
      <c r="F2841" s="48"/>
      <c r="G2841" s="50"/>
      <c r="H2841" s="50"/>
      <c r="I2841" s="51"/>
      <c r="J2841" s="52"/>
    </row>
    <row r="2842" spans="3:10" ht="15">
      <c r="C2842" s="48"/>
      <c r="D2842" s="48"/>
      <c r="E2842" s="62"/>
      <c r="F2842" s="48"/>
      <c r="G2842" s="50"/>
      <c r="H2842" s="50"/>
      <c r="I2842" s="51"/>
      <c r="J2842" s="52"/>
    </row>
    <row r="2843" spans="3:10" ht="15">
      <c r="C2843" s="48"/>
      <c r="D2843" s="48"/>
      <c r="E2843" s="62"/>
      <c r="F2843" s="48"/>
      <c r="G2843" s="50"/>
      <c r="H2843" s="50"/>
      <c r="I2843" s="51"/>
      <c r="J2843" s="52"/>
    </row>
    <row r="2844" spans="3:10" ht="15">
      <c r="C2844" s="48"/>
      <c r="D2844" s="48"/>
      <c r="E2844" s="62"/>
      <c r="F2844" s="48"/>
      <c r="G2844" s="50"/>
      <c r="H2844" s="50"/>
      <c r="I2844" s="51"/>
      <c r="J2844" s="52"/>
    </row>
    <row r="2845" spans="3:10" ht="15">
      <c r="C2845" s="48"/>
      <c r="D2845" s="48"/>
      <c r="E2845" s="62"/>
      <c r="F2845" s="48"/>
      <c r="G2845" s="50"/>
      <c r="H2845" s="50"/>
      <c r="I2845" s="51"/>
      <c r="J2845" s="52"/>
    </row>
    <row r="2846" spans="3:10" ht="15">
      <c r="C2846" s="48"/>
      <c r="D2846" s="48"/>
      <c r="E2846" s="62"/>
      <c r="F2846" s="48"/>
      <c r="G2846" s="50"/>
      <c r="H2846" s="50"/>
      <c r="I2846" s="51"/>
      <c r="J2846" s="52"/>
    </row>
    <row r="2847" spans="3:10" ht="15">
      <c r="C2847" s="48"/>
      <c r="D2847" s="48"/>
      <c r="E2847" s="62"/>
      <c r="F2847" s="48"/>
      <c r="G2847" s="50"/>
      <c r="H2847" s="50"/>
      <c r="I2847" s="51"/>
      <c r="J2847" s="52"/>
    </row>
    <row r="2848" spans="3:10" ht="15">
      <c r="C2848" s="48"/>
      <c r="D2848" s="48"/>
      <c r="E2848" s="62"/>
      <c r="F2848" s="48"/>
      <c r="G2848" s="50"/>
      <c r="H2848" s="50"/>
      <c r="I2848" s="51"/>
      <c r="J2848" s="52"/>
    </row>
    <row r="2849" spans="3:10" ht="15">
      <c r="C2849" s="48"/>
      <c r="D2849" s="48"/>
      <c r="E2849" s="62"/>
      <c r="F2849" s="48"/>
      <c r="G2849" s="50"/>
      <c r="H2849" s="50"/>
      <c r="I2849" s="51"/>
      <c r="J2849" s="52"/>
    </row>
    <row r="2850" spans="3:10" ht="15">
      <c r="C2850" s="48"/>
      <c r="D2850" s="48"/>
      <c r="E2850" s="62"/>
      <c r="F2850" s="48"/>
      <c r="G2850" s="50"/>
      <c r="H2850" s="50"/>
      <c r="I2850" s="51"/>
      <c r="J2850" s="52"/>
    </row>
    <row r="2851" spans="3:10" ht="15">
      <c r="C2851" s="48"/>
      <c r="D2851" s="48"/>
      <c r="E2851" s="62"/>
      <c r="F2851" s="48"/>
      <c r="G2851" s="50"/>
      <c r="H2851" s="50"/>
      <c r="I2851" s="51"/>
      <c r="J2851" s="52"/>
    </row>
    <row r="2852" spans="3:10" ht="15">
      <c r="C2852" s="48"/>
      <c r="D2852" s="48"/>
      <c r="E2852" s="62"/>
      <c r="F2852" s="48"/>
      <c r="G2852" s="50"/>
      <c r="H2852" s="50"/>
      <c r="I2852" s="51"/>
      <c r="J2852" s="52"/>
    </row>
    <row r="2853" spans="3:10" ht="15">
      <c r="C2853" s="48"/>
      <c r="D2853" s="48"/>
      <c r="E2853" s="62"/>
      <c r="F2853" s="48"/>
      <c r="G2853" s="50"/>
      <c r="H2853" s="50"/>
      <c r="I2853" s="51"/>
      <c r="J2853" s="52"/>
    </row>
    <row r="2854" spans="3:10" ht="15">
      <c r="C2854" s="48"/>
      <c r="D2854" s="48"/>
      <c r="E2854" s="62"/>
      <c r="F2854" s="48"/>
      <c r="G2854" s="50"/>
      <c r="H2854" s="50"/>
      <c r="I2854" s="51"/>
      <c r="J2854" s="52"/>
    </row>
    <row r="2855" spans="3:10" ht="15">
      <c r="C2855" s="48"/>
      <c r="D2855" s="48"/>
      <c r="E2855" s="62"/>
      <c r="F2855" s="48"/>
      <c r="G2855" s="50"/>
      <c r="H2855" s="50"/>
      <c r="I2855" s="51"/>
      <c r="J2855" s="52"/>
    </row>
    <row r="2856" spans="3:10" ht="15">
      <c r="C2856" s="48"/>
      <c r="D2856" s="48"/>
      <c r="E2856" s="62"/>
      <c r="F2856" s="48"/>
      <c r="G2856" s="50"/>
      <c r="H2856" s="50"/>
      <c r="I2856" s="51"/>
      <c r="J2856" s="52"/>
    </row>
    <row r="2857" spans="3:10" ht="15">
      <c r="C2857" s="48"/>
      <c r="D2857" s="48"/>
      <c r="E2857" s="62"/>
      <c r="F2857" s="48"/>
      <c r="G2857" s="50"/>
      <c r="H2857" s="50"/>
      <c r="I2857" s="51"/>
      <c r="J2857" s="52"/>
    </row>
    <row r="2858" spans="3:10" ht="15">
      <c r="C2858" s="48"/>
      <c r="D2858" s="48"/>
      <c r="E2858" s="62"/>
      <c r="F2858" s="48"/>
      <c r="G2858" s="50"/>
      <c r="H2858" s="50"/>
      <c r="I2858" s="51"/>
      <c r="J2858" s="52"/>
    </row>
    <row r="2859" spans="3:10" ht="15">
      <c r="C2859" s="48"/>
      <c r="D2859" s="48"/>
      <c r="E2859" s="62"/>
      <c r="F2859" s="48"/>
      <c r="G2859" s="50"/>
      <c r="H2859" s="50"/>
      <c r="I2859" s="51"/>
      <c r="J2859" s="52"/>
    </row>
    <row r="2860" spans="3:10" ht="15">
      <c r="C2860" s="48"/>
      <c r="D2860" s="48"/>
      <c r="E2860" s="62"/>
      <c r="F2860" s="48"/>
      <c r="G2860" s="50"/>
      <c r="H2860" s="50"/>
      <c r="I2860" s="51"/>
      <c r="J2860" s="52"/>
    </row>
    <row r="2861" spans="3:10" ht="15">
      <c r="C2861" s="48"/>
      <c r="D2861" s="48"/>
      <c r="E2861" s="62"/>
      <c r="F2861" s="48"/>
      <c r="G2861" s="50"/>
      <c r="H2861" s="50"/>
      <c r="I2861" s="51"/>
      <c r="J2861" s="52"/>
    </row>
    <row r="2862" spans="3:10" ht="15">
      <c r="C2862" s="48"/>
      <c r="D2862" s="48"/>
      <c r="E2862" s="62"/>
      <c r="F2862" s="48"/>
      <c r="G2862" s="50"/>
      <c r="H2862" s="50"/>
      <c r="I2862" s="51"/>
      <c r="J2862" s="52"/>
    </row>
    <row r="2863" spans="3:10" ht="15">
      <c r="C2863" s="48"/>
      <c r="D2863" s="48"/>
      <c r="E2863" s="62"/>
      <c r="F2863" s="48"/>
      <c r="G2863" s="50"/>
      <c r="H2863" s="50"/>
      <c r="I2863" s="51"/>
      <c r="J2863" s="52"/>
    </row>
    <row r="2864" spans="3:10" ht="15">
      <c r="C2864" s="48"/>
      <c r="D2864" s="48"/>
      <c r="E2864" s="62"/>
      <c r="F2864" s="48"/>
      <c r="G2864" s="50"/>
      <c r="H2864" s="50"/>
      <c r="I2864" s="51"/>
      <c r="J2864" s="52"/>
    </row>
    <row r="2865" spans="3:10" ht="15">
      <c r="C2865" s="48"/>
      <c r="D2865" s="48"/>
      <c r="E2865" s="62"/>
      <c r="F2865" s="48"/>
      <c r="G2865" s="50"/>
      <c r="H2865" s="50"/>
      <c r="I2865" s="51"/>
      <c r="J2865" s="52"/>
    </row>
    <row r="2866" spans="3:10" ht="15">
      <c r="C2866" s="48"/>
      <c r="D2866" s="48"/>
      <c r="E2866" s="62"/>
      <c r="F2866" s="48"/>
      <c r="G2866" s="50"/>
      <c r="H2866" s="50"/>
      <c r="I2866" s="51"/>
      <c r="J2866" s="52"/>
    </row>
    <row r="2867" spans="3:10" ht="15">
      <c r="C2867" s="48"/>
      <c r="D2867" s="48"/>
      <c r="E2867" s="62"/>
      <c r="F2867" s="48"/>
      <c r="G2867" s="50"/>
      <c r="H2867" s="50"/>
      <c r="I2867" s="51"/>
      <c r="J2867" s="52"/>
    </row>
    <row r="2868" spans="3:10" ht="15">
      <c r="C2868" s="48"/>
      <c r="D2868" s="48"/>
      <c r="E2868" s="62"/>
      <c r="F2868" s="48"/>
      <c r="G2868" s="50"/>
      <c r="H2868" s="50"/>
      <c r="I2868" s="51"/>
      <c r="J2868" s="52"/>
    </row>
    <row r="2869" spans="3:10" ht="15">
      <c r="C2869" s="48"/>
      <c r="D2869" s="48"/>
      <c r="E2869" s="62"/>
      <c r="F2869" s="48"/>
      <c r="G2869" s="50"/>
      <c r="H2869" s="50"/>
      <c r="I2869" s="51"/>
      <c r="J2869" s="52"/>
    </row>
    <row r="2870" spans="3:10" ht="15">
      <c r="C2870" s="48"/>
      <c r="D2870" s="48"/>
      <c r="E2870" s="62"/>
      <c r="F2870" s="48"/>
      <c r="G2870" s="50"/>
      <c r="H2870" s="50"/>
      <c r="I2870" s="51"/>
      <c r="J2870" s="52"/>
    </row>
    <row r="2871" spans="3:10" ht="15">
      <c r="C2871" s="48"/>
      <c r="D2871" s="48"/>
      <c r="E2871" s="62"/>
      <c r="F2871" s="48"/>
      <c r="G2871" s="50"/>
      <c r="H2871" s="50"/>
      <c r="I2871" s="51"/>
      <c r="J2871" s="52"/>
    </row>
    <row r="2872" spans="3:10" ht="15">
      <c r="C2872" s="48"/>
      <c r="D2872" s="48"/>
      <c r="E2872" s="62"/>
      <c r="F2872" s="48"/>
      <c r="G2872" s="50"/>
      <c r="H2872" s="50"/>
      <c r="I2872" s="51"/>
      <c r="J2872" s="52"/>
    </row>
    <row r="2873" spans="3:10" ht="15">
      <c r="C2873" s="48"/>
      <c r="D2873" s="48"/>
      <c r="E2873" s="62"/>
      <c r="F2873" s="48"/>
      <c r="G2873" s="50"/>
      <c r="H2873" s="50"/>
      <c r="I2873" s="51"/>
      <c r="J2873" s="52"/>
    </row>
    <row r="2874" spans="3:10" ht="15">
      <c r="C2874" s="48"/>
      <c r="D2874" s="48"/>
      <c r="E2874" s="62"/>
      <c r="F2874" s="48"/>
      <c r="G2874" s="50"/>
      <c r="H2874" s="50"/>
      <c r="I2874" s="51"/>
      <c r="J2874" s="52"/>
    </row>
    <row r="2875" spans="3:10" ht="15">
      <c r="C2875" s="48"/>
      <c r="D2875" s="48"/>
      <c r="E2875" s="62"/>
      <c r="F2875" s="48"/>
      <c r="G2875" s="50"/>
      <c r="H2875" s="50"/>
      <c r="I2875" s="51"/>
      <c r="J2875" s="52"/>
    </row>
    <row r="2876" spans="3:10" ht="15">
      <c r="C2876" s="48"/>
      <c r="D2876" s="48"/>
      <c r="E2876" s="62"/>
      <c r="F2876" s="48"/>
      <c r="G2876" s="50"/>
      <c r="H2876" s="50"/>
      <c r="I2876" s="51"/>
      <c r="J2876" s="52"/>
    </row>
    <row r="2877" spans="3:10" ht="15">
      <c r="C2877" s="48"/>
      <c r="D2877" s="48"/>
      <c r="E2877" s="62"/>
      <c r="F2877" s="48"/>
      <c r="G2877" s="50"/>
      <c r="H2877" s="50"/>
      <c r="I2877" s="51"/>
      <c r="J2877" s="52"/>
    </row>
    <row r="2878" spans="3:10" ht="15">
      <c r="C2878" s="48"/>
      <c r="D2878" s="48"/>
      <c r="E2878" s="62"/>
      <c r="F2878" s="48"/>
      <c r="G2878" s="50"/>
      <c r="H2878" s="50"/>
      <c r="I2878" s="51"/>
      <c r="J2878" s="52"/>
    </row>
    <row r="2879" spans="3:10" ht="15">
      <c r="C2879" s="48"/>
      <c r="D2879" s="48"/>
      <c r="E2879" s="62"/>
      <c r="F2879" s="48"/>
      <c r="G2879" s="50"/>
      <c r="H2879" s="50"/>
      <c r="I2879" s="51"/>
      <c r="J2879" s="52"/>
    </row>
    <row r="2880" spans="3:10" ht="15">
      <c r="C2880" s="48"/>
      <c r="D2880" s="48"/>
      <c r="E2880" s="62"/>
      <c r="F2880" s="48"/>
      <c r="G2880" s="50"/>
      <c r="H2880" s="50"/>
      <c r="I2880" s="51"/>
      <c r="J2880" s="52"/>
    </row>
    <row r="2881" spans="3:10" ht="15">
      <c r="C2881" s="48"/>
      <c r="D2881" s="48"/>
      <c r="E2881" s="62"/>
      <c r="F2881" s="48"/>
      <c r="G2881" s="50"/>
      <c r="H2881" s="50"/>
      <c r="I2881" s="51"/>
      <c r="J2881" s="52"/>
    </row>
    <row r="2882" spans="3:10" ht="15">
      <c r="C2882" s="48"/>
      <c r="D2882" s="48"/>
      <c r="E2882" s="62"/>
      <c r="F2882" s="48"/>
      <c r="G2882" s="50"/>
      <c r="H2882" s="50"/>
      <c r="I2882" s="51"/>
      <c r="J2882" s="52"/>
    </row>
    <row r="2883" spans="3:10" ht="15">
      <c r="C2883" s="48"/>
      <c r="D2883" s="48"/>
      <c r="E2883" s="62"/>
      <c r="F2883" s="48"/>
      <c r="G2883" s="50"/>
      <c r="H2883" s="50"/>
      <c r="I2883" s="51"/>
      <c r="J2883" s="52"/>
    </row>
    <row r="2884" spans="3:10" ht="15">
      <c r="C2884" s="48"/>
      <c r="D2884" s="48"/>
      <c r="E2884" s="62"/>
      <c r="F2884" s="48"/>
      <c r="G2884" s="50"/>
      <c r="H2884" s="50"/>
      <c r="I2884" s="51"/>
      <c r="J2884" s="52"/>
    </row>
    <row r="2885" spans="3:10" ht="15">
      <c r="C2885" s="48"/>
      <c r="D2885" s="48"/>
      <c r="E2885" s="62"/>
      <c r="F2885" s="48"/>
      <c r="G2885" s="50"/>
      <c r="H2885" s="50"/>
      <c r="I2885" s="51"/>
      <c r="J2885" s="52"/>
    </row>
    <row r="2886" spans="3:10" ht="15">
      <c r="C2886" s="48"/>
      <c r="D2886" s="48"/>
      <c r="E2886" s="62"/>
      <c r="F2886" s="48"/>
      <c r="G2886" s="50"/>
      <c r="H2886" s="50"/>
      <c r="I2886" s="51"/>
      <c r="J2886" s="52"/>
    </row>
    <row r="2887" spans="3:10" ht="15">
      <c r="C2887" s="48"/>
      <c r="D2887" s="48"/>
      <c r="E2887" s="62"/>
      <c r="F2887" s="48"/>
      <c r="G2887" s="50"/>
      <c r="H2887" s="50"/>
      <c r="I2887" s="51"/>
      <c r="J2887" s="52"/>
    </row>
    <row r="2888" spans="3:10" ht="15">
      <c r="C2888" s="48"/>
      <c r="D2888" s="48"/>
      <c r="E2888" s="62"/>
      <c r="F2888" s="48"/>
      <c r="G2888" s="50"/>
      <c r="H2888" s="50"/>
      <c r="I2888" s="51"/>
      <c r="J2888" s="52"/>
    </row>
    <row r="2889" spans="3:10" ht="15">
      <c r="C2889" s="48"/>
      <c r="D2889" s="48"/>
      <c r="E2889" s="62"/>
      <c r="F2889" s="48"/>
      <c r="G2889" s="50"/>
      <c r="H2889" s="50"/>
      <c r="I2889" s="51"/>
      <c r="J2889" s="52"/>
    </row>
    <row r="2890" spans="3:10" ht="15">
      <c r="C2890" s="48"/>
      <c r="D2890" s="48"/>
      <c r="E2890" s="62"/>
      <c r="F2890" s="48"/>
      <c r="G2890" s="50"/>
      <c r="H2890" s="50"/>
      <c r="I2890" s="51"/>
      <c r="J2890" s="52"/>
    </row>
    <row r="2891" spans="3:10" ht="15">
      <c r="C2891" s="48"/>
      <c r="D2891" s="48"/>
      <c r="E2891" s="62"/>
      <c r="F2891" s="48"/>
      <c r="G2891" s="50"/>
      <c r="H2891" s="50"/>
      <c r="I2891" s="51"/>
      <c r="J2891" s="52"/>
    </row>
    <row r="2892" spans="3:10" ht="15">
      <c r="C2892" s="48"/>
      <c r="D2892" s="48"/>
      <c r="E2892" s="62"/>
      <c r="F2892" s="48"/>
      <c r="G2892" s="50"/>
      <c r="H2892" s="50"/>
      <c r="I2892" s="51"/>
      <c r="J2892" s="52"/>
    </row>
    <row r="2893" spans="3:10" ht="15">
      <c r="C2893" s="48"/>
      <c r="D2893" s="48"/>
      <c r="E2893" s="62"/>
      <c r="F2893" s="48"/>
      <c r="G2893" s="50"/>
      <c r="H2893" s="50"/>
      <c r="I2893" s="51"/>
      <c r="J2893" s="52"/>
    </row>
    <row r="2894" spans="3:10" ht="15">
      <c r="C2894" s="48"/>
      <c r="D2894" s="48"/>
      <c r="E2894" s="62"/>
      <c r="F2894" s="48"/>
      <c r="G2894" s="50"/>
      <c r="H2894" s="50"/>
      <c r="I2894" s="51"/>
      <c r="J2894" s="52"/>
    </row>
    <row r="2895" spans="3:10" ht="15">
      <c r="C2895" s="48"/>
      <c r="D2895" s="48"/>
      <c r="E2895" s="62"/>
      <c r="F2895" s="48"/>
      <c r="G2895" s="50"/>
      <c r="H2895" s="50"/>
      <c r="I2895" s="51"/>
      <c r="J2895" s="52"/>
    </row>
    <row r="2896" spans="3:10" ht="15">
      <c r="C2896" s="48"/>
      <c r="D2896" s="48"/>
      <c r="E2896" s="62"/>
      <c r="F2896" s="48"/>
      <c r="G2896" s="50"/>
      <c r="H2896" s="50"/>
      <c r="I2896" s="51"/>
      <c r="J2896" s="52"/>
    </row>
    <row r="2897" spans="3:10" ht="15">
      <c r="C2897" s="48"/>
      <c r="D2897" s="48"/>
      <c r="E2897" s="62"/>
      <c r="F2897" s="48"/>
      <c r="G2897" s="50"/>
      <c r="H2897" s="50"/>
      <c r="I2897" s="51"/>
      <c r="J2897" s="52"/>
    </row>
    <row r="2898" spans="3:10" ht="15">
      <c r="C2898" s="48"/>
      <c r="D2898" s="48"/>
      <c r="E2898" s="62"/>
      <c r="F2898" s="48"/>
      <c r="G2898" s="50"/>
      <c r="H2898" s="50"/>
      <c r="I2898" s="51"/>
      <c r="J2898" s="52"/>
    </row>
    <row r="2899" spans="3:10" ht="15">
      <c r="C2899" s="48"/>
      <c r="D2899" s="48"/>
      <c r="E2899" s="62"/>
      <c r="F2899" s="48"/>
      <c r="G2899" s="50"/>
      <c r="H2899" s="50"/>
      <c r="I2899" s="51"/>
      <c r="J2899" s="52"/>
    </row>
    <row r="2900" spans="3:10" ht="15">
      <c r="C2900" s="48"/>
      <c r="D2900" s="48"/>
      <c r="E2900" s="62"/>
      <c r="F2900" s="48"/>
      <c r="G2900" s="50"/>
      <c r="H2900" s="50"/>
      <c r="I2900" s="51"/>
      <c r="J2900" s="52"/>
    </row>
    <row r="2901" spans="3:10" ht="15">
      <c r="C2901" s="48"/>
      <c r="D2901" s="48"/>
      <c r="E2901" s="62"/>
      <c r="F2901" s="48"/>
      <c r="G2901" s="50"/>
      <c r="H2901" s="50"/>
      <c r="I2901" s="51"/>
      <c r="J2901" s="52"/>
    </row>
    <row r="2902" spans="3:10" ht="15">
      <c r="C2902" s="48"/>
      <c r="D2902" s="48"/>
      <c r="E2902" s="62"/>
      <c r="F2902" s="48"/>
      <c r="G2902" s="50"/>
      <c r="H2902" s="50"/>
      <c r="I2902" s="51"/>
      <c r="J2902" s="52"/>
    </row>
    <row r="2903" spans="3:10" ht="15">
      <c r="C2903" s="48"/>
      <c r="D2903" s="48"/>
      <c r="E2903" s="62"/>
      <c r="F2903" s="48"/>
      <c r="G2903" s="50"/>
      <c r="H2903" s="50"/>
      <c r="I2903" s="51"/>
      <c r="J2903" s="52"/>
    </row>
    <row r="2904" spans="3:10" ht="15">
      <c r="C2904" s="48"/>
      <c r="D2904" s="48"/>
      <c r="E2904" s="62"/>
      <c r="F2904" s="48"/>
      <c r="G2904" s="50"/>
      <c r="H2904" s="50"/>
      <c r="I2904" s="51"/>
      <c r="J2904" s="52"/>
    </row>
    <row r="2905" spans="3:10" ht="15">
      <c r="C2905" s="48"/>
      <c r="D2905" s="48"/>
      <c r="E2905" s="62"/>
      <c r="F2905" s="48"/>
      <c r="G2905" s="50"/>
      <c r="H2905" s="50"/>
      <c r="I2905" s="51"/>
      <c r="J2905" s="52"/>
    </row>
    <row r="2906" spans="3:10" ht="15">
      <c r="C2906" s="48"/>
      <c r="D2906" s="48"/>
      <c r="E2906" s="62"/>
      <c r="F2906" s="48"/>
      <c r="G2906" s="50"/>
      <c r="H2906" s="50"/>
      <c r="I2906" s="51"/>
      <c r="J2906" s="52"/>
    </row>
    <row r="2907" spans="3:10" ht="15">
      <c r="C2907" s="48"/>
      <c r="D2907" s="48"/>
      <c r="E2907" s="62"/>
      <c r="F2907" s="48"/>
      <c r="G2907" s="50"/>
      <c r="H2907" s="50"/>
      <c r="I2907" s="51"/>
      <c r="J2907" s="52"/>
    </row>
    <row r="2908" spans="3:10" ht="15">
      <c r="C2908" s="48"/>
      <c r="D2908" s="48"/>
      <c r="E2908" s="62"/>
      <c r="F2908" s="48"/>
      <c r="G2908" s="50"/>
      <c r="H2908" s="50"/>
      <c r="I2908" s="51"/>
      <c r="J2908" s="52"/>
    </row>
    <row r="2909" spans="3:10" ht="15">
      <c r="C2909" s="48"/>
      <c r="D2909" s="48"/>
      <c r="E2909" s="62"/>
      <c r="F2909" s="48"/>
      <c r="G2909" s="50"/>
      <c r="H2909" s="50"/>
      <c r="I2909" s="51"/>
      <c r="J2909" s="52"/>
    </row>
    <row r="2910" spans="3:10" ht="15">
      <c r="C2910" s="48"/>
      <c r="D2910" s="48"/>
      <c r="E2910" s="62"/>
      <c r="F2910" s="48"/>
      <c r="G2910" s="50"/>
      <c r="H2910" s="50"/>
      <c r="I2910" s="51"/>
      <c r="J2910" s="52"/>
    </row>
    <row r="2911" spans="3:10" ht="15">
      <c r="C2911" s="48"/>
      <c r="D2911" s="48"/>
      <c r="E2911" s="62"/>
      <c r="F2911" s="48"/>
      <c r="G2911" s="50"/>
      <c r="H2911" s="50"/>
      <c r="I2911" s="51"/>
      <c r="J2911" s="52"/>
    </row>
    <row r="2912" spans="3:10" ht="15">
      <c r="C2912" s="48"/>
      <c r="D2912" s="48"/>
      <c r="E2912" s="62"/>
      <c r="F2912" s="48"/>
      <c r="G2912" s="50"/>
      <c r="H2912" s="50"/>
      <c r="I2912" s="51"/>
      <c r="J2912" s="52"/>
    </row>
    <row r="2913" spans="3:10" ht="15">
      <c r="C2913" s="48"/>
      <c r="D2913" s="48"/>
      <c r="E2913" s="62"/>
      <c r="F2913" s="48"/>
      <c r="G2913" s="50"/>
      <c r="H2913" s="50"/>
      <c r="I2913" s="51"/>
      <c r="J2913" s="52"/>
    </row>
    <row r="2914" spans="3:10" ht="15">
      <c r="C2914" s="48"/>
      <c r="D2914" s="48"/>
      <c r="E2914" s="62"/>
      <c r="F2914" s="48"/>
      <c r="G2914" s="50"/>
      <c r="H2914" s="50"/>
      <c r="I2914" s="51"/>
      <c r="J2914" s="52"/>
    </row>
    <row r="2915" spans="3:10" ht="15">
      <c r="C2915" s="48"/>
      <c r="D2915" s="48"/>
      <c r="E2915" s="62"/>
      <c r="F2915" s="48"/>
      <c r="G2915" s="50"/>
      <c r="H2915" s="50"/>
      <c r="I2915" s="51"/>
      <c r="J2915" s="52"/>
    </row>
    <row r="2916" spans="3:10" ht="15">
      <c r="C2916" s="48"/>
      <c r="D2916" s="48"/>
      <c r="E2916" s="62"/>
      <c r="F2916" s="48"/>
      <c r="G2916" s="50"/>
      <c r="H2916" s="50"/>
      <c r="I2916" s="51"/>
      <c r="J2916" s="52"/>
    </row>
    <row r="2917" spans="3:10" ht="15">
      <c r="C2917" s="48"/>
      <c r="D2917" s="48"/>
      <c r="E2917" s="62"/>
      <c r="F2917" s="48"/>
      <c r="G2917" s="50"/>
      <c r="H2917" s="50"/>
      <c r="I2917" s="51"/>
      <c r="J2917" s="52"/>
    </row>
    <row r="2918" spans="3:10" ht="15">
      <c r="C2918" s="48"/>
      <c r="D2918" s="48"/>
      <c r="E2918" s="62"/>
      <c r="F2918" s="48"/>
      <c r="G2918" s="50"/>
      <c r="H2918" s="50"/>
      <c r="I2918" s="51"/>
      <c r="J2918" s="52"/>
    </row>
    <row r="2919" spans="3:10" ht="15">
      <c r="C2919" s="48"/>
      <c r="D2919" s="48"/>
      <c r="E2919" s="62"/>
      <c r="F2919" s="48"/>
      <c r="G2919" s="50"/>
      <c r="H2919" s="50"/>
      <c r="I2919" s="51"/>
      <c r="J2919" s="52"/>
    </row>
    <row r="2920" spans="3:10" ht="15">
      <c r="C2920" s="48"/>
      <c r="D2920" s="48"/>
      <c r="E2920" s="62"/>
      <c r="F2920" s="48"/>
      <c r="G2920" s="50"/>
      <c r="H2920" s="50"/>
      <c r="I2920" s="51"/>
      <c r="J2920" s="52"/>
    </row>
    <row r="2921" spans="3:10" ht="15">
      <c r="C2921" s="48"/>
      <c r="D2921" s="48"/>
      <c r="E2921" s="62"/>
      <c r="F2921" s="48"/>
      <c r="G2921" s="50"/>
      <c r="H2921" s="50"/>
      <c r="I2921" s="51"/>
      <c r="J2921" s="52"/>
    </row>
    <row r="2922" spans="3:10" ht="15">
      <c r="C2922" s="48"/>
      <c r="D2922" s="48"/>
      <c r="E2922" s="62"/>
      <c r="F2922" s="48"/>
      <c r="G2922" s="50"/>
      <c r="H2922" s="50"/>
      <c r="I2922" s="51"/>
      <c r="J2922" s="52"/>
    </row>
    <row r="2923" spans="3:10" ht="15">
      <c r="C2923" s="48"/>
      <c r="D2923" s="48"/>
      <c r="E2923" s="62"/>
      <c r="F2923" s="48"/>
      <c r="G2923" s="50"/>
      <c r="H2923" s="50"/>
      <c r="I2923" s="51"/>
      <c r="J2923" s="52"/>
    </row>
    <row r="2924" spans="3:10" ht="15">
      <c r="C2924" s="48"/>
      <c r="D2924" s="48"/>
      <c r="E2924" s="62"/>
      <c r="F2924" s="48"/>
      <c r="G2924" s="50"/>
      <c r="H2924" s="50"/>
      <c r="I2924" s="51"/>
      <c r="J2924" s="52"/>
    </row>
    <row r="2925" spans="3:10" ht="15">
      <c r="C2925" s="48"/>
      <c r="D2925" s="48"/>
      <c r="E2925" s="62"/>
      <c r="F2925" s="48"/>
      <c r="G2925" s="50"/>
      <c r="H2925" s="50"/>
      <c r="I2925" s="51"/>
      <c r="J2925" s="52"/>
    </row>
    <row r="2926" spans="3:10" ht="15">
      <c r="C2926" s="48"/>
      <c r="D2926" s="48"/>
      <c r="E2926" s="62"/>
      <c r="F2926" s="48"/>
      <c r="G2926" s="50"/>
      <c r="H2926" s="50"/>
      <c r="I2926" s="51"/>
      <c r="J2926" s="52"/>
    </row>
    <row r="2927" spans="3:10" ht="15">
      <c r="C2927" s="48"/>
      <c r="D2927" s="48"/>
      <c r="E2927" s="62"/>
      <c r="F2927" s="48"/>
      <c r="G2927" s="50"/>
      <c r="H2927" s="50"/>
      <c r="I2927" s="51"/>
      <c r="J2927" s="52"/>
    </row>
    <row r="2928" spans="3:10" ht="15">
      <c r="C2928" s="48"/>
      <c r="D2928" s="48"/>
      <c r="E2928" s="62"/>
      <c r="F2928" s="48"/>
      <c r="G2928" s="50"/>
      <c r="H2928" s="50"/>
      <c r="I2928" s="51"/>
      <c r="J2928" s="52"/>
    </row>
    <row r="2929" spans="3:10" ht="15">
      <c r="C2929" s="48"/>
      <c r="D2929" s="48"/>
      <c r="E2929" s="62"/>
      <c r="F2929" s="48"/>
      <c r="G2929" s="50"/>
      <c r="H2929" s="50"/>
      <c r="I2929" s="51"/>
      <c r="J2929" s="52"/>
    </row>
    <row r="2930" spans="3:10" ht="15">
      <c r="C2930" s="48"/>
      <c r="D2930" s="48"/>
      <c r="E2930" s="62"/>
      <c r="F2930" s="48"/>
      <c r="G2930" s="50"/>
      <c r="H2930" s="50"/>
      <c r="I2930" s="51"/>
      <c r="J2930" s="52"/>
    </row>
    <row r="2931" spans="3:10" ht="15">
      <c r="C2931" s="48"/>
      <c r="D2931" s="48"/>
      <c r="E2931" s="62"/>
      <c r="F2931" s="48"/>
      <c r="G2931" s="50"/>
      <c r="H2931" s="50"/>
      <c r="I2931" s="51"/>
      <c r="J2931" s="52"/>
    </row>
    <row r="2932" spans="3:10" ht="15">
      <c r="C2932" s="48"/>
      <c r="D2932" s="48"/>
      <c r="E2932" s="62"/>
      <c r="F2932" s="48"/>
      <c r="G2932" s="50"/>
      <c r="H2932" s="50"/>
      <c r="I2932" s="51"/>
      <c r="J2932" s="52"/>
    </row>
    <row r="2933" spans="3:10" ht="15">
      <c r="C2933" s="48"/>
      <c r="D2933" s="48"/>
      <c r="E2933" s="62"/>
      <c r="F2933" s="48"/>
      <c r="G2933" s="50"/>
      <c r="H2933" s="50"/>
      <c r="I2933" s="51"/>
      <c r="J2933" s="52"/>
    </row>
    <row r="2934" spans="3:10" ht="15">
      <c r="C2934" s="48"/>
      <c r="D2934" s="48"/>
      <c r="E2934" s="62"/>
      <c r="F2934" s="48"/>
      <c r="G2934" s="50"/>
      <c r="H2934" s="50"/>
      <c r="I2934" s="51"/>
      <c r="J2934" s="52"/>
    </row>
    <row r="2935" spans="3:10" ht="15">
      <c r="C2935" s="48"/>
      <c r="D2935" s="48"/>
      <c r="E2935" s="62"/>
      <c r="F2935" s="48"/>
      <c r="G2935" s="50"/>
      <c r="H2935" s="50"/>
      <c r="I2935" s="51"/>
      <c r="J2935" s="52"/>
    </row>
    <row r="2936" spans="3:10" ht="15">
      <c r="C2936" s="48"/>
      <c r="D2936" s="48"/>
      <c r="E2936" s="62"/>
      <c r="F2936" s="48"/>
      <c r="G2936" s="50"/>
      <c r="H2936" s="50"/>
      <c r="I2936" s="51"/>
      <c r="J2936" s="52"/>
    </row>
    <row r="2937" spans="3:10" ht="15">
      <c r="C2937" s="48"/>
      <c r="D2937" s="48"/>
      <c r="E2937" s="62"/>
      <c r="F2937" s="48"/>
      <c r="G2937" s="50"/>
      <c r="H2937" s="50"/>
      <c r="I2937" s="51"/>
      <c r="J2937" s="52"/>
    </row>
    <row r="2938" spans="3:10" ht="15">
      <c r="C2938" s="48"/>
      <c r="D2938" s="48"/>
      <c r="E2938" s="62"/>
      <c r="F2938" s="48"/>
      <c r="G2938" s="50"/>
      <c r="H2938" s="50"/>
      <c r="I2938" s="51"/>
      <c r="J2938" s="52"/>
    </row>
    <row r="2939" spans="3:10" ht="15">
      <c r="C2939" s="48"/>
      <c r="D2939" s="48"/>
      <c r="E2939" s="62"/>
      <c r="F2939" s="48"/>
      <c r="G2939" s="50"/>
      <c r="H2939" s="50"/>
      <c r="I2939" s="51"/>
      <c r="J2939" s="52"/>
    </row>
    <row r="2940" spans="3:10" ht="15">
      <c r="C2940" s="48"/>
      <c r="D2940" s="48"/>
      <c r="E2940" s="62"/>
      <c r="F2940" s="48"/>
      <c r="G2940" s="50"/>
      <c r="H2940" s="50"/>
      <c r="I2940" s="51"/>
      <c r="J2940" s="52"/>
    </row>
    <row r="2941" spans="3:10" ht="15">
      <c r="C2941" s="48"/>
      <c r="D2941" s="48"/>
      <c r="E2941" s="62"/>
      <c r="F2941" s="48"/>
      <c r="G2941" s="50"/>
      <c r="H2941" s="50"/>
      <c r="I2941" s="51"/>
      <c r="J2941" s="52"/>
    </row>
    <row r="2942" spans="3:10" ht="15">
      <c r="C2942" s="48"/>
      <c r="D2942" s="48"/>
      <c r="E2942" s="62"/>
      <c r="F2942" s="48"/>
      <c r="G2942" s="50"/>
      <c r="H2942" s="50"/>
      <c r="I2942" s="51"/>
      <c r="J2942" s="52"/>
    </row>
    <row r="2943" spans="3:10" ht="15">
      <c r="C2943" s="48"/>
      <c r="D2943" s="48"/>
      <c r="E2943" s="62"/>
      <c r="F2943" s="48"/>
      <c r="G2943" s="50"/>
      <c r="H2943" s="50"/>
      <c r="I2943" s="51"/>
      <c r="J2943" s="52"/>
    </row>
    <row r="2944" spans="3:10" ht="15">
      <c r="C2944" s="48"/>
      <c r="D2944" s="48"/>
      <c r="E2944" s="62"/>
      <c r="F2944" s="48"/>
      <c r="G2944" s="50"/>
      <c r="H2944" s="50"/>
      <c r="I2944" s="51"/>
      <c r="J2944" s="52"/>
    </row>
    <row r="2945" spans="3:10" ht="15">
      <c r="C2945" s="48"/>
      <c r="D2945" s="48"/>
      <c r="E2945" s="62"/>
      <c r="F2945" s="48"/>
      <c r="G2945" s="50"/>
      <c r="H2945" s="50"/>
      <c r="I2945" s="51"/>
      <c r="J2945" s="52"/>
    </row>
    <row r="2946" spans="3:10" ht="15">
      <c r="C2946" s="48"/>
      <c r="D2946" s="48"/>
      <c r="E2946" s="62"/>
      <c r="F2946" s="48"/>
      <c r="G2946" s="50"/>
      <c r="H2946" s="50"/>
      <c r="I2946" s="51"/>
      <c r="J2946" s="52"/>
    </row>
    <row r="2947" spans="3:10" ht="15">
      <c r="C2947" s="48"/>
      <c r="D2947" s="48"/>
      <c r="E2947" s="62"/>
      <c r="F2947" s="48"/>
      <c r="G2947" s="50"/>
      <c r="H2947" s="50"/>
      <c r="I2947" s="51"/>
      <c r="J2947" s="52"/>
    </row>
    <row r="2948" spans="3:10" ht="15">
      <c r="C2948" s="48"/>
      <c r="D2948" s="48"/>
      <c r="E2948" s="62"/>
      <c r="F2948" s="48"/>
      <c r="G2948" s="50"/>
      <c r="H2948" s="50"/>
      <c r="I2948" s="51"/>
      <c r="J2948" s="52"/>
    </row>
    <row r="2949" spans="3:10" ht="15">
      <c r="C2949" s="48"/>
      <c r="D2949" s="48"/>
      <c r="E2949" s="62"/>
      <c r="F2949" s="48"/>
      <c r="G2949" s="50"/>
      <c r="H2949" s="50"/>
      <c r="I2949" s="51"/>
      <c r="J2949" s="52"/>
    </row>
    <row r="2950" spans="3:10" ht="15">
      <c r="C2950" s="48"/>
      <c r="D2950" s="48"/>
      <c r="E2950" s="62"/>
      <c r="F2950" s="48"/>
      <c r="G2950" s="50"/>
      <c r="H2950" s="50"/>
      <c r="I2950" s="51"/>
      <c r="J2950" s="52"/>
    </row>
    <row r="2951" spans="3:10" ht="15">
      <c r="C2951" s="48"/>
      <c r="D2951" s="48"/>
      <c r="E2951" s="62"/>
      <c r="F2951" s="48"/>
      <c r="G2951" s="50"/>
      <c r="H2951" s="50"/>
      <c r="I2951" s="51"/>
      <c r="J2951" s="52"/>
    </row>
    <row r="2952" spans="3:10" ht="15">
      <c r="C2952" s="48"/>
      <c r="D2952" s="48"/>
      <c r="E2952" s="62"/>
      <c r="F2952" s="48"/>
      <c r="G2952" s="50"/>
      <c r="H2952" s="50"/>
      <c r="I2952" s="51"/>
      <c r="J2952" s="52"/>
    </row>
    <row r="2953" spans="3:10" ht="15">
      <c r="C2953" s="48"/>
      <c r="D2953" s="48"/>
      <c r="E2953" s="62"/>
      <c r="F2953" s="48"/>
      <c r="G2953" s="50"/>
      <c r="H2953" s="50"/>
      <c r="I2953" s="51"/>
      <c r="J2953" s="52"/>
    </row>
    <row r="2954" spans="3:10" ht="15">
      <c r="C2954" s="48"/>
      <c r="D2954" s="48"/>
      <c r="E2954" s="62"/>
      <c r="F2954" s="48"/>
      <c r="G2954" s="50"/>
      <c r="H2954" s="50"/>
      <c r="I2954" s="51"/>
      <c r="J2954" s="52"/>
    </row>
    <row r="2955" spans="3:10" ht="15">
      <c r="C2955" s="48"/>
      <c r="D2955" s="48"/>
      <c r="E2955" s="62"/>
      <c r="F2955" s="48"/>
      <c r="G2955" s="50"/>
      <c r="H2955" s="50"/>
      <c r="I2955" s="51"/>
      <c r="J2955" s="52"/>
    </row>
    <row r="2956" spans="3:10" ht="15">
      <c r="C2956" s="48"/>
      <c r="D2956" s="48"/>
      <c r="E2956" s="62"/>
      <c r="F2956" s="48"/>
      <c r="G2956" s="50"/>
      <c r="H2956" s="50"/>
      <c r="I2956" s="51"/>
      <c r="J2956" s="52"/>
    </row>
    <row r="2957" spans="3:10" ht="15">
      <c r="C2957" s="48"/>
      <c r="D2957" s="48"/>
      <c r="E2957" s="62"/>
      <c r="F2957" s="48"/>
      <c r="G2957" s="50"/>
      <c r="H2957" s="50"/>
      <c r="I2957" s="51"/>
      <c r="J2957" s="52"/>
    </row>
    <row r="2958" spans="3:10" ht="15">
      <c r="C2958" s="48"/>
      <c r="D2958" s="48"/>
      <c r="E2958" s="62"/>
      <c r="F2958" s="48"/>
      <c r="G2958" s="50"/>
      <c r="H2958" s="50"/>
      <c r="I2958" s="51"/>
      <c r="J2958" s="52"/>
    </row>
    <row r="2959" spans="3:10" ht="15">
      <c r="C2959" s="48"/>
      <c r="D2959" s="48"/>
      <c r="E2959" s="62"/>
      <c r="F2959" s="48"/>
      <c r="G2959" s="50"/>
      <c r="H2959" s="50"/>
      <c r="I2959" s="51"/>
      <c r="J2959" s="52"/>
    </row>
    <row r="2960" spans="3:10" ht="15">
      <c r="C2960" s="48"/>
      <c r="D2960" s="48"/>
      <c r="E2960" s="62"/>
      <c r="F2960" s="48"/>
      <c r="G2960" s="50"/>
      <c r="H2960" s="50"/>
      <c r="I2960" s="51"/>
      <c r="J2960" s="52"/>
    </row>
    <row r="2961" spans="3:10" ht="15">
      <c r="C2961" s="48"/>
      <c r="D2961" s="48"/>
      <c r="E2961" s="62"/>
      <c r="F2961" s="48"/>
      <c r="G2961" s="50"/>
      <c r="H2961" s="50"/>
      <c r="I2961" s="51"/>
      <c r="J2961" s="52"/>
    </row>
    <row r="2962" spans="3:10" ht="15">
      <c r="C2962" s="48"/>
      <c r="D2962" s="48"/>
      <c r="E2962" s="62"/>
      <c r="F2962" s="48"/>
      <c r="G2962" s="50"/>
      <c r="H2962" s="50"/>
      <c r="I2962" s="51"/>
      <c r="J2962" s="52"/>
    </row>
    <row r="2963" spans="3:10" ht="15">
      <c r="C2963" s="48"/>
      <c r="D2963" s="48"/>
      <c r="E2963" s="62"/>
      <c r="F2963" s="48"/>
      <c r="G2963" s="50"/>
      <c r="H2963" s="50"/>
      <c r="I2963" s="51"/>
      <c r="J2963" s="52"/>
    </row>
    <row r="2964" spans="3:10" ht="15">
      <c r="C2964" s="48"/>
      <c r="D2964" s="48"/>
      <c r="E2964" s="62"/>
      <c r="F2964" s="48"/>
      <c r="G2964" s="50"/>
      <c r="H2964" s="50"/>
      <c r="I2964" s="51"/>
      <c r="J2964" s="52"/>
    </row>
    <row r="2965" spans="3:10" ht="15">
      <c r="C2965" s="48"/>
      <c r="D2965" s="48"/>
      <c r="E2965" s="62"/>
      <c r="F2965" s="48"/>
      <c r="G2965" s="50"/>
      <c r="H2965" s="50"/>
      <c r="I2965" s="51"/>
      <c r="J2965" s="52"/>
    </row>
    <row r="2966" spans="3:10" ht="15">
      <c r="C2966" s="48"/>
      <c r="D2966" s="48"/>
      <c r="E2966" s="62"/>
      <c r="F2966" s="48"/>
      <c r="G2966" s="50"/>
      <c r="H2966" s="50"/>
      <c r="I2966" s="51"/>
      <c r="J2966" s="52"/>
    </row>
    <row r="2967" spans="3:10" ht="15">
      <c r="C2967" s="48"/>
      <c r="D2967" s="48"/>
      <c r="E2967" s="62"/>
      <c r="F2967" s="48"/>
      <c r="G2967" s="50"/>
      <c r="H2967" s="50"/>
      <c r="I2967" s="51"/>
      <c r="J2967" s="52"/>
    </row>
    <row r="2968" spans="3:10" ht="15">
      <c r="C2968" s="48"/>
      <c r="D2968" s="48"/>
      <c r="E2968" s="62"/>
      <c r="F2968" s="48"/>
      <c r="G2968" s="50"/>
      <c r="H2968" s="50"/>
      <c r="I2968" s="51"/>
      <c r="J2968" s="52"/>
    </row>
    <row r="2969" spans="3:10" ht="15">
      <c r="C2969" s="48"/>
      <c r="D2969" s="48"/>
      <c r="E2969" s="62"/>
      <c r="F2969" s="48"/>
      <c r="G2969" s="50"/>
      <c r="H2969" s="50"/>
      <c r="I2969" s="51"/>
      <c r="J2969" s="52"/>
    </row>
    <row r="2970" spans="3:10" ht="15">
      <c r="C2970" s="48"/>
      <c r="D2970" s="48"/>
      <c r="E2970" s="62"/>
      <c r="F2970" s="48"/>
      <c r="G2970" s="50"/>
      <c r="H2970" s="50"/>
      <c r="I2970" s="51"/>
      <c r="J2970" s="52"/>
    </row>
    <row r="2971" spans="3:10" ht="15">
      <c r="C2971" s="48"/>
      <c r="D2971" s="48"/>
      <c r="E2971" s="62"/>
      <c r="F2971" s="48"/>
      <c r="G2971" s="50"/>
      <c r="H2971" s="50"/>
      <c r="I2971" s="51"/>
      <c r="J2971" s="52"/>
    </row>
    <row r="2972" spans="3:10" ht="15">
      <c r="C2972" s="48"/>
      <c r="D2972" s="48"/>
      <c r="E2972" s="62"/>
      <c r="F2972" s="48"/>
      <c r="G2972" s="50"/>
      <c r="H2972" s="50"/>
      <c r="I2972" s="51"/>
      <c r="J2972" s="52"/>
    </row>
    <row r="2973" spans="3:10" ht="15">
      <c r="C2973" s="48"/>
      <c r="D2973" s="48"/>
      <c r="E2973" s="62"/>
      <c r="F2973" s="48"/>
      <c r="G2973" s="50"/>
      <c r="H2973" s="50"/>
      <c r="I2973" s="51"/>
      <c r="J2973" s="52"/>
    </row>
    <row r="2974" spans="3:10" ht="15">
      <c r="C2974" s="48"/>
      <c r="D2974" s="48"/>
      <c r="E2974" s="62"/>
      <c r="F2974" s="48"/>
      <c r="G2974" s="50"/>
      <c r="H2974" s="50"/>
      <c r="I2974" s="51"/>
      <c r="J2974" s="52"/>
    </row>
    <row r="2975" spans="3:10" ht="15">
      <c r="C2975" s="48"/>
      <c r="D2975" s="48"/>
      <c r="E2975" s="62"/>
      <c r="F2975" s="48"/>
      <c r="G2975" s="50"/>
      <c r="H2975" s="50"/>
      <c r="I2975" s="51"/>
      <c r="J2975" s="52"/>
    </row>
    <row r="2976" spans="3:10" ht="15">
      <c r="C2976" s="48"/>
      <c r="D2976" s="48"/>
      <c r="E2976" s="62"/>
      <c r="F2976" s="48"/>
      <c r="G2976" s="50"/>
      <c r="H2976" s="50"/>
      <c r="I2976" s="51"/>
      <c r="J2976" s="52"/>
    </row>
    <row r="2977" spans="3:10" ht="15">
      <c r="C2977" s="48"/>
      <c r="D2977" s="48"/>
      <c r="E2977" s="62"/>
      <c r="F2977" s="48"/>
      <c r="G2977" s="50"/>
      <c r="H2977" s="50"/>
      <c r="I2977" s="51"/>
      <c r="J2977" s="52"/>
    </row>
    <row r="2978" spans="3:10" ht="15">
      <c r="C2978" s="48"/>
      <c r="D2978" s="48"/>
      <c r="E2978" s="62"/>
      <c r="F2978" s="48"/>
      <c r="G2978" s="50"/>
      <c r="H2978" s="50"/>
      <c r="I2978" s="51"/>
      <c r="J2978" s="52"/>
    </row>
    <row r="2979" spans="3:10" ht="15">
      <c r="C2979" s="48"/>
      <c r="D2979" s="48"/>
      <c r="E2979" s="62"/>
      <c r="F2979" s="48"/>
      <c r="G2979" s="50"/>
      <c r="H2979" s="50"/>
      <c r="I2979" s="51"/>
      <c r="J2979" s="52"/>
    </row>
    <row r="2980" spans="3:10" ht="15">
      <c r="C2980" s="48"/>
      <c r="D2980" s="48"/>
      <c r="E2980" s="62"/>
      <c r="F2980" s="48"/>
      <c r="G2980" s="50"/>
      <c r="H2980" s="50"/>
      <c r="I2980" s="51"/>
      <c r="J2980" s="52"/>
    </row>
    <row r="2981" spans="3:10" ht="15">
      <c r="C2981" s="48"/>
      <c r="D2981" s="48"/>
      <c r="E2981" s="62"/>
      <c r="F2981" s="48"/>
      <c r="G2981" s="50"/>
      <c r="H2981" s="50"/>
      <c r="I2981" s="51"/>
      <c r="J2981" s="52"/>
    </row>
    <row r="2982" spans="3:10" ht="15">
      <c r="C2982" s="48"/>
      <c r="D2982" s="48"/>
      <c r="E2982" s="62"/>
      <c r="F2982" s="48"/>
      <c r="G2982" s="50"/>
      <c r="H2982" s="50"/>
      <c r="I2982" s="51"/>
      <c r="J2982" s="52"/>
    </row>
    <row r="2983" spans="3:10" ht="15">
      <c r="C2983" s="48"/>
      <c r="D2983" s="48"/>
      <c r="E2983" s="62"/>
      <c r="F2983" s="48"/>
      <c r="G2983" s="50"/>
      <c r="H2983" s="50"/>
      <c r="I2983" s="51"/>
      <c r="J2983" s="52"/>
    </row>
    <row r="2984" spans="3:10" ht="15">
      <c r="C2984" s="48"/>
      <c r="D2984" s="48"/>
      <c r="E2984" s="62"/>
      <c r="F2984" s="48"/>
      <c r="G2984" s="50"/>
      <c r="H2984" s="50"/>
      <c r="I2984" s="51"/>
      <c r="J2984" s="52"/>
    </row>
    <row r="2985" spans="3:10" ht="15">
      <c r="C2985" s="48"/>
      <c r="D2985" s="48"/>
      <c r="E2985" s="62"/>
      <c r="F2985" s="48"/>
      <c r="G2985" s="50"/>
      <c r="H2985" s="50"/>
      <c r="I2985" s="51"/>
      <c r="J2985" s="52"/>
    </row>
    <row r="2986" spans="3:10" ht="15">
      <c r="C2986" s="48"/>
      <c r="D2986" s="48"/>
      <c r="E2986" s="62"/>
      <c r="F2986" s="48"/>
      <c r="G2986" s="50"/>
      <c r="H2986" s="50"/>
      <c r="I2986" s="51"/>
      <c r="J2986" s="52"/>
    </row>
    <row r="2987" spans="3:10" ht="15">
      <c r="C2987" s="48"/>
      <c r="D2987" s="48"/>
      <c r="E2987" s="62"/>
      <c r="F2987" s="48"/>
      <c r="G2987" s="50"/>
      <c r="H2987" s="50"/>
      <c r="I2987" s="51"/>
      <c r="J2987" s="52"/>
    </row>
    <row r="2988" spans="3:10" ht="15">
      <c r="C2988" s="48"/>
      <c r="D2988" s="48"/>
      <c r="E2988" s="62"/>
      <c r="F2988" s="48"/>
      <c r="G2988" s="50"/>
      <c r="H2988" s="50"/>
      <c r="I2988" s="51"/>
      <c r="J2988" s="52"/>
    </row>
    <row r="2989" spans="3:10" ht="15">
      <c r="C2989" s="48"/>
      <c r="D2989" s="48"/>
      <c r="E2989" s="62"/>
      <c r="F2989" s="48"/>
      <c r="G2989" s="50"/>
      <c r="H2989" s="50"/>
      <c r="I2989" s="51"/>
      <c r="J2989" s="52"/>
    </row>
    <row r="2990" spans="3:10" ht="15">
      <c r="C2990" s="48"/>
      <c r="D2990" s="48"/>
      <c r="E2990" s="62"/>
      <c r="F2990" s="48"/>
      <c r="G2990" s="50"/>
      <c r="H2990" s="50"/>
      <c r="I2990" s="51"/>
      <c r="J2990" s="52"/>
    </row>
    <row r="2991" spans="3:10" ht="15">
      <c r="C2991" s="48"/>
      <c r="D2991" s="48"/>
      <c r="E2991" s="62"/>
      <c r="F2991" s="48"/>
      <c r="G2991" s="50"/>
      <c r="H2991" s="50"/>
      <c r="I2991" s="51"/>
      <c r="J2991" s="52"/>
    </row>
    <row r="2992" spans="3:10" ht="15">
      <c r="C2992" s="48"/>
      <c r="D2992" s="48"/>
      <c r="E2992" s="62"/>
      <c r="F2992" s="48"/>
      <c r="G2992" s="50"/>
      <c r="H2992" s="50"/>
      <c r="I2992" s="51"/>
      <c r="J2992" s="52"/>
    </row>
    <row r="2993" spans="3:10" ht="15">
      <c r="C2993" s="48"/>
      <c r="D2993" s="48"/>
      <c r="E2993" s="62"/>
      <c r="F2993" s="48"/>
      <c r="G2993" s="50"/>
      <c r="H2993" s="50"/>
      <c r="I2993" s="51"/>
      <c r="J2993" s="52"/>
    </row>
    <row r="2994" spans="3:10" ht="15">
      <c r="C2994" s="48"/>
      <c r="D2994" s="48"/>
      <c r="E2994" s="62"/>
      <c r="F2994" s="48"/>
      <c r="G2994" s="50"/>
      <c r="H2994" s="50"/>
      <c r="I2994" s="51"/>
      <c r="J2994" s="52"/>
    </row>
    <row r="2995" spans="3:10" ht="15">
      <c r="C2995" s="48"/>
      <c r="D2995" s="48"/>
      <c r="E2995" s="62"/>
      <c r="F2995" s="48"/>
      <c r="G2995" s="50"/>
      <c r="H2995" s="50"/>
      <c r="I2995" s="51"/>
      <c r="J2995" s="52"/>
    </row>
    <row r="2996" spans="3:10" ht="15">
      <c r="C2996" s="48"/>
      <c r="D2996" s="48"/>
      <c r="E2996" s="62"/>
      <c r="F2996" s="48"/>
      <c r="G2996" s="50"/>
      <c r="H2996" s="50"/>
      <c r="I2996" s="51"/>
      <c r="J2996" s="52"/>
    </row>
    <row r="2997" spans="3:10" ht="15">
      <c r="C2997" s="48"/>
      <c r="D2997" s="48"/>
      <c r="E2997" s="62"/>
      <c r="F2997" s="48"/>
      <c r="G2997" s="50"/>
      <c r="H2997" s="50"/>
      <c r="I2997" s="51"/>
      <c r="J2997" s="52"/>
    </row>
    <row r="2998" spans="3:10" ht="15">
      <c r="C2998" s="48"/>
      <c r="D2998" s="48"/>
      <c r="E2998" s="62"/>
      <c r="F2998" s="48"/>
      <c r="G2998" s="50"/>
      <c r="H2998" s="50"/>
      <c r="I2998" s="51"/>
      <c r="J2998" s="52"/>
    </row>
    <row r="2999" spans="3:10" ht="15">
      <c r="C2999" s="48"/>
      <c r="D2999" s="48"/>
      <c r="E2999" s="62"/>
      <c r="F2999" s="48"/>
      <c r="G2999" s="50"/>
      <c r="H2999" s="50"/>
      <c r="I2999" s="51"/>
      <c r="J2999" s="52"/>
    </row>
    <row r="3000" spans="3:10" ht="15">
      <c r="C3000" s="48"/>
      <c r="D3000" s="48"/>
      <c r="E3000" s="62"/>
      <c r="F3000" s="48"/>
      <c r="G3000" s="50"/>
      <c r="H3000" s="50"/>
      <c r="I3000" s="51"/>
      <c r="J3000" s="52"/>
    </row>
    <row r="3001" spans="3:10" ht="15">
      <c r="C3001" s="48"/>
      <c r="D3001" s="48"/>
      <c r="E3001" s="62"/>
      <c r="F3001" s="48"/>
      <c r="G3001" s="50"/>
      <c r="H3001" s="50"/>
      <c r="I3001" s="51"/>
      <c r="J3001" s="52"/>
    </row>
    <row r="3002" spans="3:10" ht="15">
      <c r="C3002" s="48"/>
      <c r="D3002" s="48"/>
      <c r="E3002" s="62"/>
      <c r="F3002" s="48"/>
      <c r="G3002" s="50"/>
      <c r="H3002" s="50"/>
      <c r="I3002" s="51"/>
      <c r="J3002" s="52"/>
    </row>
    <row r="3003" spans="3:10" ht="15">
      <c r="C3003" s="48"/>
      <c r="D3003" s="48"/>
      <c r="E3003" s="62"/>
      <c r="F3003" s="48"/>
      <c r="G3003" s="50"/>
      <c r="H3003" s="50"/>
      <c r="I3003" s="51"/>
      <c r="J3003" s="52"/>
    </row>
    <row r="3004" spans="3:10" ht="15">
      <c r="C3004" s="48"/>
      <c r="D3004" s="48"/>
      <c r="E3004" s="62"/>
      <c r="F3004" s="48"/>
      <c r="G3004" s="50"/>
      <c r="H3004" s="50"/>
      <c r="I3004" s="51"/>
      <c r="J3004" s="52"/>
    </row>
    <row r="3005" spans="3:10" ht="15">
      <c r="C3005" s="48"/>
      <c r="D3005" s="48"/>
      <c r="E3005" s="62"/>
      <c r="F3005" s="48"/>
      <c r="G3005" s="50"/>
      <c r="H3005" s="50"/>
      <c r="I3005" s="51"/>
      <c r="J3005" s="52"/>
    </row>
    <row r="3006" spans="3:10" ht="15">
      <c r="C3006" s="48"/>
      <c r="D3006" s="48"/>
      <c r="E3006" s="62"/>
      <c r="F3006" s="48"/>
      <c r="G3006" s="50"/>
      <c r="H3006" s="50"/>
      <c r="I3006" s="51"/>
      <c r="J3006" s="52"/>
    </row>
    <row r="3007" spans="3:10" ht="15">
      <c r="C3007" s="48"/>
      <c r="D3007" s="48"/>
      <c r="E3007" s="62"/>
      <c r="F3007" s="48"/>
      <c r="G3007" s="50"/>
      <c r="H3007" s="50"/>
      <c r="I3007" s="51"/>
      <c r="J3007" s="52"/>
    </row>
    <row r="3008" spans="3:10" ht="15">
      <c r="C3008" s="48"/>
      <c r="D3008" s="48"/>
      <c r="E3008" s="62"/>
      <c r="F3008" s="48"/>
      <c r="G3008" s="50"/>
      <c r="H3008" s="50"/>
      <c r="I3008" s="51"/>
      <c r="J3008" s="52"/>
    </row>
    <row r="3009" spans="3:10" ht="15">
      <c r="C3009" s="48"/>
      <c r="D3009" s="48"/>
      <c r="E3009" s="62"/>
      <c r="F3009" s="48"/>
      <c r="G3009" s="50"/>
      <c r="H3009" s="50"/>
      <c r="I3009" s="51"/>
      <c r="J3009" s="52"/>
    </row>
    <row r="3010" spans="3:10" ht="15">
      <c r="C3010" s="48"/>
      <c r="D3010" s="48"/>
      <c r="E3010" s="62"/>
      <c r="F3010" s="48"/>
      <c r="G3010" s="50"/>
      <c r="H3010" s="50"/>
      <c r="I3010" s="51"/>
      <c r="J3010" s="52"/>
    </row>
    <row r="3011" spans="3:10" ht="15">
      <c r="C3011" s="48"/>
      <c r="D3011" s="48"/>
      <c r="E3011" s="62"/>
      <c r="F3011" s="48"/>
      <c r="G3011" s="50"/>
      <c r="H3011" s="50"/>
      <c r="I3011" s="51"/>
      <c r="J3011" s="52"/>
    </row>
    <row r="3012" spans="3:10" ht="15">
      <c r="C3012" s="48"/>
      <c r="D3012" s="48"/>
      <c r="E3012" s="62"/>
      <c r="F3012" s="48"/>
      <c r="G3012" s="50"/>
      <c r="H3012" s="50"/>
      <c r="I3012" s="51"/>
      <c r="J3012" s="52"/>
    </row>
    <row r="3013" spans="3:10" ht="15">
      <c r="C3013" s="48"/>
      <c r="D3013" s="48"/>
      <c r="E3013" s="62"/>
      <c r="F3013" s="48"/>
      <c r="G3013" s="50"/>
      <c r="H3013" s="50"/>
      <c r="I3013" s="51"/>
      <c r="J3013" s="52"/>
    </row>
    <row r="3014" spans="3:10" ht="15">
      <c r="C3014" s="48"/>
      <c r="D3014" s="48"/>
      <c r="E3014" s="62"/>
      <c r="F3014" s="48"/>
      <c r="G3014" s="50"/>
      <c r="H3014" s="50"/>
      <c r="I3014" s="51"/>
      <c r="J3014" s="52"/>
    </row>
    <row r="3015" spans="3:10" ht="15">
      <c r="C3015" s="48"/>
      <c r="D3015" s="48"/>
      <c r="E3015" s="62"/>
      <c r="F3015" s="48"/>
      <c r="G3015" s="50"/>
      <c r="H3015" s="50"/>
      <c r="I3015" s="51"/>
      <c r="J3015" s="52"/>
    </row>
    <row r="3016" spans="3:10" ht="15">
      <c r="C3016" s="48"/>
      <c r="D3016" s="48"/>
      <c r="E3016" s="62"/>
      <c r="F3016" s="48"/>
      <c r="G3016" s="50"/>
      <c r="H3016" s="50"/>
      <c r="I3016" s="51"/>
      <c r="J3016" s="52"/>
    </row>
    <row r="3017" spans="3:10" ht="15">
      <c r="C3017" s="48"/>
      <c r="D3017" s="48"/>
      <c r="E3017" s="62"/>
      <c r="F3017" s="48"/>
      <c r="G3017" s="50"/>
      <c r="H3017" s="50"/>
      <c r="I3017" s="51"/>
      <c r="J3017" s="52"/>
    </row>
    <row r="3018" spans="3:10" ht="15">
      <c r="C3018" s="48"/>
      <c r="D3018" s="48"/>
      <c r="E3018" s="62"/>
      <c r="F3018" s="48"/>
      <c r="G3018" s="50"/>
      <c r="H3018" s="50"/>
      <c r="I3018" s="51"/>
      <c r="J3018" s="52"/>
    </row>
    <row r="3019" spans="3:10" ht="15">
      <c r="C3019" s="48"/>
      <c r="D3019" s="48"/>
      <c r="E3019" s="62"/>
      <c r="F3019" s="48"/>
      <c r="G3019" s="50"/>
      <c r="H3019" s="50"/>
      <c r="I3019" s="51"/>
      <c r="J3019" s="52"/>
    </row>
    <row r="3020" spans="3:10" ht="15">
      <c r="C3020" s="48"/>
      <c r="D3020" s="48"/>
      <c r="E3020" s="62"/>
      <c r="F3020" s="48"/>
      <c r="G3020" s="50"/>
      <c r="H3020" s="50"/>
      <c r="I3020" s="51"/>
      <c r="J3020" s="52"/>
    </row>
    <row r="3021" spans="3:10" ht="15">
      <c r="C3021" s="48"/>
      <c r="D3021" s="48"/>
      <c r="E3021" s="62"/>
      <c r="F3021" s="48"/>
      <c r="G3021" s="50"/>
      <c r="H3021" s="50"/>
      <c r="I3021" s="51"/>
      <c r="J3021" s="52"/>
    </row>
    <row r="3022" spans="3:10" ht="15">
      <c r="C3022" s="48"/>
      <c r="D3022" s="48"/>
      <c r="E3022" s="62"/>
      <c r="F3022" s="48"/>
      <c r="G3022" s="50"/>
      <c r="H3022" s="50"/>
      <c r="I3022" s="51"/>
      <c r="J3022" s="52"/>
    </row>
    <row r="3023" spans="3:10" ht="15">
      <c r="C3023" s="48"/>
      <c r="D3023" s="48"/>
      <c r="E3023" s="62"/>
      <c r="F3023" s="48"/>
      <c r="G3023" s="50"/>
      <c r="H3023" s="50"/>
      <c r="I3023" s="51"/>
      <c r="J3023" s="52"/>
    </row>
    <row r="3024" spans="3:10" ht="15">
      <c r="C3024" s="48"/>
      <c r="D3024" s="48"/>
      <c r="E3024" s="62"/>
      <c r="F3024" s="48"/>
      <c r="G3024" s="50"/>
      <c r="H3024" s="50"/>
      <c r="I3024" s="51"/>
      <c r="J3024" s="52"/>
    </row>
    <row r="3025" spans="3:10" ht="15">
      <c r="C3025" s="48"/>
      <c r="D3025" s="48"/>
      <c r="E3025" s="62"/>
      <c r="F3025" s="48"/>
      <c r="G3025" s="50"/>
      <c r="H3025" s="50"/>
      <c r="I3025" s="51"/>
      <c r="J3025" s="52"/>
    </row>
    <row r="3026" spans="3:10" ht="15">
      <c r="C3026" s="48"/>
      <c r="D3026" s="48"/>
      <c r="E3026" s="62"/>
      <c r="F3026" s="48"/>
      <c r="G3026" s="50"/>
      <c r="H3026" s="50"/>
      <c r="I3026" s="51"/>
      <c r="J3026" s="52"/>
    </row>
    <row r="3027" spans="3:10" ht="15">
      <c r="C3027" s="48"/>
      <c r="D3027" s="48"/>
      <c r="E3027" s="62"/>
      <c r="F3027" s="48"/>
      <c r="G3027" s="50"/>
      <c r="H3027" s="50"/>
      <c r="I3027" s="51"/>
      <c r="J3027" s="52"/>
    </row>
    <row r="3028" spans="3:10" ht="15">
      <c r="C3028" s="48"/>
      <c r="D3028" s="48"/>
      <c r="E3028" s="62"/>
      <c r="F3028" s="48"/>
      <c r="G3028" s="50"/>
      <c r="H3028" s="50"/>
      <c r="I3028" s="51"/>
      <c r="J3028" s="52"/>
    </row>
    <row r="3029" spans="3:10" ht="15">
      <c r="C3029" s="48"/>
      <c r="D3029" s="48"/>
      <c r="E3029" s="62"/>
      <c r="F3029" s="48"/>
      <c r="G3029" s="50"/>
      <c r="H3029" s="50"/>
      <c r="I3029" s="51"/>
      <c r="J3029" s="52"/>
    </row>
    <row r="3030" spans="3:10" ht="15">
      <c r="C3030" s="48"/>
      <c r="D3030" s="48"/>
      <c r="E3030" s="62"/>
      <c r="F3030" s="48"/>
      <c r="G3030" s="50"/>
      <c r="H3030" s="50"/>
      <c r="I3030" s="51"/>
      <c r="J3030" s="52"/>
    </row>
    <row r="3031" spans="3:10" ht="15">
      <c r="C3031" s="48"/>
      <c r="D3031" s="48"/>
      <c r="E3031" s="62"/>
      <c r="F3031" s="48"/>
      <c r="G3031" s="50"/>
      <c r="H3031" s="50"/>
      <c r="I3031" s="51"/>
      <c r="J3031" s="52"/>
    </row>
    <row r="3032" spans="3:10" ht="15">
      <c r="C3032" s="48"/>
      <c r="D3032" s="48"/>
      <c r="E3032" s="62"/>
      <c r="F3032" s="48"/>
      <c r="G3032" s="50"/>
      <c r="H3032" s="50"/>
      <c r="I3032" s="51"/>
      <c r="J3032" s="52"/>
    </row>
    <row r="3033" spans="3:10" ht="15">
      <c r="C3033" s="48"/>
      <c r="D3033" s="48"/>
      <c r="E3033" s="62"/>
      <c r="F3033" s="48"/>
      <c r="G3033" s="50"/>
      <c r="H3033" s="50"/>
      <c r="I3033" s="51"/>
      <c r="J3033" s="52"/>
    </row>
    <row r="3034" spans="3:10" ht="15">
      <c r="C3034" s="48"/>
      <c r="D3034" s="48"/>
      <c r="E3034" s="62"/>
      <c r="F3034" s="48"/>
      <c r="G3034" s="50"/>
      <c r="H3034" s="50"/>
      <c r="I3034" s="51"/>
      <c r="J3034" s="52"/>
    </row>
    <row r="3035" spans="3:10" ht="15">
      <c r="C3035" s="48"/>
      <c r="D3035" s="48"/>
      <c r="E3035" s="62"/>
      <c r="F3035" s="48"/>
      <c r="G3035" s="50"/>
      <c r="H3035" s="50"/>
      <c r="I3035" s="51"/>
      <c r="J3035" s="52"/>
    </row>
    <row r="3036" spans="3:10" ht="15">
      <c r="C3036" s="48"/>
      <c r="D3036" s="48"/>
      <c r="E3036" s="62"/>
      <c r="F3036" s="48"/>
      <c r="G3036" s="50"/>
      <c r="H3036" s="50"/>
      <c r="I3036" s="51"/>
      <c r="J3036" s="52"/>
    </row>
    <row r="3037" spans="3:10" ht="15">
      <c r="C3037" s="48"/>
      <c r="D3037" s="48"/>
      <c r="E3037" s="62"/>
      <c r="F3037" s="48"/>
      <c r="G3037" s="50"/>
      <c r="H3037" s="50"/>
      <c r="I3037" s="51"/>
      <c r="J3037" s="52"/>
    </row>
    <row r="3038" spans="3:10" ht="15">
      <c r="C3038" s="48"/>
      <c r="D3038" s="48"/>
      <c r="E3038" s="62"/>
      <c r="F3038" s="48"/>
      <c r="G3038" s="50"/>
      <c r="H3038" s="50"/>
      <c r="I3038" s="51"/>
      <c r="J3038" s="52"/>
    </row>
    <row r="3039" spans="3:10" ht="15">
      <c r="C3039" s="48"/>
      <c r="D3039" s="48"/>
      <c r="E3039" s="62"/>
      <c r="F3039" s="48"/>
      <c r="G3039" s="50"/>
      <c r="H3039" s="50"/>
      <c r="I3039" s="51"/>
      <c r="J3039" s="52"/>
    </row>
    <row r="3040" spans="3:10" ht="15">
      <c r="C3040" s="48"/>
      <c r="D3040" s="48"/>
      <c r="E3040" s="62"/>
      <c r="F3040" s="48"/>
      <c r="G3040" s="50"/>
      <c r="H3040" s="50"/>
      <c r="I3040" s="51"/>
      <c r="J3040" s="52"/>
    </row>
    <row r="3041" spans="3:10" ht="15">
      <c r="C3041" s="48"/>
      <c r="D3041" s="48"/>
      <c r="E3041" s="62"/>
      <c r="F3041" s="48"/>
      <c r="G3041" s="50"/>
      <c r="H3041" s="50"/>
      <c r="I3041" s="51"/>
      <c r="J3041" s="52"/>
    </row>
    <row r="3042" spans="3:10" ht="15">
      <c r="C3042" s="48"/>
      <c r="D3042" s="48"/>
      <c r="E3042" s="62"/>
      <c r="F3042" s="48"/>
      <c r="G3042" s="50"/>
      <c r="H3042" s="50"/>
      <c r="I3042" s="51"/>
      <c r="J3042" s="52"/>
    </row>
    <row r="3043" spans="3:10" ht="15">
      <c r="C3043" s="48"/>
      <c r="D3043" s="48"/>
      <c r="E3043" s="62"/>
      <c r="F3043" s="48"/>
      <c r="G3043" s="50"/>
      <c r="H3043" s="50"/>
      <c r="I3043" s="51"/>
      <c r="J3043" s="52"/>
    </row>
    <row r="3044" spans="3:10" ht="15">
      <c r="C3044" s="48"/>
      <c r="D3044" s="48"/>
      <c r="E3044" s="62"/>
      <c r="F3044" s="48"/>
      <c r="G3044" s="50"/>
      <c r="H3044" s="50"/>
      <c r="I3044" s="51"/>
      <c r="J3044" s="52"/>
    </row>
    <row r="3045" spans="3:10" ht="15">
      <c r="C3045" s="48"/>
      <c r="D3045" s="48"/>
      <c r="E3045" s="62"/>
      <c r="F3045" s="48"/>
      <c r="G3045" s="50"/>
      <c r="H3045" s="50"/>
      <c r="I3045" s="51"/>
      <c r="J3045" s="52"/>
    </row>
    <row r="3046" spans="3:10" ht="15">
      <c r="C3046" s="48"/>
      <c r="D3046" s="48"/>
      <c r="E3046" s="62"/>
      <c r="F3046" s="48"/>
      <c r="G3046" s="50"/>
      <c r="H3046" s="50"/>
      <c r="I3046" s="51"/>
      <c r="J3046" s="52"/>
    </row>
    <row r="3047" spans="3:10" ht="15">
      <c r="C3047" s="48"/>
      <c r="D3047" s="48"/>
      <c r="E3047" s="62"/>
      <c r="F3047" s="48"/>
      <c r="G3047" s="50"/>
      <c r="H3047" s="50"/>
      <c r="I3047" s="51"/>
      <c r="J3047" s="52"/>
    </row>
    <row r="3048" spans="3:10" ht="15">
      <c r="C3048" s="48"/>
      <c r="D3048" s="48"/>
      <c r="E3048" s="62"/>
      <c r="F3048" s="48"/>
      <c r="G3048" s="50"/>
      <c r="H3048" s="50"/>
      <c r="I3048" s="51"/>
      <c r="J3048" s="52"/>
    </row>
    <row r="3049" spans="3:10" ht="15">
      <c r="C3049" s="48"/>
      <c r="D3049" s="48"/>
      <c r="E3049" s="62"/>
      <c r="F3049" s="48"/>
      <c r="G3049" s="50"/>
      <c r="H3049" s="50"/>
      <c r="I3049" s="51"/>
      <c r="J3049" s="52"/>
    </row>
    <row r="3050" spans="3:10" ht="15">
      <c r="C3050" s="48"/>
      <c r="D3050" s="48"/>
      <c r="E3050" s="62"/>
      <c r="F3050" s="48"/>
      <c r="G3050" s="50"/>
      <c r="H3050" s="50"/>
      <c r="I3050" s="51"/>
      <c r="J3050" s="52"/>
    </row>
    <row r="3051" spans="3:10" ht="15">
      <c r="C3051" s="48"/>
      <c r="D3051" s="48"/>
      <c r="E3051" s="62"/>
      <c r="F3051" s="48"/>
      <c r="G3051" s="50"/>
      <c r="H3051" s="50"/>
      <c r="I3051" s="51"/>
      <c r="J3051" s="52"/>
    </row>
    <row r="3052" spans="3:10" ht="15">
      <c r="C3052" s="48"/>
      <c r="D3052" s="48"/>
      <c r="E3052" s="62"/>
      <c r="F3052" s="48"/>
      <c r="G3052" s="50"/>
      <c r="H3052" s="50"/>
      <c r="I3052" s="51"/>
      <c r="J3052" s="52"/>
    </row>
    <row r="3053" spans="3:10" ht="15">
      <c r="C3053" s="48"/>
      <c r="D3053" s="48"/>
      <c r="E3053" s="62"/>
      <c r="F3053" s="48"/>
      <c r="G3053" s="50"/>
      <c r="H3053" s="50"/>
      <c r="I3053" s="51"/>
      <c r="J3053" s="52"/>
    </row>
    <row r="3054" spans="3:10" ht="15">
      <c r="C3054" s="48"/>
      <c r="D3054" s="48"/>
      <c r="E3054" s="62"/>
      <c r="F3054" s="48"/>
      <c r="G3054" s="50"/>
      <c r="H3054" s="50"/>
      <c r="I3054" s="51"/>
      <c r="J3054" s="52"/>
    </row>
    <row r="3055" spans="3:10" ht="15">
      <c r="C3055" s="48"/>
      <c r="D3055" s="48"/>
      <c r="E3055" s="62"/>
      <c r="F3055" s="48"/>
      <c r="G3055" s="50"/>
      <c r="H3055" s="50"/>
      <c r="I3055" s="51"/>
      <c r="J3055" s="52"/>
    </row>
    <row r="3056" spans="3:10" ht="15">
      <c r="C3056" s="48"/>
      <c r="D3056" s="48"/>
      <c r="E3056" s="62"/>
      <c r="F3056" s="48"/>
      <c r="G3056" s="50"/>
      <c r="H3056" s="50"/>
      <c r="I3056" s="51"/>
      <c r="J3056" s="52"/>
    </row>
    <row r="3057" spans="3:10" ht="15">
      <c r="C3057" s="48"/>
      <c r="D3057" s="48"/>
      <c r="E3057" s="62"/>
      <c r="F3057" s="48"/>
      <c r="G3057" s="50"/>
      <c r="H3057" s="50"/>
      <c r="I3057" s="51"/>
      <c r="J3057" s="52"/>
    </row>
    <row r="3058" spans="3:10" ht="15">
      <c r="C3058" s="48"/>
      <c r="D3058" s="48"/>
      <c r="E3058" s="62"/>
      <c r="F3058" s="48"/>
      <c r="G3058" s="50"/>
      <c r="H3058" s="50"/>
      <c r="I3058" s="51"/>
      <c r="J3058" s="52"/>
    </row>
    <row r="3059" spans="3:10" ht="15">
      <c r="C3059" s="48"/>
      <c r="D3059" s="48"/>
      <c r="E3059" s="62"/>
      <c r="F3059" s="48"/>
      <c r="G3059" s="50"/>
      <c r="H3059" s="50"/>
      <c r="I3059" s="51"/>
      <c r="J3059" s="52"/>
    </row>
    <row r="3060" spans="3:10" ht="15">
      <c r="C3060" s="48"/>
      <c r="D3060" s="48"/>
      <c r="E3060" s="62"/>
      <c r="F3060" s="48"/>
      <c r="G3060" s="50"/>
      <c r="H3060" s="50"/>
      <c r="I3060" s="51"/>
      <c r="J3060" s="52"/>
    </row>
    <row r="3061" spans="3:10" ht="15">
      <c r="C3061" s="48"/>
      <c r="D3061" s="48"/>
      <c r="E3061" s="62"/>
      <c r="F3061" s="48"/>
      <c r="G3061" s="50"/>
      <c r="H3061" s="50"/>
      <c r="I3061" s="51"/>
      <c r="J3061" s="52"/>
    </row>
    <row r="3062" spans="3:10" ht="15">
      <c r="C3062" s="48"/>
      <c r="D3062" s="48"/>
      <c r="E3062" s="62"/>
      <c r="F3062" s="48"/>
      <c r="G3062" s="50"/>
      <c r="H3062" s="50"/>
      <c r="I3062" s="51"/>
      <c r="J3062" s="52"/>
    </row>
    <row r="3063" spans="3:10" ht="15">
      <c r="C3063" s="48"/>
      <c r="D3063" s="48"/>
      <c r="E3063" s="62"/>
      <c r="F3063" s="48"/>
      <c r="G3063" s="50"/>
      <c r="H3063" s="50"/>
      <c r="I3063" s="51"/>
      <c r="J3063" s="52"/>
    </row>
    <row r="3064" spans="3:10" ht="15">
      <c r="C3064" s="48"/>
      <c r="D3064" s="48"/>
      <c r="E3064" s="62"/>
      <c r="F3064" s="48"/>
      <c r="G3064" s="50"/>
      <c r="H3064" s="50"/>
      <c r="I3064" s="51"/>
      <c r="J3064" s="52"/>
    </row>
    <row r="3065" spans="3:10" ht="15">
      <c r="C3065" s="48"/>
      <c r="D3065" s="48"/>
      <c r="E3065" s="62"/>
      <c r="F3065" s="48"/>
      <c r="G3065" s="50"/>
      <c r="H3065" s="50"/>
      <c r="I3065" s="51"/>
      <c r="J3065" s="52"/>
    </row>
    <row r="3066" spans="3:10" ht="15">
      <c r="C3066" s="48"/>
      <c r="D3066" s="48"/>
      <c r="E3066" s="62"/>
      <c r="F3066" s="48"/>
      <c r="G3066" s="50"/>
      <c r="H3066" s="50"/>
      <c r="I3066" s="51"/>
      <c r="J3066" s="52"/>
    </row>
    <row r="3067" spans="3:10" ht="15">
      <c r="C3067" s="48"/>
      <c r="D3067" s="48"/>
      <c r="E3067" s="62"/>
      <c r="F3067" s="48"/>
      <c r="G3067" s="50"/>
      <c r="H3067" s="50"/>
      <c r="I3067" s="51"/>
      <c r="J3067" s="52"/>
    </row>
    <row r="3068" spans="3:10" ht="15">
      <c r="C3068" s="48"/>
      <c r="D3068" s="48"/>
      <c r="E3068" s="62"/>
      <c r="F3068" s="48"/>
      <c r="G3068" s="50"/>
      <c r="H3068" s="50"/>
      <c r="I3068" s="51"/>
      <c r="J3068" s="52"/>
    </row>
    <row r="3069" spans="3:10" ht="15">
      <c r="C3069" s="48"/>
      <c r="D3069" s="48"/>
      <c r="E3069" s="62"/>
      <c r="F3069" s="48"/>
      <c r="G3069" s="50"/>
      <c r="H3069" s="50"/>
      <c r="I3069" s="51"/>
      <c r="J3069" s="52"/>
    </row>
    <row r="3070" spans="3:10" ht="15">
      <c r="C3070" s="48"/>
      <c r="D3070" s="48"/>
      <c r="E3070" s="62"/>
      <c r="F3070" s="48"/>
      <c r="G3070" s="50"/>
      <c r="H3070" s="50"/>
      <c r="I3070" s="51"/>
      <c r="J3070" s="52"/>
    </row>
    <row r="3071" spans="3:10" ht="15">
      <c r="C3071" s="48"/>
      <c r="D3071" s="48"/>
      <c r="E3071" s="62"/>
      <c r="F3071" s="48"/>
      <c r="G3071" s="50"/>
      <c r="H3071" s="50"/>
      <c r="I3071" s="51"/>
      <c r="J3071" s="52"/>
    </row>
    <row r="3072" spans="3:10" ht="15">
      <c r="C3072" s="48"/>
      <c r="D3072" s="48"/>
      <c r="E3072" s="62"/>
      <c r="F3072" s="48"/>
      <c r="G3072" s="50"/>
      <c r="H3072" s="50"/>
      <c r="I3072" s="51"/>
      <c r="J3072" s="52"/>
    </row>
    <row r="3073" spans="3:10" ht="15">
      <c r="C3073" s="48"/>
      <c r="D3073" s="48"/>
      <c r="E3073" s="62"/>
      <c r="F3073" s="48"/>
      <c r="G3073" s="50"/>
      <c r="H3073" s="50"/>
      <c r="I3073" s="51"/>
      <c r="J3073" s="52"/>
    </row>
    <row r="3074" spans="3:10" ht="15">
      <c r="C3074" s="48"/>
      <c r="D3074" s="48"/>
      <c r="E3074" s="62"/>
      <c r="F3074" s="48"/>
      <c r="G3074" s="50"/>
      <c r="H3074" s="50"/>
      <c r="I3074" s="51"/>
      <c r="J3074" s="52"/>
    </row>
    <row r="3075" spans="3:10" ht="15">
      <c r="C3075" s="48"/>
      <c r="D3075" s="48"/>
      <c r="E3075" s="62"/>
      <c r="F3075" s="48"/>
      <c r="G3075" s="50"/>
      <c r="H3075" s="50"/>
      <c r="I3075" s="51"/>
      <c r="J3075" s="52"/>
    </row>
    <row r="3076" spans="3:10" ht="15">
      <c r="C3076" s="48"/>
      <c r="D3076" s="48"/>
      <c r="E3076" s="62"/>
      <c r="F3076" s="48"/>
      <c r="G3076" s="50"/>
      <c r="H3076" s="50"/>
      <c r="I3076" s="51"/>
      <c r="J3076" s="52"/>
    </row>
    <row r="3077" spans="3:10" ht="15">
      <c r="C3077" s="48"/>
      <c r="D3077" s="48"/>
      <c r="E3077" s="62"/>
      <c r="F3077" s="48"/>
      <c r="G3077" s="50"/>
      <c r="H3077" s="50"/>
      <c r="I3077" s="51"/>
      <c r="J3077" s="52"/>
    </row>
    <row r="3078" spans="3:10" ht="15">
      <c r="C3078" s="48"/>
      <c r="D3078" s="48"/>
      <c r="E3078" s="62"/>
      <c r="F3078" s="48"/>
      <c r="G3078" s="50"/>
      <c r="H3078" s="50"/>
      <c r="I3078" s="51"/>
      <c r="J3078" s="52"/>
    </row>
    <row r="3079" spans="3:10" ht="15">
      <c r="C3079" s="48"/>
      <c r="D3079" s="48"/>
      <c r="E3079" s="62"/>
      <c r="F3079" s="48"/>
      <c r="G3079" s="50"/>
      <c r="H3079" s="50"/>
      <c r="I3079" s="51"/>
      <c r="J3079" s="52"/>
    </row>
    <row r="3080" spans="3:10" ht="15">
      <c r="C3080" s="48"/>
      <c r="D3080" s="48"/>
      <c r="E3080" s="62"/>
      <c r="F3080" s="48"/>
      <c r="G3080" s="50"/>
      <c r="H3080" s="50"/>
      <c r="I3080" s="51"/>
      <c r="J3080" s="52"/>
    </row>
    <row r="3081" spans="3:10" ht="15">
      <c r="C3081" s="48"/>
      <c r="D3081" s="48"/>
      <c r="E3081" s="62"/>
      <c r="F3081" s="48"/>
      <c r="G3081" s="50"/>
      <c r="H3081" s="50"/>
      <c r="I3081" s="51"/>
      <c r="J3081" s="52"/>
    </row>
    <row r="3082" spans="3:10" ht="15">
      <c r="C3082" s="48"/>
      <c r="D3082" s="48"/>
      <c r="E3082" s="62"/>
      <c r="F3082" s="48"/>
      <c r="G3082" s="50"/>
      <c r="H3082" s="50"/>
      <c r="I3082" s="51"/>
      <c r="J3082" s="52"/>
    </row>
    <row r="3083" spans="3:10" ht="15">
      <c r="C3083" s="48"/>
      <c r="D3083" s="48"/>
      <c r="E3083" s="62"/>
      <c r="F3083" s="48"/>
      <c r="G3083" s="50"/>
      <c r="H3083" s="50"/>
      <c r="I3083" s="51"/>
      <c r="J3083" s="52"/>
    </row>
    <row r="3084" spans="3:10" ht="15">
      <c r="C3084" s="48"/>
      <c r="D3084" s="48"/>
      <c r="E3084" s="62"/>
      <c r="F3084" s="48"/>
      <c r="G3084" s="50"/>
      <c r="H3084" s="50"/>
      <c r="I3084" s="51"/>
      <c r="J3084" s="52"/>
    </row>
    <row r="3085" spans="3:10" ht="15">
      <c r="C3085" s="48"/>
      <c r="D3085" s="48"/>
      <c r="E3085" s="62"/>
      <c r="F3085" s="48"/>
      <c r="G3085" s="50"/>
      <c r="H3085" s="50"/>
      <c r="I3085" s="51"/>
      <c r="J3085" s="52"/>
    </row>
    <row r="3086" spans="3:10" ht="15">
      <c r="C3086" s="48"/>
      <c r="D3086" s="48"/>
      <c r="E3086" s="62"/>
      <c r="F3086" s="48"/>
      <c r="G3086" s="50"/>
      <c r="H3086" s="50"/>
      <c r="I3086" s="51"/>
      <c r="J3086" s="52"/>
    </row>
    <row r="3087" spans="3:10" ht="15">
      <c r="C3087" s="48"/>
      <c r="D3087" s="48"/>
      <c r="E3087" s="62"/>
      <c r="F3087" s="48"/>
      <c r="G3087" s="50"/>
      <c r="H3087" s="50"/>
      <c r="I3087" s="51"/>
      <c r="J3087" s="52"/>
    </row>
    <row r="3088" spans="3:10" ht="15">
      <c r="C3088" s="48"/>
      <c r="D3088" s="48"/>
      <c r="E3088" s="62"/>
      <c r="F3088" s="48"/>
      <c r="G3088" s="50"/>
      <c r="H3088" s="50"/>
      <c r="I3088" s="51"/>
      <c r="J3088" s="52"/>
    </row>
    <row r="3089" spans="3:10" ht="15">
      <c r="C3089" s="48"/>
      <c r="D3089" s="48"/>
      <c r="E3089" s="62"/>
      <c r="F3089" s="48"/>
      <c r="G3089" s="50"/>
      <c r="H3089" s="50"/>
      <c r="I3089" s="51"/>
      <c r="J3089" s="52"/>
    </row>
    <row r="3090" spans="3:10" ht="15">
      <c r="C3090" s="48"/>
      <c r="D3090" s="48"/>
      <c r="E3090" s="62"/>
      <c r="F3090" s="48"/>
      <c r="G3090" s="50"/>
      <c r="H3090" s="50"/>
      <c r="I3090" s="51"/>
      <c r="J3090" s="52"/>
    </row>
    <row r="3091" spans="3:10" ht="15">
      <c r="C3091" s="48"/>
      <c r="D3091" s="48"/>
      <c r="E3091" s="62"/>
      <c r="F3091" s="48"/>
      <c r="G3091" s="50"/>
      <c r="H3091" s="50"/>
      <c r="I3091" s="51"/>
      <c r="J3091" s="52"/>
    </row>
    <row r="3092" spans="3:10" ht="15">
      <c r="C3092" s="48"/>
      <c r="D3092" s="48"/>
      <c r="E3092" s="62"/>
      <c r="F3092" s="48"/>
      <c r="G3092" s="50"/>
      <c r="H3092" s="50"/>
      <c r="I3092" s="51"/>
      <c r="J3092" s="52"/>
    </row>
    <row r="3093" spans="3:10" ht="15">
      <c r="C3093" s="48"/>
      <c r="D3093" s="48"/>
      <c r="E3093" s="62"/>
      <c r="F3093" s="48"/>
      <c r="G3093" s="50"/>
      <c r="H3093" s="50"/>
      <c r="I3093" s="51"/>
      <c r="J3093" s="52"/>
    </row>
    <row r="3094" spans="3:10" ht="15">
      <c r="C3094" s="48"/>
      <c r="D3094" s="48"/>
      <c r="E3094" s="62"/>
      <c r="F3094" s="48"/>
      <c r="G3094" s="50"/>
      <c r="H3094" s="50"/>
      <c r="I3094" s="51"/>
      <c r="J3094" s="52"/>
    </row>
    <row r="3095" spans="3:10" ht="15">
      <c r="C3095" s="48"/>
      <c r="D3095" s="48"/>
      <c r="E3095" s="62"/>
      <c r="F3095" s="48"/>
      <c r="G3095" s="50"/>
      <c r="H3095" s="50"/>
      <c r="I3095" s="51"/>
      <c r="J3095" s="52"/>
    </row>
    <row r="3096" spans="3:10" ht="15">
      <c r="C3096" s="48"/>
      <c r="D3096" s="48"/>
      <c r="E3096" s="62"/>
      <c r="F3096" s="48"/>
      <c r="G3096" s="50"/>
      <c r="H3096" s="50"/>
      <c r="I3096" s="51"/>
      <c r="J3096" s="52"/>
    </row>
    <row r="3097" spans="3:10" ht="15">
      <c r="C3097" s="48"/>
      <c r="D3097" s="48"/>
      <c r="E3097" s="62"/>
      <c r="F3097" s="48"/>
      <c r="G3097" s="50"/>
      <c r="H3097" s="50"/>
      <c r="I3097" s="51"/>
      <c r="J3097" s="52"/>
    </row>
    <row r="3098" spans="3:10" ht="15">
      <c r="C3098" s="48"/>
      <c r="D3098" s="48"/>
      <c r="E3098" s="62"/>
      <c r="F3098" s="48"/>
      <c r="G3098" s="50"/>
      <c r="H3098" s="50"/>
      <c r="I3098" s="51"/>
      <c r="J3098" s="52"/>
    </row>
    <row r="3099" spans="3:10" ht="15">
      <c r="C3099" s="48"/>
      <c r="D3099" s="48"/>
      <c r="E3099" s="62"/>
      <c r="F3099" s="48"/>
      <c r="G3099" s="50"/>
      <c r="H3099" s="50"/>
      <c r="I3099" s="51"/>
      <c r="J3099" s="52"/>
    </row>
    <row r="3100" spans="3:10" ht="15">
      <c r="C3100" s="48"/>
      <c r="D3100" s="48"/>
      <c r="E3100" s="62"/>
      <c r="F3100" s="48"/>
      <c r="G3100" s="50"/>
      <c r="H3100" s="50"/>
      <c r="I3100" s="51"/>
      <c r="J3100" s="52"/>
    </row>
    <row r="3101" spans="3:10" ht="15">
      <c r="C3101" s="48"/>
      <c r="D3101" s="48"/>
      <c r="E3101" s="62"/>
      <c r="F3101" s="48"/>
      <c r="G3101" s="50"/>
      <c r="H3101" s="50"/>
      <c r="I3101" s="51"/>
      <c r="J3101" s="52"/>
    </row>
    <row r="3102" spans="3:10" ht="15">
      <c r="C3102" s="48"/>
      <c r="D3102" s="48"/>
      <c r="E3102" s="62"/>
      <c r="F3102" s="48"/>
      <c r="G3102" s="50"/>
      <c r="H3102" s="50"/>
      <c r="I3102" s="51"/>
      <c r="J3102" s="52"/>
    </row>
    <row r="3103" spans="3:10" ht="15">
      <c r="C3103" s="48"/>
      <c r="D3103" s="48"/>
      <c r="E3103" s="62"/>
      <c r="F3103" s="48"/>
      <c r="G3103" s="50"/>
      <c r="H3103" s="50"/>
      <c r="I3103" s="51"/>
      <c r="J3103" s="52"/>
    </row>
    <row r="3104" spans="3:10" ht="15">
      <c r="C3104" s="48"/>
      <c r="D3104" s="48"/>
      <c r="E3104" s="62"/>
      <c r="F3104" s="48"/>
      <c r="G3104" s="50"/>
      <c r="H3104" s="50"/>
      <c r="I3104" s="51"/>
      <c r="J3104" s="52"/>
    </row>
    <row r="3105" spans="3:10" ht="15">
      <c r="C3105" s="48"/>
      <c r="D3105" s="48"/>
      <c r="E3105" s="62"/>
      <c r="F3105" s="48"/>
      <c r="G3105" s="50"/>
      <c r="H3105" s="50"/>
      <c r="I3105" s="51"/>
      <c r="J3105" s="52"/>
    </row>
    <row r="3106" spans="3:10" ht="15">
      <c r="C3106" s="48"/>
      <c r="D3106" s="48"/>
      <c r="E3106" s="62"/>
      <c r="F3106" s="48"/>
      <c r="G3106" s="50"/>
      <c r="H3106" s="50"/>
      <c r="I3106" s="51"/>
      <c r="J3106" s="52"/>
    </row>
    <row r="3107" spans="3:10" ht="15">
      <c r="C3107" s="48"/>
      <c r="D3107" s="48"/>
      <c r="E3107" s="62"/>
      <c r="F3107" s="48"/>
      <c r="G3107" s="50"/>
      <c r="H3107" s="50"/>
      <c r="I3107" s="51"/>
      <c r="J3107" s="52"/>
    </row>
    <row r="3108" spans="3:10" ht="15">
      <c r="C3108" s="48"/>
      <c r="D3108" s="48"/>
      <c r="E3108" s="62"/>
      <c r="F3108" s="48"/>
      <c r="G3108" s="50"/>
      <c r="H3108" s="50"/>
      <c r="I3108" s="51"/>
      <c r="J3108" s="52"/>
    </row>
    <row r="3109" spans="3:10" ht="15">
      <c r="C3109" s="48"/>
      <c r="D3109" s="48"/>
      <c r="E3109" s="62"/>
      <c r="F3109" s="48"/>
      <c r="G3109" s="50"/>
      <c r="H3109" s="50"/>
      <c r="I3109" s="51"/>
      <c r="J3109" s="52"/>
    </row>
    <row r="3110" spans="3:10" ht="15">
      <c r="C3110" s="48"/>
      <c r="D3110" s="48"/>
      <c r="E3110" s="62"/>
      <c r="F3110" s="48"/>
      <c r="G3110" s="50"/>
      <c r="H3110" s="50"/>
      <c r="I3110" s="51"/>
      <c r="J3110" s="52"/>
    </row>
    <row r="3111" spans="3:10" ht="15">
      <c r="C3111" s="48"/>
      <c r="D3111" s="48"/>
      <c r="E3111" s="62"/>
      <c r="F3111" s="48"/>
      <c r="G3111" s="50"/>
      <c r="H3111" s="50"/>
      <c r="I3111" s="51"/>
      <c r="J3111" s="52"/>
    </row>
    <row r="3112" spans="3:10" ht="15">
      <c r="C3112" s="48"/>
      <c r="D3112" s="48"/>
      <c r="E3112" s="62"/>
      <c r="F3112" s="48"/>
      <c r="G3112" s="50"/>
      <c r="H3112" s="50"/>
      <c r="I3112" s="51"/>
      <c r="J3112" s="52"/>
    </row>
    <row r="3113" spans="3:10" ht="15">
      <c r="C3113" s="48"/>
      <c r="D3113" s="48"/>
      <c r="E3113" s="62"/>
      <c r="F3113" s="48"/>
      <c r="G3113" s="50"/>
      <c r="H3113" s="50"/>
      <c r="I3113" s="51"/>
      <c r="J3113" s="52"/>
    </row>
    <row r="3114" spans="3:10" ht="15">
      <c r="C3114" s="48"/>
      <c r="D3114" s="48"/>
      <c r="E3114" s="62"/>
      <c r="F3114" s="48"/>
      <c r="G3114" s="50"/>
      <c r="H3114" s="50"/>
      <c r="I3114" s="51"/>
      <c r="J3114" s="52"/>
    </row>
    <row r="3115" spans="3:10" ht="15">
      <c r="C3115" s="48"/>
      <c r="D3115" s="48"/>
      <c r="E3115" s="62"/>
      <c r="F3115" s="48"/>
      <c r="G3115" s="50"/>
      <c r="H3115" s="50"/>
      <c r="I3115" s="51"/>
      <c r="J3115" s="52"/>
    </row>
    <row r="3116" spans="3:10" ht="15">
      <c r="C3116" s="48"/>
      <c r="D3116" s="48"/>
      <c r="E3116" s="62"/>
      <c r="F3116" s="48"/>
      <c r="G3116" s="50"/>
      <c r="H3116" s="50"/>
      <c r="I3116" s="51"/>
      <c r="J3116" s="52"/>
    </row>
    <row r="3117" spans="3:10" ht="15">
      <c r="C3117" s="48"/>
      <c r="D3117" s="48"/>
      <c r="E3117" s="62"/>
      <c r="F3117" s="48"/>
      <c r="G3117" s="50"/>
      <c r="H3117" s="50"/>
      <c r="I3117" s="51"/>
      <c r="J3117" s="52"/>
    </row>
    <row r="3118" spans="3:10" ht="15">
      <c r="C3118" s="48"/>
      <c r="D3118" s="48"/>
      <c r="E3118" s="62"/>
      <c r="F3118" s="48"/>
      <c r="G3118" s="50"/>
      <c r="H3118" s="50"/>
      <c r="I3118" s="51"/>
      <c r="J3118" s="52"/>
    </row>
    <row r="3119" spans="3:10" ht="15">
      <c r="C3119" s="48"/>
      <c r="D3119" s="48"/>
      <c r="E3119" s="62"/>
      <c r="F3119" s="48"/>
      <c r="G3119" s="50"/>
      <c r="H3119" s="50"/>
      <c r="I3119" s="51"/>
      <c r="J3119" s="52"/>
    </row>
    <row r="3120" spans="3:10" ht="15">
      <c r="C3120" s="48"/>
      <c r="D3120" s="48"/>
      <c r="E3120" s="62"/>
      <c r="F3120" s="48"/>
      <c r="G3120" s="50"/>
      <c r="H3120" s="50"/>
      <c r="I3120" s="51"/>
      <c r="J3120" s="52"/>
    </row>
    <row r="3121" spans="3:10" ht="15">
      <c r="C3121" s="48"/>
      <c r="D3121" s="48"/>
      <c r="E3121" s="62"/>
      <c r="F3121" s="48"/>
      <c r="G3121" s="50"/>
      <c r="H3121" s="50"/>
      <c r="I3121" s="51"/>
      <c r="J3121" s="52"/>
    </row>
    <row r="3122" spans="3:10" ht="15">
      <c r="C3122" s="48"/>
      <c r="D3122" s="48"/>
      <c r="E3122" s="62"/>
      <c r="F3122" s="48"/>
      <c r="G3122" s="50"/>
      <c r="H3122" s="50"/>
      <c r="I3122" s="51"/>
      <c r="J3122" s="52"/>
    </row>
    <row r="3123" spans="3:10" ht="15">
      <c r="C3123" s="48"/>
      <c r="D3123" s="48"/>
      <c r="E3123" s="62"/>
      <c r="F3123" s="48"/>
      <c r="G3123" s="50"/>
      <c r="H3123" s="50"/>
      <c r="I3123" s="51"/>
      <c r="J3123" s="52"/>
    </row>
    <row r="3124" spans="3:10" ht="15">
      <c r="C3124" s="48"/>
      <c r="D3124" s="48"/>
      <c r="E3124" s="62"/>
      <c r="F3124" s="48"/>
      <c r="G3124" s="50"/>
      <c r="H3124" s="50"/>
      <c r="I3124" s="51"/>
      <c r="J3124" s="52"/>
    </row>
    <row r="3125" spans="3:10" ht="15">
      <c r="C3125" s="48"/>
      <c r="D3125" s="48"/>
      <c r="E3125" s="62"/>
      <c r="F3125" s="48"/>
      <c r="G3125" s="50"/>
      <c r="H3125" s="50"/>
      <c r="I3125" s="51"/>
      <c r="J3125" s="52"/>
    </row>
    <row r="3126" spans="3:10" ht="15">
      <c r="C3126" s="48"/>
      <c r="D3126" s="48"/>
      <c r="E3126" s="62"/>
      <c r="F3126" s="48"/>
      <c r="G3126" s="50"/>
      <c r="H3126" s="50"/>
      <c r="I3126" s="51"/>
      <c r="J3126" s="52"/>
    </row>
    <row r="3127" spans="3:10" ht="15">
      <c r="C3127" s="48"/>
      <c r="D3127" s="48"/>
      <c r="E3127" s="62"/>
      <c r="F3127" s="48"/>
      <c r="G3127" s="50"/>
      <c r="H3127" s="50"/>
      <c r="I3127" s="51"/>
      <c r="J3127" s="52"/>
    </row>
    <row r="3128" spans="3:10" ht="15">
      <c r="C3128" s="48"/>
      <c r="D3128" s="48"/>
      <c r="E3128" s="62"/>
      <c r="F3128" s="48"/>
      <c r="G3128" s="50"/>
      <c r="H3128" s="50"/>
      <c r="I3128" s="51"/>
      <c r="J3128" s="52"/>
    </row>
    <row r="3129" spans="3:10" ht="15">
      <c r="C3129" s="48"/>
      <c r="D3129" s="48"/>
      <c r="E3129" s="62"/>
      <c r="F3129" s="48"/>
      <c r="G3129" s="50"/>
      <c r="H3129" s="50"/>
      <c r="I3129" s="51"/>
      <c r="J3129" s="52"/>
    </row>
    <row r="3130" spans="3:10" ht="15">
      <c r="C3130" s="48"/>
      <c r="D3130" s="48"/>
      <c r="E3130" s="62"/>
      <c r="F3130" s="48"/>
      <c r="G3130" s="50"/>
      <c r="H3130" s="50"/>
      <c r="I3130" s="51"/>
      <c r="J3130" s="52"/>
    </row>
    <row r="3131" spans="3:10" ht="15">
      <c r="C3131" s="48"/>
      <c r="D3131" s="48"/>
      <c r="E3131" s="62"/>
      <c r="F3131" s="48"/>
      <c r="G3131" s="50"/>
      <c r="H3131" s="50"/>
      <c r="I3131" s="51"/>
      <c r="J3131" s="52"/>
    </row>
    <row r="3132" spans="3:10" ht="15">
      <c r="C3132" s="48"/>
      <c r="D3132" s="48"/>
      <c r="E3132" s="62"/>
      <c r="F3132" s="48"/>
      <c r="G3132" s="50"/>
      <c r="H3132" s="50"/>
      <c r="I3132" s="51"/>
      <c r="J3132" s="52"/>
    </row>
    <row r="3133" spans="3:10" ht="15">
      <c r="C3133" s="48"/>
      <c r="D3133" s="48"/>
      <c r="E3133" s="62"/>
      <c r="F3133" s="48"/>
      <c r="G3133" s="50"/>
      <c r="H3133" s="50"/>
      <c r="I3133" s="51"/>
      <c r="J3133" s="52"/>
    </row>
    <row r="3134" spans="3:10" ht="15">
      <c r="C3134" s="48"/>
      <c r="D3134" s="48"/>
      <c r="E3134" s="62"/>
      <c r="F3134" s="48"/>
      <c r="G3134" s="50"/>
      <c r="H3134" s="50"/>
      <c r="I3134" s="51"/>
      <c r="J3134" s="52"/>
    </row>
    <row r="3135" spans="3:10" ht="15">
      <c r="C3135" s="48"/>
      <c r="D3135" s="48"/>
      <c r="E3135" s="62"/>
      <c r="F3135" s="48"/>
      <c r="G3135" s="50"/>
      <c r="H3135" s="50"/>
      <c r="I3135" s="51"/>
      <c r="J3135" s="52"/>
    </row>
    <row r="3136" spans="3:10" ht="15">
      <c r="C3136" s="48"/>
      <c r="D3136" s="48"/>
      <c r="E3136" s="62"/>
      <c r="F3136" s="48"/>
      <c r="G3136" s="50"/>
      <c r="H3136" s="50"/>
      <c r="I3136" s="51"/>
      <c r="J3136" s="52"/>
    </row>
    <row r="3137" spans="3:10" ht="15">
      <c r="C3137" s="48"/>
      <c r="D3137" s="48"/>
      <c r="E3137" s="62"/>
      <c r="F3137" s="48"/>
      <c r="G3137" s="50"/>
      <c r="H3137" s="50"/>
      <c r="I3137" s="51"/>
      <c r="J3137" s="52"/>
    </row>
    <row r="3138" spans="3:10" ht="15">
      <c r="C3138" s="48"/>
      <c r="D3138" s="48"/>
      <c r="E3138" s="62"/>
      <c r="F3138" s="48"/>
      <c r="G3138" s="50"/>
      <c r="H3138" s="50"/>
      <c r="I3138" s="51"/>
      <c r="J3138" s="52"/>
    </row>
    <row r="3139" spans="3:10" ht="15">
      <c r="C3139" s="48"/>
      <c r="D3139" s="48"/>
      <c r="E3139" s="62"/>
      <c r="F3139" s="48"/>
      <c r="G3139" s="50"/>
      <c r="H3139" s="50"/>
      <c r="I3139" s="51"/>
      <c r="J3139" s="52"/>
    </row>
    <row r="3140" spans="3:10" ht="15">
      <c r="C3140" s="48"/>
      <c r="D3140" s="48"/>
      <c r="E3140" s="62"/>
      <c r="F3140" s="48"/>
      <c r="G3140" s="50"/>
      <c r="H3140" s="50"/>
      <c r="I3140" s="51"/>
      <c r="J3140" s="52"/>
    </row>
    <row r="3141" spans="3:10" ht="15">
      <c r="C3141" s="48"/>
      <c r="D3141" s="48"/>
      <c r="E3141" s="62"/>
      <c r="F3141" s="48"/>
      <c r="G3141" s="50"/>
      <c r="H3141" s="50"/>
      <c r="I3141" s="51"/>
      <c r="J3141" s="52"/>
    </row>
    <row r="3142" spans="3:10" ht="15">
      <c r="C3142" s="48"/>
      <c r="D3142" s="48"/>
      <c r="E3142" s="62"/>
      <c r="F3142" s="48"/>
      <c r="G3142" s="50"/>
      <c r="H3142" s="50"/>
      <c r="I3142" s="51"/>
      <c r="J3142" s="52"/>
    </row>
    <row r="3143" spans="3:10" ht="15">
      <c r="C3143" s="48"/>
      <c r="D3143" s="48"/>
      <c r="E3143" s="62"/>
      <c r="F3143" s="48"/>
      <c r="G3143" s="50"/>
      <c r="H3143" s="50"/>
      <c r="I3143" s="51"/>
      <c r="J3143" s="52"/>
    </row>
    <row r="3144" spans="3:10" ht="15">
      <c r="C3144" s="48"/>
      <c r="D3144" s="48"/>
      <c r="E3144" s="62"/>
      <c r="F3144" s="48"/>
      <c r="G3144" s="50"/>
      <c r="H3144" s="50"/>
      <c r="I3144" s="51"/>
      <c r="J3144" s="52"/>
    </row>
    <row r="3145" spans="3:10" ht="15">
      <c r="C3145" s="48"/>
      <c r="D3145" s="48"/>
      <c r="E3145" s="62"/>
      <c r="F3145" s="48"/>
      <c r="G3145" s="50"/>
      <c r="H3145" s="50"/>
      <c r="I3145" s="51"/>
      <c r="J3145" s="52"/>
    </row>
    <row r="3146" spans="3:10" ht="15">
      <c r="C3146" s="48"/>
      <c r="D3146" s="48"/>
      <c r="E3146" s="62"/>
      <c r="F3146" s="48"/>
      <c r="G3146" s="50"/>
      <c r="H3146" s="50"/>
      <c r="I3146" s="51"/>
      <c r="J3146" s="52"/>
    </row>
    <row r="3147" spans="3:10" ht="15">
      <c r="C3147" s="48"/>
      <c r="D3147" s="48"/>
      <c r="E3147" s="62"/>
      <c r="F3147" s="48"/>
      <c r="G3147" s="50"/>
      <c r="H3147" s="50"/>
      <c r="I3147" s="51"/>
      <c r="J3147" s="52"/>
    </row>
    <row r="3148" spans="3:10" ht="15">
      <c r="C3148" s="48"/>
      <c r="D3148" s="48"/>
      <c r="E3148" s="62"/>
      <c r="F3148" s="48"/>
      <c r="G3148" s="50"/>
      <c r="H3148" s="50"/>
      <c r="I3148" s="51"/>
      <c r="J3148" s="52"/>
    </row>
    <row r="3149" spans="3:10" ht="15">
      <c r="C3149" s="48"/>
      <c r="D3149" s="48"/>
      <c r="E3149" s="62"/>
      <c r="F3149" s="48"/>
      <c r="G3149" s="50"/>
      <c r="H3149" s="50"/>
      <c r="I3149" s="51"/>
      <c r="J3149" s="52"/>
    </row>
    <row r="3150" spans="3:10" ht="15">
      <c r="C3150" s="48"/>
      <c r="D3150" s="48"/>
      <c r="E3150" s="62"/>
      <c r="F3150" s="48"/>
      <c r="G3150" s="50"/>
      <c r="H3150" s="50"/>
      <c r="I3150" s="51"/>
      <c r="J3150" s="52"/>
    </row>
    <row r="3151" spans="3:10" ht="15">
      <c r="C3151" s="48"/>
      <c r="D3151" s="48"/>
      <c r="E3151" s="62"/>
      <c r="F3151" s="48"/>
      <c r="G3151" s="50"/>
      <c r="H3151" s="50"/>
      <c r="I3151" s="51"/>
      <c r="J3151" s="52"/>
    </row>
    <row r="3152" spans="3:10" ht="15">
      <c r="C3152" s="48"/>
      <c r="D3152" s="48"/>
      <c r="E3152" s="62"/>
      <c r="F3152" s="48"/>
      <c r="G3152" s="50"/>
      <c r="H3152" s="50"/>
      <c r="I3152" s="51"/>
      <c r="J3152" s="52"/>
    </row>
    <row r="3153" spans="3:10" ht="15">
      <c r="C3153" s="48"/>
      <c r="D3153" s="48"/>
      <c r="E3153" s="62"/>
      <c r="F3153" s="48"/>
      <c r="G3153" s="50"/>
      <c r="H3153" s="50"/>
      <c r="I3153" s="51"/>
      <c r="J3153" s="52"/>
    </row>
    <row r="3154" spans="3:10" ht="15">
      <c r="C3154" s="48"/>
      <c r="D3154" s="48"/>
      <c r="E3154" s="62"/>
      <c r="F3154" s="48"/>
      <c r="G3154" s="50"/>
      <c r="H3154" s="50"/>
      <c r="I3154" s="51"/>
      <c r="J3154" s="52"/>
    </row>
    <row r="3155" spans="3:10" ht="15">
      <c r="C3155" s="48"/>
      <c r="D3155" s="48"/>
      <c r="E3155" s="62"/>
      <c r="F3155" s="48"/>
      <c r="G3155" s="50"/>
      <c r="H3155" s="50"/>
      <c r="I3155" s="51"/>
      <c r="J3155" s="52"/>
    </row>
    <row r="3156" spans="3:10" ht="15">
      <c r="C3156" s="48"/>
      <c r="D3156" s="48"/>
      <c r="E3156" s="62"/>
      <c r="F3156" s="48"/>
      <c r="G3156" s="50"/>
      <c r="H3156" s="50"/>
      <c r="I3156" s="51"/>
      <c r="J3156" s="52"/>
    </row>
    <row r="3157" spans="3:10" ht="15">
      <c r="C3157" s="48"/>
      <c r="D3157" s="48"/>
      <c r="E3157" s="62"/>
      <c r="F3157" s="48"/>
      <c r="G3157" s="50"/>
      <c r="H3157" s="50"/>
      <c r="I3157" s="51"/>
      <c r="J3157" s="52"/>
    </row>
    <row r="3158" spans="3:10" ht="15">
      <c r="C3158" s="48"/>
      <c r="D3158" s="48"/>
      <c r="E3158" s="62"/>
      <c r="F3158" s="48"/>
      <c r="G3158" s="50"/>
      <c r="H3158" s="50"/>
      <c r="I3158" s="51"/>
      <c r="J3158" s="52"/>
    </row>
    <row r="3159" spans="3:10" ht="15">
      <c r="C3159" s="48"/>
      <c r="D3159" s="48"/>
      <c r="E3159" s="62"/>
      <c r="F3159" s="48"/>
      <c r="G3159" s="50"/>
      <c r="H3159" s="50"/>
      <c r="I3159" s="51"/>
      <c r="J3159" s="52"/>
    </row>
    <row r="3160" spans="3:10" ht="15">
      <c r="C3160" s="48"/>
      <c r="D3160" s="48"/>
      <c r="E3160" s="62"/>
      <c r="F3160" s="48"/>
      <c r="G3160" s="50"/>
      <c r="H3160" s="50"/>
      <c r="I3160" s="51"/>
      <c r="J3160" s="52"/>
    </row>
    <row r="3161" spans="3:10" ht="15">
      <c r="C3161" s="48"/>
      <c r="D3161" s="48"/>
      <c r="E3161" s="62"/>
      <c r="F3161" s="48"/>
      <c r="G3161" s="50"/>
      <c r="H3161" s="50"/>
      <c r="I3161" s="51"/>
      <c r="J3161" s="52"/>
    </row>
    <row r="3162" spans="3:10" ht="15">
      <c r="C3162" s="48"/>
      <c r="D3162" s="48"/>
      <c r="E3162" s="62"/>
      <c r="F3162" s="48"/>
      <c r="G3162" s="50"/>
      <c r="H3162" s="50"/>
      <c r="I3162" s="51"/>
      <c r="J3162" s="52"/>
    </row>
    <row r="3163" spans="3:10" ht="15">
      <c r="C3163" s="48"/>
      <c r="D3163" s="48"/>
      <c r="E3163" s="62"/>
      <c r="F3163" s="48"/>
      <c r="G3163" s="50"/>
      <c r="H3163" s="50"/>
      <c r="I3163" s="51"/>
      <c r="J3163" s="52"/>
    </row>
    <row r="3164" spans="3:10" ht="15">
      <c r="C3164" s="48"/>
      <c r="D3164" s="48"/>
      <c r="E3164" s="62"/>
      <c r="F3164" s="48"/>
      <c r="G3164" s="50"/>
      <c r="H3164" s="50"/>
      <c r="I3164" s="51"/>
      <c r="J3164" s="52"/>
    </row>
    <row r="3165" spans="3:10" ht="15">
      <c r="C3165" s="48"/>
      <c r="D3165" s="48"/>
      <c r="E3165" s="62"/>
      <c r="F3165" s="48"/>
      <c r="G3165" s="50"/>
      <c r="H3165" s="50"/>
      <c r="I3165" s="51"/>
      <c r="J3165" s="52"/>
    </row>
    <row r="3166" spans="3:10" ht="15">
      <c r="C3166" s="48"/>
      <c r="D3166" s="48"/>
      <c r="E3166" s="62"/>
      <c r="F3166" s="48"/>
      <c r="G3166" s="50"/>
      <c r="H3166" s="50"/>
      <c r="I3166" s="51"/>
      <c r="J3166" s="52"/>
    </row>
    <row r="3167" spans="3:10" ht="15">
      <c r="C3167" s="48"/>
      <c r="D3167" s="48"/>
      <c r="E3167" s="62"/>
      <c r="F3167" s="48"/>
      <c r="G3167" s="50"/>
      <c r="H3167" s="50"/>
      <c r="I3167" s="51"/>
      <c r="J3167" s="52"/>
    </row>
    <row r="3168" spans="3:10" ht="15">
      <c r="C3168" s="48"/>
      <c r="D3168" s="48"/>
      <c r="E3168" s="62"/>
      <c r="F3168" s="48"/>
      <c r="G3168" s="50"/>
      <c r="H3168" s="50"/>
      <c r="I3168" s="51"/>
      <c r="J3168" s="52"/>
    </row>
    <row r="3169" spans="3:10" ht="15">
      <c r="C3169" s="48"/>
      <c r="D3169" s="48"/>
      <c r="E3169" s="62"/>
      <c r="F3169" s="48"/>
      <c r="G3169" s="50"/>
      <c r="H3169" s="50"/>
      <c r="I3169" s="51"/>
      <c r="J3169" s="52"/>
    </row>
    <row r="3170" spans="3:10" ht="15">
      <c r="C3170" s="48"/>
      <c r="D3170" s="48"/>
      <c r="E3170" s="62"/>
      <c r="F3170" s="48"/>
      <c r="G3170" s="50"/>
      <c r="H3170" s="50"/>
      <c r="I3170" s="51"/>
      <c r="J3170" s="52"/>
    </row>
    <row r="3171" spans="3:10" ht="15">
      <c r="C3171" s="48"/>
      <c r="D3171" s="48"/>
      <c r="E3171" s="62"/>
      <c r="F3171" s="48"/>
      <c r="G3171" s="50"/>
      <c r="H3171" s="50"/>
      <c r="I3171" s="51"/>
      <c r="J3171" s="52"/>
    </row>
    <row r="3172" spans="3:10" ht="15">
      <c r="C3172" s="48"/>
      <c r="D3172" s="48"/>
      <c r="E3172" s="62"/>
      <c r="F3172" s="48"/>
      <c r="G3172" s="50"/>
      <c r="H3172" s="50"/>
      <c r="I3172" s="51"/>
      <c r="J3172" s="52"/>
    </row>
    <row r="3173" spans="3:10" ht="15">
      <c r="C3173" s="48"/>
      <c r="D3173" s="48"/>
      <c r="E3173" s="62"/>
      <c r="F3173" s="48"/>
      <c r="G3173" s="50"/>
      <c r="H3173" s="50"/>
      <c r="I3173" s="51"/>
      <c r="J3173" s="52"/>
    </row>
    <row r="3174" spans="3:10" ht="15">
      <c r="C3174" s="48"/>
      <c r="D3174" s="48"/>
      <c r="E3174" s="62"/>
      <c r="F3174" s="48"/>
      <c r="G3174" s="50"/>
      <c r="H3174" s="50"/>
      <c r="I3174" s="51"/>
      <c r="J3174" s="52"/>
    </row>
    <row r="3175" spans="3:10" ht="15">
      <c r="C3175" s="48"/>
      <c r="D3175" s="48"/>
      <c r="E3175" s="62"/>
      <c r="F3175" s="48"/>
      <c r="G3175" s="50"/>
      <c r="H3175" s="50"/>
      <c r="I3175" s="51"/>
      <c r="J3175" s="52"/>
    </row>
    <row r="3176" spans="3:10" ht="15">
      <c r="C3176" s="48"/>
      <c r="D3176" s="48"/>
      <c r="E3176" s="62"/>
      <c r="F3176" s="48"/>
      <c r="G3176" s="50"/>
      <c r="H3176" s="50"/>
      <c r="I3176" s="51"/>
      <c r="J3176" s="52"/>
    </row>
    <row r="3177" spans="3:10" ht="15">
      <c r="C3177" s="48"/>
      <c r="D3177" s="48"/>
      <c r="E3177" s="62"/>
      <c r="F3177" s="48"/>
      <c r="G3177" s="50"/>
      <c r="H3177" s="50"/>
      <c r="I3177" s="51"/>
      <c r="J3177" s="52"/>
    </row>
    <row r="3178" spans="3:10" ht="15">
      <c r="C3178" s="48"/>
      <c r="D3178" s="48"/>
      <c r="E3178" s="62"/>
      <c r="F3178" s="48"/>
      <c r="G3178" s="50"/>
      <c r="H3178" s="50"/>
      <c r="I3178" s="51"/>
      <c r="J3178" s="52"/>
    </row>
    <row r="3179" spans="3:10" ht="15">
      <c r="C3179" s="48"/>
      <c r="D3179" s="48"/>
      <c r="E3179" s="62"/>
      <c r="F3179" s="48"/>
      <c r="G3179" s="50"/>
      <c r="H3179" s="50"/>
      <c r="I3179" s="51"/>
      <c r="J3179" s="52"/>
    </row>
    <row r="3180" spans="3:10" ht="15">
      <c r="C3180" s="48"/>
      <c r="D3180" s="48"/>
      <c r="E3180" s="62"/>
      <c r="F3180" s="48"/>
      <c r="G3180" s="50"/>
      <c r="H3180" s="50"/>
      <c r="I3180" s="51"/>
      <c r="J3180" s="52"/>
    </row>
    <row r="3181" spans="3:10" ht="15">
      <c r="C3181" s="48"/>
      <c r="D3181" s="48"/>
      <c r="E3181" s="62"/>
      <c r="F3181" s="48"/>
      <c r="G3181" s="50"/>
      <c r="H3181" s="50"/>
      <c r="I3181" s="51"/>
      <c r="J3181" s="52"/>
    </row>
    <row r="3182" spans="3:10" ht="15">
      <c r="C3182" s="48"/>
      <c r="D3182" s="48"/>
      <c r="E3182" s="62"/>
      <c r="F3182" s="48"/>
      <c r="G3182" s="50"/>
      <c r="H3182" s="50"/>
      <c r="I3182" s="51"/>
      <c r="J3182" s="52"/>
    </row>
    <row r="3183" spans="3:10" ht="15">
      <c r="C3183" s="48"/>
      <c r="D3183" s="48"/>
      <c r="E3183" s="62"/>
      <c r="F3183" s="48"/>
      <c r="G3183" s="50"/>
      <c r="H3183" s="50"/>
      <c r="I3183" s="51"/>
      <c r="J3183" s="52"/>
    </row>
    <row r="3184" spans="3:10" ht="15">
      <c r="C3184" s="48"/>
      <c r="D3184" s="48"/>
      <c r="E3184" s="62"/>
      <c r="F3184" s="48"/>
      <c r="G3184" s="50"/>
      <c r="H3184" s="50"/>
      <c r="I3184" s="51"/>
      <c r="J3184" s="52"/>
    </row>
    <row r="3185" spans="3:10" ht="15">
      <c r="C3185" s="48"/>
      <c r="D3185" s="48"/>
      <c r="E3185" s="62"/>
      <c r="F3185" s="48"/>
      <c r="G3185" s="50"/>
      <c r="H3185" s="50"/>
      <c r="I3185" s="51"/>
      <c r="J3185" s="52"/>
    </row>
    <row r="3186" spans="3:10" ht="15">
      <c r="C3186" s="48"/>
      <c r="D3186" s="48"/>
      <c r="E3186" s="62"/>
      <c r="F3186" s="48"/>
      <c r="G3186" s="50"/>
      <c r="H3186" s="50"/>
      <c r="I3186" s="51"/>
      <c r="J3186" s="52"/>
    </row>
    <row r="3187" spans="3:10" ht="15">
      <c r="C3187" s="48"/>
      <c r="D3187" s="48"/>
      <c r="E3187" s="62"/>
      <c r="F3187" s="48"/>
      <c r="G3187" s="50"/>
      <c r="H3187" s="50"/>
      <c r="I3187" s="51"/>
      <c r="J3187" s="52"/>
    </row>
    <row r="3188" spans="3:10" ht="15">
      <c r="C3188" s="48"/>
      <c r="D3188" s="48"/>
      <c r="E3188" s="62"/>
      <c r="F3188" s="48"/>
      <c r="G3188" s="50"/>
      <c r="H3188" s="50"/>
      <c r="I3188" s="51"/>
      <c r="J3188" s="52"/>
    </row>
    <row r="3189" spans="3:10" ht="15">
      <c r="C3189" s="48"/>
      <c r="D3189" s="48"/>
      <c r="E3189" s="62"/>
      <c r="F3189" s="48"/>
      <c r="G3189" s="50"/>
      <c r="H3189" s="50"/>
      <c r="I3189" s="51"/>
      <c r="J3189" s="52"/>
    </row>
    <row r="3190" spans="3:10" ht="15">
      <c r="C3190" s="48"/>
      <c r="D3190" s="48"/>
      <c r="E3190" s="62"/>
      <c r="F3190" s="48"/>
      <c r="G3190" s="50"/>
      <c r="H3190" s="50"/>
      <c r="I3190" s="51"/>
      <c r="J3190" s="52"/>
    </row>
    <row r="3191" spans="3:10" ht="15">
      <c r="C3191" s="48"/>
      <c r="D3191" s="48"/>
      <c r="E3191" s="62"/>
      <c r="F3191" s="48"/>
      <c r="G3191" s="50"/>
      <c r="H3191" s="50"/>
      <c r="I3191" s="51"/>
      <c r="J3191" s="52"/>
    </row>
    <row r="3192" spans="3:10" ht="15">
      <c r="C3192" s="48"/>
      <c r="D3192" s="48"/>
      <c r="E3192" s="62"/>
      <c r="F3192" s="48"/>
      <c r="G3192" s="50"/>
      <c r="H3192" s="50"/>
      <c r="I3192" s="51"/>
      <c r="J3192" s="52"/>
    </row>
    <row r="3193" spans="3:10" ht="15">
      <c r="C3193" s="48"/>
      <c r="D3193" s="48"/>
      <c r="E3193" s="62"/>
      <c r="F3193" s="48"/>
      <c r="G3193" s="50"/>
      <c r="H3193" s="50"/>
      <c r="I3193" s="51"/>
      <c r="J3193" s="52"/>
    </row>
    <row r="3194" spans="3:10" ht="15">
      <c r="C3194" s="48"/>
      <c r="D3194" s="48"/>
      <c r="E3194" s="62"/>
      <c r="F3194" s="48"/>
      <c r="G3194" s="50"/>
      <c r="H3194" s="50"/>
      <c r="I3194" s="51"/>
      <c r="J3194" s="52"/>
    </row>
    <row r="3195" spans="3:10" ht="15">
      <c r="C3195" s="48"/>
      <c r="D3195" s="48"/>
      <c r="E3195" s="62"/>
      <c r="F3195" s="48"/>
      <c r="G3195" s="50"/>
      <c r="H3195" s="50"/>
      <c r="I3195" s="51"/>
      <c r="J3195" s="52"/>
    </row>
    <row r="3196" spans="3:10" ht="15">
      <c r="C3196" s="48"/>
      <c r="D3196" s="48"/>
      <c r="E3196" s="62"/>
      <c r="F3196" s="48"/>
      <c r="G3196" s="50"/>
      <c r="H3196" s="50"/>
      <c r="I3196" s="51"/>
      <c r="J3196" s="52"/>
    </row>
    <row r="3197" spans="3:10" ht="15">
      <c r="C3197" s="48"/>
      <c r="D3197" s="48"/>
      <c r="E3197" s="62"/>
      <c r="F3197" s="48"/>
      <c r="G3197" s="50"/>
      <c r="H3197" s="50"/>
      <c r="I3197" s="51"/>
      <c r="J3197" s="52"/>
    </row>
    <row r="3198" spans="3:10" ht="15">
      <c r="C3198" s="48"/>
      <c r="D3198" s="48"/>
      <c r="E3198" s="62"/>
      <c r="F3198" s="48"/>
      <c r="G3198" s="50"/>
      <c r="H3198" s="50"/>
      <c r="I3198" s="51"/>
      <c r="J3198" s="52"/>
    </row>
    <row r="3199" spans="3:10" ht="15">
      <c r="C3199" s="48"/>
      <c r="D3199" s="48"/>
      <c r="E3199" s="62"/>
      <c r="F3199" s="48"/>
      <c r="G3199" s="50"/>
      <c r="H3199" s="50"/>
      <c r="I3199" s="51"/>
      <c r="J3199" s="52"/>
    </row>
    <row r="3200" spans="3:10" ht="15">
      <c r="C3200" s="48"/>
      <c r="D3200" s="48"/>
      <c r="E3200" s="62"/>
      <c r="F3200" s="48"/>
      <c r="G3200" s="50"/>
      <c r="H3200" s="50"/>
      <c r="I3200" s="51"/>
      <c r="J3200" s="52"/>
    </row>
    <row r="3201" spans="3:10" ht="15">
      <c r="C3201" s="48"/>
      <c r="D3201" s="48"/>
      <c r="E3201" s="62"/>
      <c r="F3201" s="48"/>
      <c r="G3201" s="50"/>
      <c r="H3201" s="50"/>
      <c r="I3201" s="51"/>
      <c r="J3201" s="52"/>
    </row>
    <row r="3202" spans="3:10" ht="15">
      <c r="C3202" s="48"/>
      <c r="D3202" s="48"/>
      <c r="E3202" s="62"/>
      <c r="F3202" s="48"/>
      <c r="G3202" s="50"/>
      <c r="H3202" s="50"/>
      <c r="I3202" s="51"/>
      <c r="J3202" s="52"/>
    </row>
    <row r="3203" spans="3:10" ht="15">
      <c r="C3203" s="48"/>
      <c r="D3203" s="48"/>
      <c r="E3203" s="62"/>
      <c r="F3203" s="48"/>
      <c r="G3203" s="50"/>
      <c r="H3203" s="50"/>
      <c r="I3203" s="51"/>
      <c r="J3203" s="52"/>
    </row>
    <row r="3204" spans="3:10" ht="15">
      <c r="C3204" s="48"/>
      <c r="D3204" s="48"/>
      <c r="E3204" s="62"/>
      <c r="F3204" s="48"/>
      <c r="G3204" s="50"/>
      <c r="H3204" s="50"/>
      <c r="I3204" s="51"/>
      <c r="J3204" s="52"/>
    </row>
    <row r="3205" spans="3:10" ht="15">
      <c r="C3205" s="48"/>
      <c r="D3205" s="48"/>
      <c r="E3205" s="62"/>
      <c r="F3205" s="48"/>
      <c r="G3205" s="50"/>
      <c r="H3205" s="50"/>
      <c r="I3205" s="51"/>
      <c r="J3205" s="52"/>
    </row>
    <row r="3206" spans="3:10" ht="15">
      <c r="C3206" s="48"/>
      <c r="D3206" s="48"/>
      <c r="E3206" s="62"/>
      <c r="F3206" s="48"/>
      <c r="G3206" s="50"/>
      <c r="H3206" s="50"/>
      <c r="I3206" s="51"/>
      <c r="J3206" s="52"/>
    </row>
    <row r="3207" spans="3:10" ht="15">
      <c r="C3207" s="48"/>
      <c r="D3207" s="48"/>
      <c r="E3207" s="62"/>
      <c r="F3207" s="48"/>
      <c r="G3207" s="50"/>
      <c r="H3207" s="50"/>
      <c r="I3207" s="51"/>
      <c r="J3207" s="52"/>
    </row>
    <row r="3208" spans="3:10" ht="15">
      <c r="C3208" s="48"/>
      <c r="D3208" s="48"/>
      <c r="E3208" s="62"/>
      <c r="F3208" s="48"/>
      <c r="G3208" s="50"/>
      <c r="H3208" s="50"/>
      <c r="I3208" s="51"/>
      <c r="J3208" s="52"/>
    </row>
    <row r="3209" spans="3:10" ht="15">
      <c r="C3209" s="48"/>
      <c r="D3209" s="48"/>
      <c r="E3209" s="62"/>
      <c r="F3209" s="48"/>
      <c r="G3209" s="50"/>
      <c r="H3209" s="50"/>
      <c r="I3209" s="51"/>
      <c r="J3209" s="52"/>
    </row>
    <row r="3210" spans="3:10" ht="15">
      <c r="C3210" s="48"/>
      <c r="D3210" s="48"/>
      <c r="E3210" s="62"/>
      <c r="F3210" s="48"/>
      <c r="G3210" s="50"/>
      <c r="H3210" s="50"/>
      <c r="I3210" s="51"/>
      <c r="J3210" s="52"/>
    </row>
    <row r="3211" spans="3:10" ht="15">
      <c r="C3211" s="48"/>
      <c r="D3211" s="48"/>
      <c r="E3211" s="62"/>
      <c r="F3211" s="48"/>
      <c r="G3211" s="50"/>
      <c r="H3211" s="50"/>
      <c r="I3211" s="51"/>
      <c r="J3211" s="52"/>
    </row>
    <row r="3212" spans="3:10" ht="15">
      <c r="C3212" s="48"/>
      <c r="D3212" s="48"/>
      <c r="E3212" s="62"/>
      <c r="F3212" s="48"/>
      <c r="G3212" s="50"/>
      <c r="H3212" s="50"/>
      <c r="I3212" s="51"/>
      <c r="J3212" s="52"/>
    </row>
    <row r="3213" spans="3:10" ht="15">
      <c r="C3213" s="48"/>
      <c r="D3213" s="48"/>
      <c r="E3213" s="62"/>
      <c r="F3213" s="48"/>
      <c r="G3213" s="50"/>
      <c r="H3213" s="50"/>
      <c r="I3213" s="51"/>
      <c r="J3213" s="52"/>
    </row>
    <row r="3214" spans="3:10" ht="15">
      <c r="C3214" s="48"/>
      <c r="D3214" s="48"/>
      <c r="E3214" s="62"/>
      <c r="F3214" s="48"/>
      <c r="G3214" s="50"/>
      <c r="H3214" s="50"/>
      <c r="I3214" s="51"/>
      <c r="J3214" s="52"/>
    </row>
    <row r="3215" spans="3:10" ht="15">
      <c r="C3215" s="48"/>
      <c r="D3215" s="48"/>
      <c r="E3215" s="62"/>
      <c r="F3215" s="48"/>
      <c r="G3215" s="50"/>
      <c r="H3215" s="50"/>
      <c r="I3215" s="51"/>
      <c r="J3215" s="52"/>
    </row>
    <row r="3216" spans="3:10" ht="15">
      <c r="C3216" s="48"/>
      <c r="D3216" s="48"/>
      <c r="E3216" s="62"/>
      <c r="F3216" s="48"/>
      <c r="G3216" s="50"/>
      <c r="H3216" s="50"/>
      <c r="I3216" s="51"/>
      <c r="J3216" s="52"/>
    </row>
    <row r="3217" spans="3:10" ht="15">
      <c r="C3217" s="48"/>
      <c r="D3217" s="48"/>
      <c r="E3217" s="62"/>
      <c r="F3217" s="48"/>
      <c r="G3217" s="50"/>
      <c r="H3217" s="50"/>
      <c r="I3217" s="51"/>
      <c r="J3217" s="52"/>
    </row>
    <row r="3218" spans="3:10" ht="15">
      <c r="C3218" s="48"/>
      <c r="D3218" s="48"/>
      <c r="E3218" s="62"/>
      <c r="F3218" s="48"/>
      <c r="G3218" s="50"/>
      <c r="H3218" s="50"/>
      <c r="I3218" s="51"/>
      <c r="J3218" s="52"/>
    </row>
    <row r="3219" spans="3:10" ht="15">
      <c r="C3219" s="48"/>
      <c r="D3219" s="48"/>
      <c r="E3219" s="62"/>
      <c r="F3219" s="48"/>
      <c r="G3219" s="50"/>
      <c r="H3219" s="50"/>
      <c r="I3219" s="51"/>
      <c r="J3219" s="52"/>
    </row>
    <row r="3220" spans="3:10" ht="15">
      <c r="C3220" s="48"/>
      <c r="D3220" s="48"/>
      <c r="E3220" s="62"/>
      <c r="F3220" s="48"/>
      <c r="G3220" s="50"/>
      <c r="H3220" s="50"/>
      <c r="I3220" s="51"/>
      <c r="J3220" s="52"/>
    </row>
    <row r="3221" spans="3:10" ht="15">
      <c r="C3221" s="48"/>
      <c r="D3221" s="48"/>
      <c r="E3221" s="62"/>
      <c r="F3221" s="48"/>
      <c r="G3221" s="50"/>
      <c r="H3221" s="50"/>
      <c r="I3221" s="51"/>
      <c r="J3221" s="52"/>
    </row>
    <row r="3222" spans="3:10" ht="15">
      <c r="C3222" s="48"/>
      <c r="D3222" s="48"/>
      <c r="E3222" s="62"/>
      <c r="F3222" s="48"/>
      <c r="G3222" s="50"/>
      <c r="H3222" s="50"/>
      <c r="I3222" s="51"/>
      <c r="J3222" s="52"/>
    </row>
    <row r="3223" spans="3:10" ht="15">
      <c r="C3223" s="48"/>
      <c r="D3223" s="48"/>
      <c r="E3223" s="62"/>
      <c r="F3223" s="48"/>
      <c r="G3223" s="50"/>
      <c r="H3223" s="50"/>
      <c r="I3223" s="51"/>
      <c r="J3223" s="52"/>
    </row>
    <row r="3224" spans="3:10" ht="15">
      <c r="C3224" s="48"/>
      <c r="D3224" s="48"/>
      <c r="E3224" s="62"/>
      <c r="F3224" s="48"/>
      <c r="G3224" s="50"/>
      <c r="H3224" s="50"/>
      <c r="I3224" s="51"/>
      <c r="J3224" s="52"/>
    </row>
    <row r="3225" spans="3:10" ht="15">
      <c r="C3225" s="48"/>
      <c r="D3225" s="48"/>
      <c r="E3225" s="62"/>
      <c r="F3225" s="48"/>
      <c r="G3225" s="50"/>
      <c r="H3225" s="50"/>
      <c r="I3225" s="51"/>
      <c r="J3225" s="52"/>
    </row>
    <row r="3226" spans="3:10" ht="15">
      <c r="C3226" s="48"/>
      <c r="D3226" s="48"/>
      <c r="E3226" s="62"/>
      <c r="F3226" s="48"/>
      <c r="G3226" s="50"/>
      <c r="H3226" s="50"/>
      <c r="I3226" s="51"/>
      <c r="J3226" s="52"/>
    </row>
    <row r="3227" spans="3:10" ht="15">
      <c r="C3227" s="48"/>
      <c r="D3227" s="48"/>
      <c r="E3227" s="62"/>
      <c r="F3227" s="48"/>
      <c r="G3227" s="50"/>
      <c r="H3227" s="50"/>
      <c r="I3227" s="51"/>
      <c r="J3227" s="52"/>
    </row>
    <row r="3228" spans="3:10" ht="15">
      <c r="C3228" s="48"/>
      <c r="D3228" s="48"/>
      <c r="E3228" s="62"/>
      <c r="F3228" s="48"/>
      <c r="G3228" s="50"/>
      <c r="H3228" s="50"/>
      <c r="I3228" s="51"/>
      <c r="J3228" s="52"/>
    </row>
    <row r="3229" spans="3:10" ht="15">
      <c r="C3229" s="48"/>
      <c r="D3229" s="48"/>
      <c r="E3229" s="62"/>
      <c r="F3229" s="48"/>
      <c r="G3229" s="50"/>
      <c r="H3229" s="50"/>
      <c r="I3229" s="51"/>
      <c r="J3229" s="52"/>
    </row>
    <row r="3230" spans="3:10" ht="15">
      <c r="C3230" s="48"/>
      <c r="D3230" s="48"/>
      <c r="E3230" s="62"/>
      <c r="F3230" s="48"/>
      <c r="G3230" s="50"/>
      <c r="H3230" s="50"/>
      <c r="I3230" s="51"/>
      <c r="J3230" s="52"/>
    </row>
    <row r="3231" spans="3:10" ht="15">
      <c r="C3231" s="48"/>
      <c r="D3231" s="48"/>
      <c r="E3231" s="62"/>
      <c r="F3231" s="48"/>
      <c r="G3231" s="50"/>
      <c r="H3231" s="50"/>
      <c r="I3231" s="51"/>
      <c r="J3231" s="52"/>
    </row>
    <row r="3232" spans="3:10" ht="15">
      <c r="C3232" s="48"/>
      <c r="D3232" s="48"/>
      <c r="E3232" s="62"/>
      <c r="F3232" s="48"/>
      <c r="G3232" s="50"/>
      <c r="H3232" s="50"/>
      <c r="I3232" s="51"/>
      <c r="J3232" s="52"/>
    </row>
    <row r="3233" spans="3:10" ht="15">
      <c r="C3233" s="48"/>
      <c r="D3233" s="48"/>
      <c r="E3233" s="62"/>
      <c r="F3233" s="48"/>
      <c r="G3233" s="50"/>
      <c r="H3233" s="50"/>
      <c r="I3233" s="51"/>
      <c r="J3233" s="52"/>
    </row>
    <row r="3234" spans="3:10" ht="15">
      <c r="C3234" s="48"/>
      <c r="D3234" s="48"/>
      <c r="E3234" s="62"/>
      <c r="F3234" s="48"/>
      <c r="G3234" s="50"/>
      <c r="H3234" s="50"/>
      <c r="I3234" s="51"/>
      <c r="J3234" s="52"/>
    </row>
    <row r="3235" spans="3:10" ht="15">
      <c r="C3235" s="48"/>
      <c r="D3235" s="48"/>
      <c r="E3235" s="62"/>
      <c r="F3235" s="48"/>
      <c r="G3235" s="50"/>
      <c r="H3235" s="50"/>
      <c r="I3235" s="51"/>
      <c r="J3235" s="52"/>
    </row>
    <row r="3236" spans="3:10" ht="15">
      <c r="C3236" s="48"/>
      <c r="D3236" s="48"/>
      <c r="E3236" s="62"/>
      <c r="F3236" s="48"/>
      <c r="G3236" s="50"/>
      <c r="H3236" s="50"/>
      <c r="I3236" s="51"/>
      <c r="J3236" s="52"/>
    </row>
    <row r="3237" spans="3:10" ht="15">
      <c r="C3237" s="48"/>
      <c r="D3237" s="48"/>
      <c r="E3237" s="62"/>
      <c r="F3237" s="48"/>
      <c r="G3237" s="50"/>
      <c r="H3237" s="50"/>
      <c r="I3237" s="51"/>
      <c r="J3237" s="52"/>
    </row>
    <row r="3238" spans="3:10" ht="15">
      <c r="C3238" s="48"/>
      <c r="D3238" s="48"/>
      <c r="E3238" s="62"/>
      <c r="F3238" s="48"/>
      <c r="G3238" s="50"/>
      <c r="H3238" s="50"/>
      <c r="I3238" s="51"/>
      <c r="J3238" s="52"/>
    </row>
    <row r="3239" spans="3:10" ht="15">
      <c r="C3239" s="48"/>
      <c r="D3239" s="48"/>
      <c r="E3239" s="62"/>
      <c r="F3239" s="48"/>
      <c r="G3239" s="50"/>
      <c r="H3239" s="50"/>
      <c r="I3239" s="51"/>
      <c r="J3239" s="52"/>
    </row>
    <row r="3240" spans="3:10" ht="15">
      <c r="C3240" s="48"/>
      <c r="D3240" s="48"/>
      <c r="E3240" s="62"/>
      <c r="F3240" s="48"/>
      <c r="G3240" s="50"/>
      <c r="H3240" s="50"/>
      <c r="I3240" s="51"/>
      <c r="J3240" s="52"/>
    </row>
    <row r="3241" spans="3:10" ht="15">
      <c r="C3241" s="48"/>
      <c r="D3241" s="48"/>
      <c r="E3241" s="62"/>
      <c r="F3241" s="48"/>
      <c r="G3241" s="50"/>
      <c r="H3241" s="50"/>
      <c r="I3241" s="51"/>
      <c r="J3241" s="52"/>
    </row>
    <row r="3242" spans="3:10" ht="15">
      <c r="C3242" s="48"/>
      <c r="D3242" s="48"/>
      <c r="E3242" s="62"/>
      <c r="F3242" s="48"/>
      <c r="G3242" s="50"/>
      <c r="H3242" s="50"/>
      <c r="I3242" s="51"/>
      <c r="J3242" s="52"/>
    </row>
    <row r="3243" spans="3:10" ht="15">
      <c r="C3243" s="48"/>
      <c r="D3243" s="48"/>
      <c r="E3243" s="62"/>
      <c r="F3243" s="48"/>
      <c r="G3243" s="50"/>
      <c r="H3243" s="50"/>
      <c r="I3243" s="51"/>
      <c r="J3243" s="52"/>
    </row>
    <row r="3244" spans="3:10" ht="15">
      <c r="C3244" s="48"/>
      <c r="D3244" s="48"/>
      <c r="E3244" s="62"/>
      <c r="F3244" s="48"/>
      <c r="G3244" s="50"/>
      <c r="H3244" s="50"/>
      <c r="I3244" s="51"/>
      <c r="J3244" s="52"/>
    </row>
    <row r="3245" spans="3:10" ht="15">
      <c r="C3245" s="48"/>
      <c r="D3245" s="48"/>
      <c r="E3245" s="62"/>
      <c r="F3245" s="48"/>
      <c r="G3245" s="50"/>
      <c r="H3245" s="50"/>
      <c r="I3245" s="51"/>
      <c r="J3245" s="52"/>
    </row>
    <row r="3246" spans="3:10" ht="15">
      <c r="C3246" s="48"/>
      <c r="D3246" s="48"/>
      <c r="E3246" s="62"/>
      <c r="F3246" s="48"/>
      <c r="G3246" s="50"/>
      <c r="H3246" s="50"/>
      <c r="I3246" s="51"/>
      <c r="J3246" s="52"/>
    </row>
    <row r="3247" spans="3:10" ht="15">
      <c r="C3247" s="48"/>
      <c r="D3247" s="48"/>
      <c r="E3247" s="62"/>
      <c r="F3247" s="48"/>
      <c r="G3247" s="50"/>
      <c r="H3247" s="50"/>
      <c r="I3247" s="51"/>
      <c r="J3247" s="52"/>
    </row>
    <row r="3248" spans="3:10" ht="15">
      <c r="C3248" s="48"/>
      <c r="D3248" s="48"/>
      <c r="E3248" s="62"/>
      <c r="F3248" s="48"/>
      <c r="G3248" s="50"/>
      <c r="H3248" s="50"/>
      <c r="I3248" s="51"/>
      <c r="J3248" s="52"/>
    </row>
    <row r="3249" spans="3:10" ht="15">
      <c r="C3249" s="48"/>
      <c r="D3249" s="48"/>
      <c r="E3249" s="62"/>
      <c r="F3249" s="48"/>
      <c r="G3249" s="50"/>
      <c r="H3249" s="50"/>
      <c r="I3249" s="51"/>
      <c r="J3249" s="52"/>
    </row>
    <row r="3250" spans="3:10" ht="15">
      <c r="C3250" s="48"/>
      <c r="D3250" s="48"/>
      <c r="E3250" s="62"/>
      <c r="F3250" s="48"/>
      <c r="G3250" s="50"/>
      <c r="H3250" s="50"/>
      <c r="I3250" s="51"/>
      <c r="J3250" s="52"/>
    </row>
    <row r="3251" spans="3:10" ht="15">
      <c r="C3251" s="48"/>
      <c r="D3251" s="48"/>
      <c r="E3251" s="62"/>
      <c r="F3251" s="48"/>
      <c r="G3251" s="50"/>
      <c r="H3251" s="50"/>
      <c r="I3251" s="51"/>
      <c r="J3251" s="52"/>
    </row>
    <row r="3252" spans="3:10" ht="15">
      <c r="C3252" s="48"/>
      <c r="D3252" s="48"/>
      <c r="E3252" s="62"/>
      <c r="F3252" s="48"/>
      <c r="G3252" s="50"/>
      <c r="H3252" s="50"/>
      <c r="I3252" s="51"/>
      <c r="J3252" s="52"/>
    </row>
    <row r="3253" spans="3:10" ht="15">
      <c r="C3253" s="48"/>
      <c r="D3253" s="48"/>
      <c r="E3253" s="62"/>
      <c r="F3253" s="48"/>
      <c r="G3253" s="50"/>
      <c r="H3253" s="50"/>
      <c r="I3253" s="51"/>
      <c r="J3253" s="52"/>
    </row>
    <row r="3254" spans="3:10" ht="15">
      <c r="C3254" s="48"/>
      <c r="D3254" s="48"/>
      <c r="E3254" s="62"/>
      <c r="F3254" s="48"/>
      <c r="G3254" s="50"/>
      <c r="H3254" s="50"/>
      <c r="I3254" s="51"/>
      <c r="J3254" s="52"/>
    </row>
    <row r="3255" spans="3:10" ht="15">
      <c r="C3255" s="48"/>
      <c r="D3255" s="48"/>
      <c r="E3255" s="62"/>
      <c r="F3255" s="48"/>
      <c r="G3255" s="50"/>
      <c r="H3255" s="50"/>
      <c r="I3255" s="51"/>
      <c r="J3255" s="52"/>
    </row>
    <row r="3256" spans="3:10" ht="15">
      <c r="C3256" s="48"/>
      <c r="D3256" s="48"/>
      <c r="E3256" s="62"/>
      <c r="F3256" s="48"/>
      <c r="G3256" s="50"/>
      <c r="H3256" s="50"/>
      <c r="I3256" s="51"/>
      <c r="J3256" s="52"/>
    </row>
    <row r="3257" spans="3:10" ht="15">
      <c r="C3257" s="48"/>
      <c r="D3257" s="48"/>
      <c r="E3257" s="62"/>
      <c r="F3257" s="48"/>
      <c r="G3257" s="50"/>
      <c r="H3257" s="50"/>
      <c r="I3257" s="51"/>
      <c r="J3257" s="52"/>
    </row>
    <row r="3258" spans="3:10" ht="15">
      <c r="C3258" s="48"/>
      <c r="D3258" s="48"/>
      <c r="E3258" s="62"/>
      <c r="F3258" s="48"/>
      <c r="G3258" s="50"/>
      <c r="H3258" s="50"/>
      <c r="I3258" s="51"/>
      <c r="J3258" s="52"/>
    </row>
    <row r="3259" spans="3:10" ht="15">
      <c r="C3259" s="48"/>
      <c r="D3259" s="48"/>
      <c r="E3259" s="62"/>
      <c r="F3259" s="48"/>
      <c r="G3259" s="50"/>
      <c r="H3259" s="50"/>
      <c r="I3259" s="51"/>
      <c r="J3259" s="52"/>
    </row>
    <row r="3260" spans="3:10" ht="15">
      <c r="C3260" s="48"/>
      <c r="D3260" s="48"/>
      <c r="E3260" s="62"/>
      <c r="F3260" s="48"/>
      <c r="G3260" s="50"/>
      <c r="H3260" s="50"/>
      <c r="I3260" s="51"/>
      <c r="J3260" s="52"/>
    </row>
    <row r="3261" spans="3:10" ht="15">
      <c r="C3261" s="48"/>
      <c r="D3261" s="48"/>
      <c r="E3261" s="62"/>
      <c r="F3261" s="48"/>
      <c r="G3261" s="50"/>
      <c r="H3261" s="50"/>
      <c r="I3261" s="51"/>
      <c r="J3261" s="52"/>
    </row>
    <row r="3262" spans="3:10" ht="15">
      <c r="C3262" s="48"/>
      <c r="D3262" s="48"/>
      <c r="E3262" s="62"/>
      <c r="F3262" s="48"/>
      <c r="G3262" s="50"/>
      <c r="H3262" s="50"/>
      <c r="I3262" s="51"/>
      <c r="J3262" s="52"/>
    </row>
    <row r="3263" spans="3:10" ht="15">
      <c r="C3263" s="48"/>
      <c r="D3263" s="48"/>
      <c r="E3263" s="62"/>
      <c r="F3263" s="48"/>
      <c r="G3263" s="50"/>
      <c r="H3263" s="50"/>
      <c r="I3263" s="51"/>
      <c r="J3263" s="52"/>
    </row>
    <row r="3264" spans="3:10" ht="15">
      <c r="C3264" s="48"/>
      <c r="D3264" s="48"/>
      <c r="E3264" s="62"/>
      <c r="F3264" s="48"/>
      <c r="G3264" s="50"/>
      <c r="H3264" s="50"/>
      <c r="I3264" s="51"/>
      <c r="J3264" s="52"/>
    </row>
    <row r="3265" spans="3:10" ht="15">
      <c r="C3265" s="48"/>
      <c r="D3265" s="48"/>
      <c r="E3265" s="62"/>
      <c r="F3265" s="48"/>
      <c r="G3265" s="50"/>
      <c r="H3265" s="50"/>
      <c r="I3265" s="51"/>
      <c r="J3265" s="52"/>
    </row>
    <row r="3266" spans="3:10" ht="15">
      <c r="C3266" s="48"/>
      <c r="D3266" s="48"/>
      <c r="E3266" s="62"/>
      <c r="F3266" s="48"/>
      <c r="G3266" s="50"/>
      <c r="H3266" s="50"/>
      <c r="I3266" s="51"/>
      <c r="J3266" s="52"/>
    </row>
    <row r="3267" spans="3:10" ht="15">
      <c r="C3267" s="48"/>
      <c r="D3267" s="48"/>
      <c r="E3267" s="62"/>
      <c r="F3267" s="48"/>
      <c r="G3267" s="50"/>
      <c r="H3267" s="50"/>
      <c r="I3267" s="51"/>
      <c r="J3267" s="52"/>
    </row>
    <row r="3268" spans="3:10" ht="15">
      <c r="C3268" s="48"/>
      <c r="D3268" s="48"/>
      <c r="E3268" s="62"/>
      <c r="F3268" s="48"/>
      <c r="G3268" s="50"/>
      <c r="H3268" s="50"/>
      <c r="I3268" s="51"/>
      <c r="J3268" s="52"/>
    </row>
    <row r="3269" spans="3:10" ht="15">
      <c r="C3269" s="48"/>
      <c r="D3269" s="48"/>
      <c r="E3269" s="62"/>
      <c r="F3269" s="48"/>
      <c r="G3269" s="50"/>
      <c r="H3269" s="50"/>
      <c r="I3269" s="51"/>
      <c r="J3269" s="52"/>
    </row>
    <row r="3270" spans="3:10" ht="15">
      <c r="C3270" s="48"/>
      <c r="D3270" s="48"/>
      <c r="E3270" s="62"/>
      <c r="F3270" s="48"/>
      <c r="G3270" s="50"/>
      <c r="H3270" s="50"/>
      <c r="I3270" s="51"/>
      <c r="J3270" s="52"/>
    </row>
    <row r="3271" spans="3:10" ht="15">
      <c r="C3271" s="48"/>
      <c r="D3271" s="48"/>
      <c r="E3271" s="62"/>
      <c r="F3271" s="48"/>
      <c r="G3271" s="50"/>
      <c r="H3271" s="50"/>
      <c r="I3271" s="51"/>
      <c r="J3271" s="52"/>
    </row>
    <row r="3272" spans="3:10" ht="15">
      <c r="C3272" s="48"/>
      <c r="D3272" s="48"/>
      <c r="E3272" s="62"/>
      <c r="F3272" s="48"/>
      <c r="G3272" s="50"/>
      <c r="H3272" s="50"/>
      <c r="I3272" s="51"/>
      <c r="J3272" s="52"/>
    </row>
    <row r="3273" spans="3:10" ht="15">
      <c r="C3273" s="48"/>
      <c r="D3273" s="48"/>
      <c r="E3273" s="62"/>
      <c r="F3273" s="48"/>
      <c r="G3273" s="50"/>
      <c r="H3273" s="50"/>
      <c r="I3273" s="51"/>
      <c r="J3273" s="52"/>
    </row>
    <row r="3274" spans="3:10" ht="15">
      <c r="C3274" s="48"/>
      <c r="D3274" s="48"/>
      <c r="E3274" s="62"/>
      <c r="F3274" s="48"/>
      <c r="G3274" s="50"/>
      <c r="H3274" s="50"/>
      <c r="I3274" s="51"/>
      <c r="J3274" s="52"/>
    </row>
    <row r="3275" spans="3:10" ht="15">
      <c r="C3275" s="48"/>
      <c r="D3275" s="48"/>
      <c r="E3275" s="62"/>
      <c r="F3275" s="48"/>
      <c r="G3275" s="50"/>
      <c r="H3275" s="50"/>
      <c r="I3275" s="51"/>
      <c r="J3275" s="52"/>
    </row>
    <row r="3276" spans="3:10" ht="15">
      <c r="C3276" s="48"/>
      <c r="D3276" s="48"/>
      <c r="E3276" s="62"/>
      <c r="F3276" s="48"/>
      <c r="G3276" s="50"/>
      <c r="H3276" s="50"/>
      <c r="I3276" s="51"/>
      <c r="J3276" s="52"/>
    </row>
    <row r="3277" spans="3:10" ht="15">
      <c r="C3277" s="48"/>
      <c r="D3277" s="48"/>
      <c r="E3277" s="62"/>
      <c r="F3277" s="48"/>
      <c r="G3277" s="50"/>
      <c r="H3277" s="50"/>
      <c r="I3277" s="51"/>
      <c r="J3277" s="52"/>
    </row>
    <row r="3278" spans="3:10" ht="15">
      <c r="C3278" s="48"/>
      <c r="D3278" s="48"/>
      <c r="E3278" s="62"/>
      <c r="F3278" s="48"/>
      <c r="G3278" s="50"/>
      <c r="H3278" s="50"/>
      <c r="I3278" s="51"/>
      <c r="J3278" s="52"/>
    </row>
    <row r="3279" spans="3:10" ht="15">
      <c r="C3279" s="48"/>
      <c r="D3279" s="48"/>
      <c r="E3279" s="62"/>
      <c r="F3279" s="48"/>
      <c r="G3279" s="50"/>
      <c r="H3279" s="50"/>
      <c r="I3279" s="51"/>
      <c r="J3279" s="52"/>
    </row>
    <row r="3280" spans="3:10" ht="15">
      <c r="C3280" s="48"/>
      <c r="D3280" s="48"/>
      <c r="E3280" s="62"/>
      <c r="F3280" s="48"/>
      <c r="G3280" s="50"/>
      <c r="H3280" s="50"/>
      <c r="I3280" s="51"/>
      <c r="J3280" s="52"/>
    </row>
    <row r="3281" spans="3:10" ht="15">
      <c r="C3281" s="48"/>
      <c r="D3281" s="48"/>
      <c r="E3281" s="62"/>
      <c r="F3281" s="48"/>
      <c r="G3281" s="50"/>
      <c r="H3281" s="50"/>
      <c r="I3281" s="51"/>
      <c r="J3281" s="52"/>
    </row>
    <row r="3282" spans="3:10" ht="15">
      <c r="C3282" s="48"/>
      <c r="D3282" s="48"/>
      <c r="E3282" s="62"/>
      <c r="F3282" s="48"/>
      <c r="G3282" s="50"/>
      <c r="H3282" s="50"/>
      <c r="I3282" s="51"/>
      <c r="J3282" s="52"/>
    </row>
    <row r="3283" spans="3:10" ht="15">
      <c r="C3283" s="48"/>
      <c r="D3283" s="48"/>
      <c r="E3283" s="62"/>
      <c r="F3283" s="48"/>
      <c r="G3283" s="50"/>
      <c r="H3283" s="50"/>
      <c r="I3283" s="51"/>
      <c r="J3283" s="52"/>
    </row>
    <row r="3284" spans="3:10" ht="15">
      <c r="C3284" s="48"/>
      <c r="D3284" s="48"/>
      <c r="E3284" s="62"/>
      <c r="F3284" s="48"/>
      <c r="G3284" s="50"/>
      <c r="H3284" s="50"/>
      <c r="I3284" s="51"/>
      <c r="J3284" s="52"/>
    </row>
    <row r="3285" spans="3:10" ht="15">
      <c r="C3285" s="48"/>
      <c r="D3285" s="48"/>
      <c r="E3285" s="62"/>
      <c r="F3285" s="48"/>
      <c r="G3285" s="50"/>
      <c r="H3285" s="50"/>
      <c r="I3285" s="51"/>
      <c r="J3285" s="52"/>
    </row>
    <row r="3286" spans="3:10" ht="15">
      <c r="C3286" s="48"/>
      <c r="D3286" s="48"/>
      <c r="E3286" s="62"/>
      <c r="F3286" s="48"/>
      <c r="G3286" s="50"/>
      <c r="H3286" s="50"/>
      <c r="I3286" s="51"/>
      <c r="J3286" s="52"/>
    </row>
    <row r="3287" spans="3:10" ht="15">
      <c r="C3287" s="48"/>
      <c r="D3287" s="48"/>
      <c r="E3287" s="62"/>
      <c r="F3287" s="48"/>
      <c r="G3287" s="50"/>
      <c r="H3287" s="50"/>
      <c r="I3287" s="51"/>
      <c r="J3287" s="52"/>
    </row>
    <row r="3288" spans="3:10" ht="15">
      <c r="C3288" s="48"/>
      <c r="D3288" s="48"/>
      <c r="E3288" s="62"/>
      <c r="F3288" s="48"/>
      <c r="G3288" s="50"/>
      <c r="H3288" s="50"/>
      <c r="I3288" s="51"/>
      <c r="J3288" s="52"/>
    </row>
    <row r="3289" spans="3:10" ht="15">
      <c r="C3289" s="48"/>
      <c r="D3289" s="48"/>
      <c r="E3289" s="62"/>
      <c r="F3289" s="48"/>
      <c r="G3289" s="50"/>
      <c r="H3289" s="50"/>
      <c r="I3289" s="51"/>
      <c r="J3289" s="52"/>
    </row>
    <row r="3290" spans="3:10" ht="15">
      <c r="C3290" s="48"/>
      <c r="D3290" s="48"/>
      <c r="E3290" s="62"/>
      <c r="F3290" s="48"/>
      <c r="G3290" s="50"/>
      <c r="H3290" s="50"/>
      <c r="I3290" s="51"/>
      <c r="J3290" s="52"/>
    </row>
    <row r="3291" spans="3:10" ht="15">
      <c r="C3291" s="48"/>
      <c r="D3291" s="48"/>
      <c r="E3291" s="62"/>
      <c r="F3291" s="48"/>
      <c r="G3291" s="50"/>
      <c r="H3291" s="50"/>
      <c r="I3291" s="51"/>
      <c r="J3291" s="52"/>
    </row>
    <row r="3292" spans="3:10" ht="15">
      <c r="C3292" s="48"/>
      <c r="D3292" s="48"/>
      <c r="E3292" s="62"/>
      <c r="F3292" s="48"/>
      <c r="G3292" s="50"/>
      <c r="H3292" s="50"/>
      <c r="I3292" s="51"/>
      <c r="J3292" s="52"/>
    </row>
    <row r="3293" spans="3:10" ht="15">
      <c r="C3293" s="48"/>
      <c r="D3293" s="48"/>
      <c r="E3293" s="62"/>
      <c r="F3293" s="48"/>
      <c r="G3293" s="50"/>
      <c r="H3293" s="50"/>
      <c r="I3293" s="51"/>
      <c r="J3293" s="52"/>
    </row>
    <row r="3294" spans="3:10" ht="15">
      <c r="C3294" s="48"/>
      <c r="D3294" s="48"/>
      <c r="E3294" s="62"/>
      <c r="F3294" s="48"/>
      <c r="G3294" s="50"/>
      <c r="H3294" s="50"/>
      <c r="I3294" s="51"/>
      <c r="J3294" s="52"/>
    </row>
    <row r="3295" spans="3:10" ht="15">
      <c r="C3295" s="48"/>
      <c r="D3295" s="48"/>
      <c r="E3295" s="62"/>
      <c r="F3295" s="48"/>
      <c r="G3295" s="50"/>
      <c r="H3295" s="50"/>
      <c r="I3295" s="51"/>
      <c r="J3295" s="52"/>
    </row>
    <row r="3296" spans="3:10" ht="15">
      <c r="C3296" s="48"/>
      <c r="D3296" s="48"/>
      <c r="E3296" s="62"/>
      <c r="F3296" s="48"/>
      <c r="G3296" s="50"/>
      <c r="H3296" s="50"/>
      <c r="I3296" s="51"/>
      <c r="J3296" s="52"/>
    </row>
    <row r="3297" spans="3:10" ht="15">
      <c r="C3297" s="48"/>
      <c r="D3297" s="48"/>
      <c r="E3297" s="62"/>
      <c r="F3297" s="48"/>
      <c r="G3297" s="50"/>
      <c r="H3297" s="50"/>
      <c r="I3297" s="51"/>
      <c r="J3297" s="52"/>
    </row>
    <row r="3298" spans="3:10" ht="15">
      <c r="C3298" s="48"/>
      <c r="D3298" s="48"/>
      <c r="E3298" s="62"/>
      <c r="F3298" s="48"/>
      <c r="G3298" s="50"/>
      <c r="H3298" s="50"/>
      <c r="I3298" s="51"/>
      <c r="J3298" s="52"/>
    </row>
    <row r="3299" spans="3:10" ht="15">
      <c r="C3299" s="48"/>
      <c r="D3299" s="48"/>
      <c r="E3299" s="62"/>
      <c r="F3299" s="48"/>
      <c r="G3299" s="50"/>
      <c r="H3299" s="50"/>
      <c r="I3299" s="51"/>
      <c r="J3299" s="52"/>
    </row>
    <row r="3300" spans="3:10" ht="15">
      <c r="C3300" s="48"/>
      <c r="D3300" s="48"/>
      <c r="E3300" s="62"/>
      <c r="F3300" s="48"/>
      <c r="G3300" s="50"/>
      <c r="H3300" s="50"/>
      <c r="I3300" s="51"/>
      <c r="J3300" s="52"/>
    </row>
    <row r="3301" spans="3:10" ht="15">
      <c r="C3301" s="48"/>
      <c r="D3301" s="48"/>
      <c r="E3301" s="62"/>
      <c r="F3301" s="48"/>
      <c r="G3301" s="50"/>
      <c r="H3301" s="50"/>
      <c r="I3301" s="51"/>
      <c r="J3301" s="52"/>
    </row>
    <row r="3302" spans="3:10" ht="15">
      <c r="C3302" s="48"/>
      <c r="D3302" s="48"/>
      <c r="E3302" s="62"/>
      <c r="F3302" s="48"/>
      <c r="G3302" s="50"/>
      <c r="H3302" s="50"/>
      <c r="I3302" s="51"/>
      <c r="J3302" s="52"/>
    </row>
    <row r="3303" spans="3:10" ht="15">
      <c r="C3303" s="48"/>
      <c r="D3303" s="48"/>
      <c r="E3303" s="62"/>
      <c r="F3303" s="48"/>
      <c r="G3303" s="50"/>
      <c r="H3303" s="50"/>
      <c r="I3303" s="51"/>
      <c r="J3303" s="52"/>
    </row>
    <row r="3304" spans="3:10" ht="15">
      <c r="C3304" s="48"/>
      <c r="D3304" s="48"/>
      <c r="E3304" s="62"/>
      <c r="F3304" s="48"/>
      <c r="G3304" s="50"/>
      <c r="H3304" s="50"/>
      <c r="I3304" s="51"/>
      <c r="J3304" s="52"/>
    </row>
    <row r="3305" spans="3:10" ht="15">
      <c r="C3305" s="48"/>
      <c r="D3305" s="48"/>
      <c r="E3305" s="62"/>
      <c r="F3305" s="48"/>
      <c r="G3305" s="50"/>
      <c r="H3305" s="50"/>
      <c r="I3305" s="51"/>
      <c r="J3305" s="52"/>
    </row>
    <row r="3306" spans="3:10" ht="15">
      <c r="C3306" s="48"/>
      <c r="D3306" s="48"/>
      <c r="E3306" s="62"/>
      <c r="F3306" s="48"/>
      <c r="G3306" s="50"/>
      <c r="H3306" s="50"/>
      <c r="I3306" s="51"/>
      <c r="J3306" s="52"/>
    </row>
    <row r="3307" spans="3:10" ht="15">
      <c r="C3307" s="48"/>
      <c r="D3307" s="48"/>
      <c r="E3307" s="62"/>
      <c r="F3307" s="48"/>
      <c r="G3307" s="50"/>
      <c r="H3307" s="50"/>
      <c r="I3307" s="51"/>
      <c r="J3307" s="52"/>
    </row>
    <row r="3308" spans="3:10" ht="15">
      <c r="C3308" s="48"/>
      <c r="D3308" s="48"/>
      <c r="E3308" s="62"/>
      <c r="F3308" s="48"/>
      <c r="G3308" s="50"/>
      <c r="H3308" s="50"/>
      <c r="I3308" s="51"/>
      <c r="J3308" s="52"/>
    </row>
    <row r="3309" spans="3:10" ht="15">
      <c r="C3309" s="48"/>
      <c r="D3309" s="48"/>
      <c r="E3309" s="62"/>
      <c r="F3309" s="48"/>
      <c r="G3309" s="50"/>
      <c r="H3309" s="50"/>
      <c r="I3309" s="51"/>
      <c r="J3309" s="52"/>
    </row>
    <row r="3310" spans="3:10" ht="15">
      <c r="C3310" s="48"/>
      <c r="D3310" s="48"/>
      <c r="E3310" s="62"/>
      <c r="F3310" s="48"/>
      <c r="G3310" s="50"/>
      <c r="H3310" s="50"/>
      <c r="I3310" s="51"/>
      <c r="J3310" s="52"/>
    </row>
    <row r="3311" spans="3:10" ht="15">
      <c r="C3311" s="48"/>
      <c r="D3311" s="48"/>
      <c r="E3311" s="62"/>
      <c r="F3311" s="48"/>
      <c r="G3311" s="50"/>
      <c r="H3311" s="50"/>
      <c r="I3311" s="51"/>
      <c r="J3311" s="52"/>
    </row>
    <row r="3312" spans="3:10" ht="15">
      <c r="C3312" s="48"/>
      <c r="D3312" s="48"/>
      <c r="E3312" s="62"/>
      <c r="F3312" s="48"/>
      <c r="G3312" s="50"/>
      <c r="H3312" s="50"/>
      <c r="I3312" s="51"/>
      <c r="J3312" s="52"/>
    </row>
    <row r="3313" spans="3:10" ht="15">
      <c r="C3313" s="48"/>
      <c r="D3313" s="48"/>
      <c r="E3313" s="62"/>
      <c r="F3313" s="48"/>
      <c r="G3313" s="50"/>
      <c r="H3313" s="50"/>
      <c r="I3313" s="51"/>
      <c r="J3313" s="52"/>
    </row>
    <row r="3314" spans="3:10" ht="15">
      <c r="C3314" s="48"/>
      <c r="D3314" s="48"/>
      <c r="E3314" s="62"/>
      <c r="F3314" s="48"/>
      <c r="G3314" s="50"/>
      <c r="H3314" s="50"/>
      <c r="I3314" s="51"/>
      <c r="J3314" s="52"/>
    </row>
    <row r="3315" spans="3:10" ht="15">
      <c r="C3315" s="48"/>
      <c r="D3315" s="48"/>
      <c r="E3315" s="62"/>
      <c r="F3315" s="48"/>
      <c r="G3315" s="50"/>
      <c r="H3315" s="50"/>
      <c r="I3315" s="51"/>
      <c r="J3315" s="52"/>
    </row>
    <row r="3316" spans="3:10" ht="15">
      <c r="C3316" s="48"/>
      <c r="D3316" s="48"/>
      <c r="E3316" s="62"/>
      <c r="F3316" s="48"/>
      <c r="G3316" s="50"/>
      <c r="H3316" s="50"/>
      <c r="I3316" s="51"/>
      <c r="J3316" s="52"/>
    </row>
    <row r="3317" spans="3:10" ht="15">
      <c r="C3317" s="48"/>
      <c r="D3317" s="48"/>
      <c r="E3317" s="62"/>
      <c r="F3317" s="48"/>
      <c r="G3317" s="50"/>
      <c r="H3317" s="50"/>
      <c r="I3317" s="51"/>
      <c r="J3317" s="52"/>
    </row>
    <row r="3318" spans="3:10" ht="15">
      <c r="C3318" s="48"/>
      <c r="D3318" s="48"/>
      <c r="E3318" s="62"/>
      <c r="F3318" s="48"/>
      <c r="G3318" s="50"/>
      <c r="H3318" s="50"/>
      <c r="I3318" s="51"/>
      <c r="J3318" s="52"/>
    </row>
    <row r="3319" spans="3:10" ht="15">
      <c r="C3319" s="48"/>
      <c r="D3319" s="48"/>
      <c r="E3319" s="62"/>
      <c r="F3319" s="48"/>
      <c r="G3319" s="50"/>
      <c r="H3319" s="50"/>
      <c r="I3319" s="51"/>
      <c r="J3319" s="52"/>
    </row>
    <row r="3320" spans="3:10" ht="15">
      <c r="C3320" s="48"/>
      <c r="D3320" s="48"/>
      <c r="E3320" s="62"/>
      <c r="F3320" s="48"/>
      <c r="G3320" s="50"/>
      <c r="H3320" s="50"/>
      <c r="I3320" s="51"/>
      <c r="J3320" s="52"/>
    </row>
    <row r="3321" spans="3:10" ht="15">
      <c r="C3321" s="48"/>
      <c r="D3321" s="48"/>
      <c r="E3321" s="62"/>
      <c r="F3321" s="48"/>
      <c r="G3321" s="50"/>
      <c r="H3321" s="50"/>
      <c r="I3321" s="51"/>
      <c r="J3321" s="52"/>
    </row>
    <row r="3322" spans="3:10" ht="15">
      <c r="C3322" s="48"/>
      <c r="D3322" s="48"/>
      <c r="E3322" s="62"/>
      <c r="F3322" s="48"/>
      <c r="G3322" s="50"/>
      <c r="H3322" s="50"/>
      <c r="I3322" s="51"/>
      <c r="J3322" s="52"/>
    </row>
    <row r="3323" spans="3:10" ht="15">
      <c r="C3323" s="48"/>
      <c r="D3323" s="48"/>
      <c r="E3323" s="62"/>
      <c r="F3323" s="48"/>
      <c r="G3323" s="50"/>
      <c r="H3323" s="50"/>
      <c r="I3323" s="51"/>
      <c r="J3323" s="52"/>
    </row>
    <row r="3324" spans="3:10" ht="15">
      <c r="C3324" s="48"/>
      <c r="D3324" s="48"/>
      <c r="E3324" s="62"/>
      <c r="F3324" s="48"/>
      <c r="G3324" s="50"/>
      <c r="H3324" s="50"/>
      <c r="I3324" s="51"/>
      <c r="J3324" s="52"/>
    </row>
    <row r="3325" spans="3:10" ht="15">
      <c r="C3325" s="48"/>
      <c r="D3325" s="48"/>
      <c r="E3325" s="62"/>
      <c r="F3325" s="48"/>
      <c r="G3325" s="50"/>
      <c r="H3325" s="50"/>
      <c r="I3325" s="51"/>
      <c r="J3325" s="52"/>
    </row>
    <row r="3326" spans="3:10" ht="15">
      <c r="C3326" s="48"/>
      <c r="D3326" s="48"/>
      <c r="E3326" s="62"/>
      <c r="F3326" s="48"/>
      <c r="G3326" s="50"/>
      <c r="H3326" s="50"/>
      <c r="I3326" s="51"/>
      <c r="J3326" s="52"/>
    </row>
    <row r="3327" spans="3:10" ht="15">
      <c r="C3327" s="48"/>
      <c r="D3327" s="48"/>
      <c r="E3327" s="62"/>
      <c r="F3327" s="48"/>
      <c r="G3327" s="50"/>
      <c r="H3327" s="50"/>
      <c r="I3327" s="51"/>
      <c r="J3327" s="52"/>
    </row>
    <row r="3328" spans="3:10" ht="15">
      <c r="C3328" s="48"/>
      <c r="D3328" s="48"/>
      <c r="E3328" s="62"/>
      <c r="F3328" s="48"/>
      <c r="G3328" s="50"/>
      <c r="H3328" s="50"/>
      <c r="I3328" s="51"/>
      <c r="J3328" s="52"/>
    </row>
    <row r="3329" spans="3:10" ht="15">
      <c r="C3329" s="48"/>
      <c r="D3329" s="48"/>
      <c r="E3329" s="62"/>
      <c r="F3329" s="48"/>
      <c r="G3329" s="50"/>
      <c r="H3329" s="50"/>
      <c r="I3329" s="51"/>
      <c r="J3329" s="52"/>
    </row>
    <row r="3330" spans="3:10" ht="15">
      <c r="C3330" s="48"/>
      <c r="D3330" s="48"/>
      <c r="E3330" s="62"/>
      <c r="F3330" s="48"/>
      <c r="G3330" s="50"/>
      <c r="H3330" s="50"/>
      <c r="I3330" s="51"/>
      <c r="J3330" s="52"/>
    </row>
    <row r="3331" spans="3:10" ht="15">
      <c r="C3331" s="48"/>
      <c r="D3331" s="48"/>
      <c r="E3331" s="62"/>
      <c r="F3331" s="48"/>
      <c r="G3331" s="50"/>
      <c r="H3331" s="50"/>
      <c r="I3331" s="51"/>
      <c r="J3331" s="52"/>
    </row>
    <row r="3332" spans="3:10" ht="15">
      <c r="C3332" s="48"/>
      <c r="D3332" s="48"/>
      <c r="E3332" s="62"/>
      <c r="F3332" s="48"/>
      <c r="G3332" s="50"/>
      <c r="H3332" s="50"/>
      <c r="I3332" s="51"/>
      <c r="J3332" s="52"/>
    </row>
    <row r="3333" spans="3:10" ht="15">
      <c r="C3333" s="48"/>
      <c r="D3333" s="48"/>
      <c r="E3333" s="62"/>
      <c r="F3333" s="48"/>
      <c r="G3333" s="50"/>
      <c r="H3333" s="50"/>
      <c r="I3333" s="51"/>
      <c r="J3333" s="52"/>
    </row>
    <row r="3334" spans="3:10" ht="15">
      <c r="C3334" s="48"/>
      <c r="D3334" s="48"/>
      <c r="E3334" s="62"/>
      <c r="F3334" s="48"/>
      <c r="G3334" s="50"/>
      <c r="H3334" s="50"/>
      <c r="I3334" s="51"/>
      <c r="J3334" s="52"/>
    </row>
    <row r="3335" spans="3:10" ht="15">
      <c r="C3335" s="48"/>
      <c r="D3335" s="48"/>
      <c r="E3335" s="62"/>
      <c r="F3335" s="48"/>
      <c r="G3335" s="50"/>
      <c r="H3335" s="50"/>
      <c r="I3335" s="51"/>
      <c r="J3335" s="52"/>
    </row>
    <row r="3336" spans="3:10" ht="15">
      <c r="C3336" s="48"/>
      <c r="D3336" s="48"/>
      <c r="E3336" s="62"/>
      <c r="F3336" s="48"/>
      <c r="G3336" s="50"/>
      <c r="H3336" s="50"/>
      <c r="I3336" s="51"/>
      <c r="J3336" s="52"/>
    </row>
    <row r="3337" spans="3:10" ht="15">
      <c r="C3337" s="48"/>
      <c r="D3337" s="48"/>
      <c r="E3337" s="62"/>
      <c r="F3337" s="48"/>
      <c r="G3337" s="50"/>
      <c r="H3337" s="50"/>
      <c r="I3337" s="51"/>
      <c r="J3337" s="52"/>
    </row>
    <row r="3338" spans="3:10" ht="15">
      <c r="C3338" s="48"/>
      <c r="D3338" s="48"/>
      <c r="E3338" s="62"/>
      <c r="F3338" s="48"/>
      <c r="G3338" s="50"/>
      <c r="H3338" s="50"/>
      <c r="I3338" s="51"/>
      <c r="J3338" s="52"/>
    </row>
    <row r="3339" spans="3:10" ht="15">
      <c r="C3339" s="48"/>
      <c r="D3339" s="48"/>
      <c r="E3339" s="62"/>
      <c r="F3339" s="48"/>
      <c r="G3339" s="50"/>
      <c r="H3339" s="50"/>
      <c r="I3339" s="51"/>
      <c r="J3339" s="52"/>
    </row>
    <row r="3340" spans="3:10" ht="15">
      <c r="C3340" s="48"/>
      <c r="D3340" s="48"/>
      <c r="E3340" s="62"/>
      <c r="F3340" s="48"/>
      <c r="G3340" s="50"/>
      <c r="H3340" s="50"/>
      <c r="I3340" s="51"/>
      <c r="J3340" s="52"/>
    </row>
    <row r="3341" spans="3:10" ht="15">
      <c r="C3341" s="48"/>
      <c r="D3341" s="48"/>
      <c r="E3341" s="62"/>
      <c r="F3341" s="48"/>
      <c r="G3341" s="50"/>
      <c r="H3341" s="50"/>
      <c r="I3341" s="51"/>
      <c r="J3341" s="52"/>
    </row>
    <row r="3342" spans="3:10" ht="15">
      <c r="C3342" s="48"/>
      <c r="D3342" s="48"/>
      <c r="E3342" s="62"/>
      <c r="F3342" s="48"/>
      <c r="G3342" s="50"/>
      <c r="H3342" s="50"/>
      <c r="I3342" s="51"/>
      <c r="J3342" s="52"/>
    </row>
    <row r="3343" spans="3:10" ht="15">
      <c r="C3343" s="48"/>
      <c r="D3343" s="48"/>
      <c r="E3343" s="62"/>
      <c r="F3343" s="48"/>
      <c r="G3343" s="50"/>
      <c r="H3343" s="50"/>
      <c r="I3343" s="51"/>
      <c r="J3343" s="52"/>
    </row>
    <row r="3344" spans="3:10" ht="15">
      <c r="C3344" s="48"/>
      <c r="D3344" s="48"/>
      <c r="E3344" s="62"/>
      <c r="F3344" s="48"/>
      <c r="G3344" s="50"/>
      <c r="H3344" s="50"/>
      <c r="I3344" s="51"/>
      <c r="J3344" s="52"/>
    </row>
    <row r="3345" spans="3:10" ht="15">
      <c r="C3345" s="48"/>
      <c r="D3345" s="48"/>
      <c r="E3345" s="62"/>
      <c r="F3345" s="48"/>
      <c r="G3345" s="50"/>
      <c r="H3345" s="50"/>
      <c r="I3345" s="51"/>
      <c r="J3345" s="52"/>
    </row>
    <row r="3346" spans="3:10" ht="15">
      <c r="C3346" s="48"/>
      <c r="D3346" s="48"/>
      <c r="E3346" s="62"/>
      <c r="F3346" s="48"/>
      <c r="G3346" s="50"/>
      <c r="H3346" s="50"/>
      <c r="I3346" s="51"/>
      <c r="J3346" s="52"/>
    </row>
    <row r="3347" spans="3:10" ht="15">
      <c r="C3347" s="48"/>
      <c r="D3347" s="48"/>
      <c r="E3347" s="62"/>
      <c r="F3347" s="48"/>
      <c r="G3347" s="50"/>
      <c r="H3347" s="50"/>
      <c r="I3347" s="51"/>
      <c r="J3347" s="52"/>
    </row>
    <row r="3348" spans="3:10" ht="15">
      <c r="C3348" s="48"/>
      <c r="D3348" s="48"/>
      <c r="E3348" s="62"/>
      <c r="F3348" s="48"/>
      <c r="G3348" s="50"/>
      <c r="H3348" s="50"/>
      <c r="I3348" s="51"/>
      <c r="J3348" s="52"/>
    </row>
    <row r="3349" spans="3:10" ht="15">
      <c r="C3349" s="48"/>
      <c r="D3349" s="48"/>
      <c r="E3349" s="62"/>
      <c r="F3349" s="48"/>
      <c r="G3349" s="50"/>
      <c r="H3349" s="50"/>
      <c r="I3349" s="51"/>
      <c r="J3349" s="52"/>
    </row>
    <row r="3350" spans="3:10" ht="15">
      <c r="C3350" s="48"/>
      <c r="D3350" s="48"/>
      <c r="E3350" s="62"/>
      <c r="F3350" s="48"/>
      <c r="G3350" s="50"/>
      <c r="H3350" s="50"/>
      <c r="I3350" s="51"/>
      <c r="J3350" s="52"/>
    </row>
    <row r="3351" spans="3:10" ht="15">
      <c r="C3351" s="48"/>
      <c r="D3351" s="48"/>
      <c r="E3351" s="62"/>
      <c r="F3351" s="48"/>
      <c r="G3351" s="50"/>
      <c r="H3351" s="50"/>
      <c r="I3351" s="51"/>
      <c r="J3351" s="52"/>
    </row>
    <row r="3352" spans="3:10" ht="15">
      <c r="C3352" s="48"/>
      <c r="D3352" s="48"/>
      <c r="E3352" s="62"/>
      <c r="F3352" s="48"/>
      <c r="G3352" s="50"/>
      <c r="H3352" s="50"/>
      <c r="I3352" s="51"/>
      <c r="J3352" s="52"/>
    </row>
    <row r="3353" spans="3:10" ht="15">
      <c r="C3353" s="48"/>
      <c r="D3353" s="48"/>
      <c r="E3353" s="62"/>
      <c r="F3353" s="48"/>
      <c r="G3353" s="50"/>
      <c r="H3353" s="50"/>
      <c r="I3353" s="51"/>
      <c r="J3353" s="52"/>
    </row>
    <row r="3354" spans="3:10" ht="15">
      <c r="C3354" s="48"/>
      <c r="D3354" s="48"/>
      <c r="E3354" s="62"/>
      <c r="F3354" s="48"/>
      <c r="G3354" s="50"/>
      <c r="H3354" s="50"/>
      <c r="I3354" s="51"/>
      <c r="J3354" s="52"/>
    </row>
    <row r="3355" spans="3:10" ht="15">
      <c r="C3355" s="48"/>
      <c r="D3355" s="48"/>
      <c r="E3355" s="62"/>
      <c r="F3355" s="48"/>
      <c r="G3355" s="50"/>
      <c r="H3355" s="50"/>
      <c r="I3355" s="51"/>
      <c r="J3355" s="52"/>
    </row>
    <row r="3356" spans="3:10" ht="15">
      <c r="C3356" s="48"/>
      <c r="D3356" s="48"/>
      <c r="E3356" s="62"/>
      <c r="F3356" s="48"/>
      <c r="G3356" s="50"/>
      <c r="H3356" s="50"/>
      <c r="I3356" s="51"/>
      <c r="J3356" s="52"/>
    </row>
    <row r="3357" spans="3:10" ht="15">
      <c r="C3357" s="48"/>
      <c r="D3357" s="48"/>
      <c r="E3357" s="62"/>
      <c r="F3357" s="48"/>
      <c r="G3357" s="50"/>
      <c r="H3357" s="50"/>
      <c r="I3357" s="51"/>
      <c r="J3357" s="52"/>
    </row>
    <row r="3358" spans="3:10" ht="15">
      <c r="C3358" s="48"/>
      <c r="D3358" s="48"/>
      <c r="E3358" s="62"/>
      <c r="F3358" s="48"/>
      <c r="G3358" s="50"/>
      <c r="H3358" s="50"/>
      <c r="I3358" s="51"/>
      <c r="J3358" s="52"/>
    </row>
    <row r="3359" spans="3:10" ht="15">
      <c r="C3359" s="48"/>
      <c r="D3359" s="48"/>
      <c r="E3359" s="62"/>
      <c r="F3359" s="48"/>
      <c r="G3359" s="50"/>
      <c r="H3359" s="50"/>
      <c r="I3359" s="51"/>
      <c r="J3359" s="52"/>
    </row>
    <row r="3360" spans="3:10" ht="15">
      <c r="C3360" s="48"/>
      <c r="D3360" s="48"/>
      <c r="E3360" s="62"/>
      <c r="F3360" s="48"/>
      <c r="G3360" s="50"/>
      <c r="H3360" s="50"/>
      <c r="I3360" s="51"/>
      <c r="J3360" s="52"/>
    </row>
    <row r="3361" spans="3:10" ht="15">
      <c r="C3361" s="48"/>
      <c r="D3361" s="48"/>
      <c r="E3361" s="62"/>
      <c r="F3361" s="48"/>
      <c r="G3361" s="50"/>
      <c r="H3361" s="50"/>
      <c r="I3361" s="51"/>
      <c r="J3361" s="52"/>
    </row>
    <row r="3362" spans="3:10" ht="15">
      <c r="C3362" s="48"/>
      <c r="D3362" s="48"/>
      <c r="E3362" s="62"/>
      <c r="F3362" s="48"/>
      <c r="G3362" s="50"/>
      <c r="H3362" s="50"/>
      <c r="I3362" s="51"/>
      <c r="J3362" s="52"/>
    </row>
    <row r="3363" spans="3:10" ht="15">
      <c r="C3363" s="48"/>
      <c r="D3363" s="48"/>
      <c r="E3363" s="62"/>
      <c r="F3363" s="48"/>
      <c r="G3363" s="50"/>
      <c r="H3363" s="50"/>
      <c r="I3363" s="51"/>
      <c r="J3363" s="52"/>
    </row>
    <row r="3364" spans="3:10" ht="15">
      <c r="C3364" s="48"/>
      <c r="D3364" s="48"/>
      <c r="E3364" s="62"/>
      <c r="F3364" s="48"/>
      <c r="G3364" s="50"/>
      <c r="H3364" s="50"/>
      <c r="I3364" s="51"/>
      <c r="J3364" s="52"/>
    </row>
    <row r="3365" spans="3:10" ht="15">
      <c r="C3365" s="48"/>
      <c r="D3365" s="48"/>
      <c r="E3365" s="62"/>
      <c r="F3365" s="48"/>
      <c r="G3365" s="50"/>
      <c r="H3365" s="50"/>
      <c r="I3365" s="51"/>
      <c r="J3365" s="52"/>
    </row>
    <row r="3366" spans="3:10" ht="15">
      <c r="C3366" s="48"/>
      <c r="D3366" s="48"/>
      <c r="E3366" s="62"/>
      <c r="F3366" s="48"/>
      <c r="G3366" s="50"/>
      <c r="H3366" s="50"/>
      <c r="I3366" s="51"/>
      <c r="J3366" s="52"/>
    </row>
    <row r="3367" spans="3:10" ht="15">
      <c r="C3367" s="48"/>
      <c r="D3367" s="48"/>
      <c r="E3367" s="62"/>
      <c r="F3367" s="48"/>
      <c r="G3367" s="50"/>
      <c r="H3367" s="50"/>
      <c r="I3367" s="51"/>
      <c r="J3367" s="52"/>
    </row>
    <row r="3368" spans="3:10" ht="15">
      <c r="C3368" s="48"/>
      <c r="D3368" s="48"/>
      <c r="E3368" s="62"/>
      <c r="F3368" s="48"/>
      <c r="G3368" s="50"/>
      <c r="H3368" s="50"/>
      <c r="I3368" s="51"/>
      <c r="J3368" s="52"/>
    </row>
    <row r="3369" spans="3:10" ht="15">
      <c r="C3369" s="48"/>
      <c r="D3369" s="48"/>
      <c r="E3369" s="62"/>
      <c r="F3369" s="48"/>
      <c r="G3369" s="50"/>
      <c r="H3369" s="50"/>
      <c r="I3369" s="51"/>
      <c r="J3369" s="52"/>
    </row>
    <row r="3370" spans="3:10" ht="15">
      <c r="C3370" s="48"/>
      <c r="D3370" s="48"/>
      <c r="E3370" s="62"/>
      <c r="F3370" s="48"/>
      <c r="G3370" s="50"/>
      <c r="H3370" s="50"/>
      <c r="I3370" s="51"/>
      <c r="J3370" s="52"/>
    </row>
    <row r="3371" spans="3:10" ht="15">
      <c r="C3371" s="48"/>
      <c r="D3371" s="48"/>
      <c r="E3371" s="62"/>
      <c r="F3371" s="48"/>
      <c r="G3371" s="50"/>
      <c r="H3371" s="50"/>
      <c r="I3371" s="51"/>
      <c r="J3371" s="52"/>
    </row>
    <row r="3372" spans="3:10" ht="15">
      <c r="C3372" s="48"/>
      <c r="D3372" s="48"/>
      <c r="E3372" s="62"/>
      <c r="F3372" s="48"/>
      <c r="G3372" s="50"/>
      <c r="H3372" s="50"/>
      <c r="I3372" s="51"/>
      <c r="J3372" s="52"/>
    </row>
    <row r="3373" spans="3:10" ht="15">
      <c r="C3373" s="48"/>
      <c r="D3373" s="48"/>
      <c r="E3373" s="62"/>
      <c r="F3373" s="48"/>
      <c r="G3373" s="50"/>
      <c r="H3373" s="50"/>
      <c r="I3373" s="51"/>
      <c r="J3373" s="52"/>
    </row>
    <row r="3374" spans="3:10" ht="15">
      <c r="C3374" s="48"/>
      <c r="D3374" s="48"/>
      <c r="E3374" s="62"/>
      <c r="F3374" s="48"/>
      <c r="G3374" s="50"/>
      <c r="H3374" s="50"/>
      <c r="I3374" s="51"/>
      <c r="J3374" s="52"/>
    </row>
    <row r="3375" spans="3:10" ht="15">
      <c r="C3375" s="48"/>
      <c r="D3375" s="48"/>
      <c r="E3375" s="62"/>
      <c r="F3375" s="48"/>
      <c r="G3375" s="50"/>
      <c r="H3375" s="50"/>
      <c r="I3375" s="51"/>
      <c r="J3375" s="52"/>
    </row>
    <row r="3376" spans="3:10" ht="15">
      <c r="C3376" s="48"/>
      <c r="D3376" s="48"/>
      <c r="E3376" s="62"/>
      <c r="F3376" s="48"/>
      <c r="G3376" s="50"/>
      <c r="H3376" s="50"/>
      <c r="I3376" s="51"/>
      <c r="J3376" s="52"/>
    </row>
    <row r="3377" spans="3:10" ht="15">
      <c r="C3377" s="48"/>
      <c r="D3377" s="48"/>
      <c r="E3377" s="62"/>
      <c r="F3377" s="48"/>
      <c r="G3377" s="50"/>
      <c r="H3377" s="50"/>
      <c r="I3377" s="51"/>
      <c r="J3377" s="52"/>
    </row>
    <row r="3378" spans="3:10" ht="15">
      <c r="C3378" s="48"/>
      <c r="D3378" s="48"/>
      <c r="E3378" s="62"/>
      <c r="F3378" s="48"/>
      <c r="G3378" s="50"/>
      <c r="H3378" s="50"/>
      <c r="I3378" s="51"/>
      <c r="J3378" s="52"/>
    </row>
    <row r="3379" spans="3:10" ht="15">
      <c r="C3379" s="48"/>
      <c r="D3379" s="48"/>
      <c r="E3379" s="62"/>
      <c r="F3379" s="48"/>
      <c r="G3379" s="50"/>
      <c r="H3379" s="50"/>
      <c r="I3379" s="51"/>
      <c r="J3379" s="52"/>
    </row>
    <row r="3380" spans="3:10" ht="15">
      <c r="C3380" s="48"/>
      <c r="D3380" s="48"/>
      <c r="E3380" s="62"/>
      <c r="F3380" s="48"/>
      <c r="G3380" s="50"/>
      <c r="H3380" s="50"/>
      <c r="I3380" s="51"/>
      <c r="J3380" s="52"/>
    </row>
    <row r="3381" spans="3:10" ht="15">
      <c r="C3381" s="48"/>
      <c r="D3381" s="48"/>
      <c r="E3381" s="62"/>
      <c r="F3381" s="48"/>
      <c r="G3381" s="50"/>
      <c r="H3381" s="50"/>
      <c r="I3381" s="51"/>
      <c r="J3381" s="52"/>
    </row>
    <row r="3382" spans="3:10" ht="15">
      <c r="C3382" s="48"/>
      <c r="D3382" s="48"/>
      <c r="E3382" s="62"/>
      <c r="F3382" s="48"/>
      <c r="G3382" s="50"/>
      <c r="H3382" s="50"/>
      <c r="I3382" s="51"/>
      <c r="J3382" s="52"/>
    </row>
    <row r="3383" spans="3:10" ht="15">
      <c r="C3383" s="48"/>
      <c r="D3383" s="48"/>
      <c r="E3383" s="62"/>
      <c r="F3383" s="48"/>
      <c r="G3383" s="50"/>
      <c r="H3383" s="50"/>
      <c r="I3383" s="51"/>
      <c r="J3383" s="52"/>
    </row>
    <row r="3384" spans="3:10" ht="15">
      <c r="C3384" s="48"/>
      <c r="D3384" s="48"/>
      <c r="E3384" s="62"/>
      <c r="F3384" s="48"/>
      <c r="G3384" s="50"/>
      <c r="H3384" s="50"/>
      <c r="I3384" s="51"/>
      <c r="J3384" s="52"/>
    </row>
    <row r="3385" spans="3:10" ht="15">
      <c r="C3385" s="48"/>
      <c r="D3385" s="48"/>
      <c r="E3385" s="62"/>
      <c r="F3385" s="48"/>
      <c r="G3385" s="50"/>
      <c r="H3385" s="50"/>
      <c r="I3385" s="51"/>
      <c r="J3385" s="52"/>
    </row>
    <row r="3386" spans="3:10" ht="15">
      <c r="C3386" s="48"/>
      <c r="D3386" s="48"/>
      <c r="E3386" s="62"/>
      <c r="F3386" s="48"/>
      <c r="G3386" s="50"/>
      <c r="H3386" s="50"/>
      <c r="I3386" s="51"/>
      <c r="J3386" s="52"/>
    </row>
    <row r="3387" spans="3:10" ht="15">
      <c r="C3387" s="48"/>
      <c r="D3387" s="48"/>
      <c r="E3387" s="62"/>
      <c r="F3387" s="48"/>
      <c r="G3387" s="50"/>
      <c r="H3387" s="50"/>
      <c r="I3387" s="51"/>
      <c r="J3387" s="52"/>
    </row>
    <row r="3388" spans="3:10" ht="15">
      <c r="C3388" s="48"/>
      <c r="D3388" s="48"/>
      <c r="E3388" s="62"/>
      <c r="F3388" s="48"/>
      <c r="G3388" s="50"/>
      <c r="H3388" s="50"/>
      <c r="I3388" s="51"/>
      <c r="J3388" s="52"/>
    </row>
    <row r="3389" spans="3:10" ht="15">
      <c r="C3389" s="48"/>
      <c r="D3389" s="48"/>
      <c r="E3389" s="62"/>
      <c r="F3389" s="48"/>
      <c r="G3389" s="50"/>
      <c r="H3389" s="50"/>
      <c r="I3389" s="51"/>
      <c r="J3389" s="52"/>
    </row>
    <row r="3390" spans="3:10" ht="15">
      <c r="C3390" s="48"/>
      <c r="D3390" s="48"/>
      <c r="E3390" s="62"/>
      <c r="F3390" s="48"/>
      <c r="G3390" s="50"/>
      <c r="H3390" s="50"/>
      <c r="I3390" s="51"/>
      <c r="J3390" s="52"/>
    </row>
    <row r="3391" spans="3:10" ht="15">
      <c r="C3391" s="48"/>
      <c r="D3391" s="48"/>
      <c r="E3391" s="62"/>
      <c r="F3391" s="48"/>
      <c r="G3391" s="50"/>
      <c r="H3391" s="50"/>
      <c r="I3391" s="51"/>
      <c r="J3391" s="52"/>
    </row>
    <row r="3392" spans="3:10" ht="15">
      <c r="C3392" s="48"/>
      <c r="D3392" s="48"/>
      <c r="E3392" s="62"/>
      <c r="F3392" s="48"/>
      <c r="G3392" s="50"/>
      <c r="H3392" s="50"/>
      <c r="I3392" s="51"/>
      <c r="J3392" s="52"/>
    </row>
    <row r="3393" spans="3:10" ht="15">
      <c r="C3393" s="48"/>
      <c r="D3393" s="48"/>
      <c r="E3393" s="62"/>
      <c r="F3393" s="48"/>
      <c r="G3393" s="50"/>
      <c r="H3393" s="50"/>
      <c r="I3393" s="51"/>
      <c r="J3393" s="52"/>
    </row>
    <row r="3394" spans="3:10" ht="15">
      <c r="C3394" s="48"/>
      <c r="D3394" s="48"/>
      <c r="E3394" s="62"/>
      <c r="F3394" s="48"/>
      <c r="G3394" s="50"/>
      <c r="H3394" s="50"/>
      <c r="I3394" s="51"/>
      <c r="J3394" s="52"/>
    </row>
    <row r="3395" spans="3:10" ht="15">
      <c r="C3395" s="48"/>
      <c r="D3395" s="48"/>
      <c r="E3395" s="62"/>
      <c r="F3395" s="48"/>
      <c r="G3395" s="50"/>
      <c r="H3395" s="50"/>
      <c r="I3395" s="51"/>
      <c r="J3395" s="52"/>
    </row>
    <row r="3396" spans="3:10" ht="15">
      <c r="C3396" s="48"/>
      <c r="D3396" s="48"/>
      <c r="E3396" s="62"/>
      <c r="F3396" s="48"/>
      <c r="G3396" s="50"/>
      <c r="H3396" s="50"/>
      <c r="I3396" s="51"/>
      <c r="J3396" s="52"/>
    </row>
    <row r="3397" spans="3:10" ht="15">
      <c r="C3397" s="48"/>
      <c r="D3397" s="48"/>
      <c r="E3397" s="62"/>
      <c r="F3397" s="48"/>
      <c r="G3397" s="50"/>
      <c r="H3397" s="50"/>
      <c r="I3397" s="51"/>
      <c r="J3397" s="52"/>
    </row>
    <row r="3398" spans="3:10" ht="15">
      <c r="C3398" s="48"/>
      <c r="D3398" s="48"/>
      <c r="E3398" s="62"/>
      <c r="F3398" s="48"/>
      <c r="G3398" s="50"/>
      <c r="H3398" s="50"/>
      <c r="I3398" s="51"/>
      <c r="J3398" s="52"/>
    </row>
    <row r="3399" spans="3:10" ht="15">
      <c r="C3399" s="48"/>
      <c r="D3399" s="48"/>
      <c r="E3399" s="62"/>
      <c r="F3399" s="48"/>
      <c r="G3399" s="50"/>
      <c r="H3399" s="50"/>
      <c r="I3399" s="51"/>
      <c r="J3399" s="52"/>
    </row>
    <row r="3400" spans="3:10" ht="15">
      <c r="C3400" s="48"/>
      <c r="D3400" s="48"/>
      <c r="E3400" s="62"/>
      <c r="F3400" s="48"/>
      <c r="G3400" s="50"/>
      <c r="H3400" s="50"/>
      <c r="I3400" s="51"/>
      <c r="J3400" s="52"/>
    </row>
    <row r="3401" spans="3:10" ht="15">
      <c r="C3401" s="48"/>
      <c r="D3401" s="48"/>
      <c r="E3401" s="62"/>
      <c r="F3401" s="48"/>
      <c r="G3401" s="50"/>
      <c r="H3401" s="50"/>
      <c r="I3401" s="51"/>
      <c r="J3401" s="52"/>
    </row>
    <row r="3402" spans="3:10" ht="15">
      <c r="C3402" s="48"/>
      <c r="D3402" s="48"/>
      <c r="E3402" s="62"/>
      <c r="F3402" s="48"/>
      <c r="G3402" s="50"/>
      <c r="H3402" s="50"/>
      <c r="I3402" s="51"/>
      <c r="J3402" s="52"/>
    </row>
    <row r="3403" spans="3:10" ht="15">
      <c r="C3403" s="48"/>
      <c r="D3403" s="48"/>
      <c r="E3403" s="62"/>
      <c r="F3403" s="48"/>
      <c r="G3403" s="50"/>
      <c r="H3403" s="50"/>
      <c r="I3403" s="51"/>
      <c r="J3403" s="52"/>
    </row>
    <row r="3404" spans="3:10" ht="15">
      <c r="C3404" s="48"/>
      <c r="D3404" s="48"/>
      <c r="E3404" s="62"/>
      <c r="F3404" s="48"/>
      <c r="G3404" s="50"/>
      <c r="H3404" s="50"/>
      <c r="I3404" s="51"/>
      <c r="J3404" s="52"/>
    </row>
    <row r="3405" spans="3:10" ht="15">
      <c r="C3405" s="48"/>
      <c r="D3405" s="48"/>
      <c r="E3405" s="62"/>
      <c r="F3405" s="48"/>
      <c r="G3405" s="50"/>
      <c r="H3405" s="50"/>
      <c r="I3405" s="51"/>
      <c r="J3405" s="52"/>
    </row>
    <row r="3406" spans="3:10" ht="15">
      <c r="C3406" s="48"/>
      <c r="D3406" s="48"/>
      <c r="E3406" s="62"/>
      <c r="F3406" s="48"/>
      <c r="G3406" s="50"/>
      <c r="H3406" s="50"/>
      <c r="I3406" s="51"/>
      <c r="J3406" s="52"/>
    </row>
    <row r="3407" spans="3:10" ht="15">
      <c r="C3407" s="48"/>
      <c r="D3407" s="48"/>
      <c r="E3407" s="62"/>
      <c r="F3407" s="48"/>
      <c r="G3407" s="50"/>
      <c r="H3407" s="50"/>
      <c r="I3407" s="51"/>
      <c r="J3407" s="52"/>
    </row>
    <row r="3408" spans="3:10" ht="15">
      <c r="C3408" s="48"/>
      <c r="D3408" s="48"/>
      <c r="E3408" s="62"/>
      <c r="F3408" s="48"/>
      <c r="G3408" s="50"/>
      <c r="H3408" s="50"/>
      <c r="I3408" s="51"/>
      <c r="J3408" s="52"/>
    </row>
    <row r="3409" spans="3:10" ht="15">
      <c r="C3409" s="48"/>
      <c r="D3409" s="48"/>
      <c r="E3409" s="62"/>
      <c r="F3409" s="48"/>
      <c r="G3409" s="50"/>
      <c r="H3409" s="50"/>
      <c r="I3409" s="51"/>
      <c r="J3409" s="52"/>
    </row>
    <row r="3410" spans="3:10" ht="15">
      <c r="C3410" s="48"/>
      <c r="D3410" s="48"/>
      <c r="E3410" s="62"/>
      <c r="F3410" s="48"/>
      <c r="G3410" s="50"/>
      <c r="H3410" s="50"/>
      <c r="I3410" s="51"/>
      <c r="J3410" s="52"/>
    </row>
    <row r="3411" spans="3:10" ht="15">
      <c r="C3411" s="48"/>
      <c r="D3411" s="48"/>
      <c r="E3411" s="62"/>
      <c r="F3411" s="48"/>
      <c r="G3411" s="50"/>
      <c r="H3411" s="50"/>
      <c r="I3411" s="51"/>
      <c r="J3411" s="52"/>
    </row>
    <row r="3412" spans="3:10" ht="15">
      <c r="C3412" s="48"/>
      <c r="D3412" s="48"/>
      <c r="E3412" s="62"/>
      <c r="F3412" s="48"/>
      <c r="G3412" s="50"/>
      <c r="H3412" s="50"/>
      <c r="I3412" s="51"/>
      <c r="J3412" s="52"/>
    </row>
    <row r="3413" spans="3:10" ht="15">
      <c r="C3413" s="48"/>
      <c r="D3413" s="48"/>
      <c r="E3413" s="62"/>
      <c r="F3413" s="48"/>
      <c r="G3413" s="50"/>
      <c r="H3413" s="50"/>
      <c r="I3413" s="51"/>
      <c r="J3413" s="52"/>
    </row>
    <row r="3414" spans="3:10" ht="15">
      <c r="C3414" s="48"/>
      <c r="D3414" s="48"/>
      <c r="E3414" s="62"/>
      <c r="F3414" s="48"/>
      <c r="G3414" s="50"/>
      <c r="H3414" s="50"/>
      <c r="I3414" s="51"/>
      <c r="J3414" s="52"/>
    </row>
    <row r="3415" spans="3:10" ht="15">
      <c r="C3415" s="48"/>
      <c r="D3415" s="48"/>
      <c r="E3415" s="62"/>
      <c r="F3415" s="48"/>
      <c r="G3415" s="50"/>
      <c r="H3415" s="50"/>
      <c r="I3415" s="51"/>
      <c r="J3415" s="52"/>
    </row>
    <row r="3416" spans="3:10" ht="15">
      <c r="C3416" s="48"/>
      <c r="D3416" s="48"/>
      <c r="E3416" s="62"/>
      <c r="F3416" s="48"/>
      <c r="G3416" s="50"/>
      <c r="H3416" s="50"/>
      <c r="I3416" s="51"/>
      <c r="J3416" s="52"/>
    </row>
    <row r="3417" spans="3:10" ht="15">
      <c r="C3417" s="48"/>
      <c r="D3417" s="48"/>
      <c r="E3417" s="62"/>
      <c r="F3417" s="48"/>
      <c r="G3417" s="50"/>
      <c r="H3417" s="50"/>
      <c r="I3417" s="51"/>
      <c r="J3417" s="52"/>
    </row>
    <row r="3418" spans="3:10" ht="15">
      <c r="C3418" s="48"/>
      <c r="D3418" s="48"/>
      <c r="E3418" s="62"/>
      <c r="F3418" s="48"/>
      <c r="G3418" s="50"/>
      <c r="H3418" s="50"/>
      <c r="I3418" s="51"/>
      <c r="J3418" s="52"/>
    </row>
    <row r="3419" spans="3:10" ht="15">
      <c r="C3419" s="48"/>
      <c r="D3419" s="48"/>
      <c r="E3419" s="62"/>
      <c r="F3419" s="48"/>
      <c r="G3419" s="50"/>
      <c r="H3419" s="50"/>
      <c r="I3419" s="51"/>
      <c r="J3419" s="52"/>
    </row>
    <row r="3420" spans="3:10" ht="15">
      <c r="C3420" s="48"/>
      <c r="D3420" s="48"/>
      <c r="E3420" s="62"/>
      <c r="F3420" s="48"/>
      <c r="G3420" s="50"/>
      <c r="H3420" s="50"/>
      <c r="I3420" s="51"/>
      <c r="J3420" s="52"/>
    </row>
    <row r="3421" spans="3:10" ht="15">
      <c r="C3421" s="48"/>
      <c r="D3421" s="48"/>
      <c r="E3421" s="62"/>
      <c r="F3421" s="48"/>
      <c r="G3421" s="50"/>
      <c r="H3421" s="50"/>
      <c r="I3421" s="51"/>
      <c r="J3421" s="52"/>
    </row>
    <row r="3422" spans="3:10" ht="15">
      <c r="C3422" s="48"/>
      <c r="D3422" s="48"/>
      <c r="E3422" s="62"/>
      <c r="F3422" s="48"/>
      <c r="G3422" s="50"/>
      <c r="H3422" s="50"/>
      <c r="I3422" s="51"/>
      <c r="J3422" s="52"/>
    </row>
    <row r="3423" spans="3:10" ht="15">
      <c r="C3423" s="48"/>
      <c r="D3423" s="48"/>
      <c r="E3423" s="62"/>
      <c r="F3423" s="48"/>
      <c r="G3423" s="50"/>
      <c r="H3423" s="50"/>
      <c r="I3423" s="51"/>
      <c r="J3423" s="52"/>
    </row>
    <row r="3424" spans="3:10" ht="15">
      <c r="C3424" s="48"/>
      <c r="D3424" s="48"/>
      <c r="E3424" s="62"/>
      <c r="F3424" s="48"/>
      <c r="G3424" s="50"/>
      <c r="H3424" s="50"/>
      <c r="I3424" s="51"/>
      <c r="J3424" s="52"/>
    </row>
    <row r="3425" spans="3:10" ht="15">
      <c r="C3425" s="48"/>
      <c r="D3425" s="48"/>
      <c r="E3425" s="62"/>
      <c r="F3425" s="48"/>
      <c r="G3425" s="50"/>
      <c r="H3425" s="50"/>
      <c r="I3425" s="51"/>
      <c r="J3425" s="52"/>
    </row>
    <row r="3426" spans="3:10" ht="15">
      <c r="C3426" s="48"/>
      <c r="D3426" s="48"/>
      <c r="E3426" s="62"/>
      <c r="F3426" s="48"/>
      <c r="G3426" s="50"/>
      <c r="H3426" s="50"/>
      <c r="I3426" s="51"/>
      <c r="J3426" s="52"/>
    </row>
    <row r="3427" spans="3:10" ht="15">
      <c r="C3427" s="48"/>
      <c r="D3427" s="48"/>
      <c r="E3427" s="62"/>
      <c r="F3427" s="48"/>
      <c r="G3427" s="50"/>
      <c r="H3427" s="50"/>
      <c r="I3427" s="51"/>
      <c r="J3427" s="52"/>
    </row>
    <row r="3428" spans="3:10" ht="15">
      <c r="C3428" s="48"/>
      <c r="D3428" s="48"/>
      <c r="E3428" s="62"/>
      <c r="F3428" s="48"/>
      <c r="G3428" s="50"/>
      <c r="H3428" s="50"/>
      <c r="I3428" s="51"/>
      <c r="J3428" s="52"/>
    </row>
    <row r="3429" spans="3:10" ht="15">
      <c r="C3429" s="48"/>
      <c r="D3429" s="48"/>
      <c r="E3429" s="62"/>
      <c r="F3429" s="48"/>
      <c r="G3429" s="50"/>
      <c r="H3429" s="50"/>
      <c r="I3429" s="51"/>
      <c r="J3429" s="52"/>
    </row>
    <row r="3430" spans="3:10" ht="15">
      <c r="C3430" s="48"/>
      <c r="D3430" s="48"/>
      <c r="E3430" s="62"/>
      <c r="F3430" s="48"/>
      <c r="G3430" s="50"/>
      <c r="H3430" s="50"/>
      <c r="I3430" s="51"/>
      <c r="J3430" s="52"/>
    </row>
    <row r="3431" spans="3:10" ht="15">
      <c r="C3431" s="48"/>
      <c r="D3431" s="48"/>
      <c r="E3431" s="62"/>
      <c r="F3431" s="48"/>
      <c r="G3431" s="50"/>
      <c r="H3431" s="50"/>
      <c r="I3431" s="51"/>
      <c r="J3431" s="52"/>
    </row>
    <row r="3432" spans="3:10" ht="15">
      <c r="C3432" s="48"/>
      <c r="D3432" s="48"/>
      <c r="E3432" s="62"/>
      <c r="F3432" s="48"/>
      <c r="G3432" s="50"/>
      <c r="H3432" s="50"/>
      <c r="I3432" s="51"/>
      <c r="J3432" s="52"/>
    </row>
    <row r="3433" spans="3:10" ht="15">
      <c r="C3433" s="48"/>
      <c r="D3433" s="48"/>
      <c r="E3433" s="62"/>
      <c r="F3433" s="48"/>
      <c r="G3433" s="50"/>
      <c r="H3433" s="50"/>
      <c r="I3433" s="51"/>
      <c r="J3433" s="52"/>
    </row>
    <row r="3434" spans="3:10" ht="15">
      <c r="C3434" s="48"/>
      <c r="D3434" s="48"/>
      <c r="E3434" s="62"/>
      <c r="F3434" s="48"/>
      <c r="G3434" s="50"/>
      <c r="H3434" s="50"/>
      <c r="I3434" s="51"/>
      <c r="J3434" s="52"/>
    </row>
    <row r="3435" spans="3:10" ht="15">
      <c r="C3435" s="48"/>
      <c r="D3435" s="48"/>
      <c r="E3435" s="62"/>
      <c r="F3435" s="48"/>
      <c r="G3435" s="50"/>
      <c r="H3435" s="50"/>
      <c r="I3435" s="51"/>
      <c r="J3435" s="52"/>
    </row>
    <row r="3436" spans="3:10" ht="15">
      <c r="C3436" s="48"/>
      <c r="D3436" s="48"/>
      <c r="E3436" s="62"/>
      <c r="F3436" s="48"/>
      <c r="G3436" s="50"/>
      <c r="H3436" s="50"/>
      <c r="I3436" s="51"/>
      <c r="J3436" s="52"/>
    </row>
    <row r="3437" spans="3:10" ht="15">
      <c r="C3437" s="48"/>
      <c r="D3437" s="48"/>
      <c r="E3437" s="62"/>
      <c r="F3437" s="48"/>
      <c r="G3437" s="50"/>
      <c r="H3437" s="50"/>
      <c r="I3437" s="51"/>
      <c r="J3437" s="52"/>
    </row>
    <row r="3438" spans="3:10" ht="15">
      <c r="C3438" s="48"/>
      <c r="D3438" s="48"/>
      <c r="E3438" s="62"/>
      <c r="F3438" s="48"/>
      <c r="G3438" s="50"/>
      <c r="H3438" s="50"/>
      <c r="I3438" s="51"/>
      <c r="J3438" s="52"/>
    </row>
    <row r="3439" spans="3:10" ht="15">
      <c r="C3439" s="48"/>
      <c r="D3439" s="48"/>
      <c r="E3439" s="62"/>
      <c r="F3439" s="48"/>
      <c r="G3439" s="50"/>
      <c r="H3439" s="50"/>
      <c r="I3439" s="51"/>
      <c r="J3439" s="52"/>
    </row>
    <row r="3440" spans="3:10" ht="15">
      <c r="C3440" s="48"/>
      <c r="D3440" s="48"/>
      <c r="E3440" s="62"/>
      <c r="F3440" s="48"/>
      <c r="G3440" s="50"/>
      <c r="H3440" s="50"/>
      <c r="I3440" s="51"/>
      <c r="J3440" s="52"/>
    </row>
    <row r="3441" spans="3:10" ht="15">
      <c r="C3441" s="48"/>
      <c r="D3441" s="48"/>
      <c r="E3441" s="62"/>
      <c r="F3441" s="48"/>
      <c r="G3441" s="50"/>
      <c r="H3441" s="50"/>
      <c r="I3441" s="51"/>
      <c r="J3441" s="52"/>
    </row>
    <row r="3442" spans="3:10" ht="15">
      <c r="C3442" s="48"/>
      <c r="D3442" s="48"/>
      <c r="E3442" s="62"/>
      <c r="F3442" s="48"/>
      <c r="G3442" s="50"/>
      <c r="H3442" s="50"/>
      <c r="I3442" s="51"/>
      <c r="J3442" s="52"/>
    </row>
    <row r="3443" spans="3:10" ht="15">
      <c r="C3443" s="48"/>
      <c r="D3443" s="48"/>
      <c r="E3443" s="62"/>
      <c r="F3443" s="48"/>
      <c r="G3443" s="50"/>
      <c r="H3443" s="50"/>
      <c r="I3443" s="51"/>
      <c r="J3443" s="52"/>
    </row>
    <row r="3444" spans="3:10" ht="15">
      <c r="C3444" s="48"/>
      <c r="D3444" s="48"/>
      <c r="E3444" s="62"/>
      <c r="F3444" s="48"/>
      <c r="G3444" s="50"/>
      <c r="H3444" s="50"/>
      <c r="I3444" s="51"/>
      <c r="J3444" s="52"/>
    </row>
    <row r="3445" spans="3:10" ht="15">
      <c r="C3445" s="48"/>
      <c r="D3445" s="48"/>
      <c r="E3445" s="62"/>
      <c r="F3445" s="48"/>
      <c r="G3445" s="50"/>
      <c r="H3445" s="50"/>
      <c r="I3445" s="51"/>
      <c r="J3445" s="52"/>
    </row>
    <row r="3446" spans="3:10" ht="15">
      <c r="C3446" s="48"/>
      <c r="D3446" s="48"/>
      <c r="E3446" s="62"/>
      <c r="F3446" s="48"/>
      <c r="G3446" s="50"/>
      <c r="H3446" s="50"/>
      <c r="I3446" s="51"/>
      <c r="J3446" s="52"/>
    </row>
    <row r="3447" spans="3:10" ht="15">
      <c r="C3447" s="48"/>
      <c r="D3447" s="48"/>
      <c r="E3447" s="62"/>
      <c r="F3447" s="48"/>
      <c r="G3447" s="50"/>
      <c r="H3447" s="50"/>
      <c r="I3447" s="51"/>
      <c r="J3447" s="52"/>
    </row>
    <row r="3448" spans="3:10" ht="15">
      <c r="C3448" s="48"/>
      <c r="D3448" s="48"/>
      <c r="E3448" s="62"/>
      <c r="F3448" s="48"/>
      <c r="G3448" s="50"/>
      <c r="H3448" s="50"/>
      <c r="I3448" s="51"/>
      <c r="J3448" s="52"/>
    </row>
    <row r="3449" spans="3:10" ht="15">
      <c r="C3449" s="48"/>
      <c r="D3449" s="48"/>
      <c r="E3449" s="62"/>
      <c r="F3449" s="48"/>
      <c r="G3449" s="50"/>
      <c r="H3449" s="50"/>
      <c r="I3449" s="51"/>
      <c r="J3449" s="52"/>
    </row>
    <row r="3450" spans="3:10" ht="15">
      <c r="C3450" s="48"/>
      <c r="D3450" s="48"/>
      <c r="E3450" s="62"/>
      <c r="F3450" s="48"/>
      <c r="G3450" s="50"/>
      <c r="H3450" s="50"/>
      <c r="I3450" s="51"/>
      <c r="J3450" s="52"/>
    </row>
    <row r="3451" spans="3:10" ht="15">
      <c r="C3451" s="48"/>
      <c r="D3451" s="48"/>
      <c r="E3451" s="62"/>
      <c r="F3451" s="48"/>
      <c r="G3451" s="50"/>
      <c r="H3451" s="50"/>
      <c r="I3451" s="51"/>
      <c r="J3451" s="52"/>
    </row>
    <row r="3452" spans="3:10" ht="15">
      <c r="C3452" s="48"/>
      <c r="D3452" s="48"/>
      <c r="E3452" s="62"/>
      <c r="F3452" s="48"/>
      <c r="G3452" s="50"/>
      <c r="H3452" s="50"/>
      <c r="I3452" s="51"/>
      <c r="J3452" s="52"/>
    </row>
    <row r="3453" spans="3:10" ht="15">
      <c r="C3453" s="48"/>
      <c r="D3453" s="48"/>
      <c r="E3453" s="62"/>
      <c r="F3453" s="48"/>
      <c r="G3453" s="50"/>
      <c r="H3453" s="50"/>
      <c r="I3453" s="51"/>
      <c r="J3453" s="52"/>
    </row>
    <row r="3454" spans="3:10" ht="15">
      <c r="C3454" s="48"/>
      <c r="D3454" s="48"/>
      <c r="E3454" s="62"/>
      <c r="F3454" s="48"/>
      <c r="G3454" s="50"/>
      <c r="H3454" s="50"/>
      <c r="I3454" s="51"/>
      <c r="J3454" s="52"/>
    </row>
    <row r="3455" spans="3:10" ht="15">
      <c r="C3455" s="48"/>
      <c r="D3455" s="48"/>
      <c r="E3455" s="62"/>
      <c r="F3455" s="48"/>
      <c r="G3455" s="50"/>
      <c r="H3455" s="50"/>
      <c r="I3455" s="51"/>
      <c r="J3455" s="52"/>
    </row>
    <row r="3456" spans="3:10" ht="15">
      <c r="C3456" s="48"/>
      <c r="D3456" s="48"/>
      <c r="E3456" s="62"/>
      <c r="F3456" s="48"/>
      <c r="G3456" s="50"/>
      <c r="H3456" s="50"/>
      <c r="I3456" s="51"/>
      <c r="J3456" s="52"/>
    </row>
    <row r="3457" spans="3:10" ht="15">
      <c r="C3457" s="48"/>
      <c r="D3457" s="48"/>
      <c r="E3457" s="62"/>
      <c r="F3457" s="48"/>
      <c r="G3457" s="50"/>
      <c r="H3457" s="50"/>
      <c r="I3457" s="51"/>
      <c r="J3457" s="52"/>
    </row>
    <row r="3458" spans="3:10" ht="15">
      <c r="C3458" s="48"/>
      <c r="D3458" s="48"/>
      <c r="E3458" s="62"/>
      <c r="F3458" s="48"/>
      <c r="G3458" s="50"/>
      <c r="H3458" s="50"/>
      <c r="I3458" s="51"/>
      <c r="J3458" s="52"/>
    </row>
    <row r="3459" spans="3:10" ht="15">
      <c r="C3459" s="48"/>
      <c r="D3459" s="48"/>
      <c r="E3459" s="62"/>
      <c r="F3459" s="48"/>
      <c r="G3459" s="50"/>
      <c r="H3459" s="50"/>
      <c r="I3459" s="51"/>
      <c r="J3459" s="52"/>
    </row>
    <row r="3460" spans="3:10" ht="15">
      <c r="C3460" s="48"/>
      <c r="D3460" s="48"/>
      <c r="E3460" s="62"/>
      <c r="F3460" s="48"/>
      <c r="G3460" s="50"/>
      <c r="H3460" s="50"/>
      <c r="I3460" s="51"/>
      <c r="J3460" s="52"/>
    </row>
    <row r="3461" spans="3:10" ht="15">
      <c r="C3461" s="48"/>
      <c r="D3461" s="48"/>
      <c r="E3461" s="62"/>
      <c r="F3461" s="48"/>
      <c r="G3461" s="50"/>
      <c r="H3461" s="50"/>
      <c r="I3461" s="51"/>
      <c r="J3461" s="52"/>
    </row>
    <row r="3462" spans="3:10" ht="15">
      <c r="C3462" s="48"/>
      <c r="D3462" s="48"/>
      <c r="E3462" s="62"/>
      <c r="F3462" s="48"/>
      <c r="G3462" s="50"/>
      <c r="H3462" s="50"/>
      <c r="I3462" s="51"/>
      <c r="J3462" s="52"/>
    </row>
    <row r="3463" spans="3:10" ht="15">
      <c r="C3463" s="48"/>
      <c r="D3463" s="48"/>
      <c r="E3463" s="62"/>
      <c r="F3463" s="48"/>
      <c r="G3463" s="50"/>
      <c r="H3463" s="50"/>
      <c r="I3463" s="51"/>
      <c r="J3463" s="52"/>
    </row>
    <row r="3464" spans="3:10" ht="15">
      <c r="C3464" s="48"/>
      <c r="D3464" s="48"/>
      <c r="E3464" s="62"/>
      <c r="F3464" s="48"/>
      <c r="G3464" s="50"/>
      <c r="H3464" s="50"/>
      <c r="I3464" s="51"/>
      <c r="J3464" s="52"/>
    </row>
    <row r="3465" spans="3:10" ht="15">
      <c r="C3465" s="48"/>
      <c r="D3465" s="48"/>
      <c r="E3465" s="62"/>
      <c r="F3465" s="48"/>
      <c r="G3465" s="50"/>
      <c r="H3465" s="50"/>
      <c r="I3465" s="51"/>
      <c r="J3465" s="52"/>
    </row>
    <row r="3466" spans="3:10" ht="15">
      <c r="C3466" s="48"/>
      <c r="D3466" s="48"/>
      <c r="E3466" s="62"/>
      <c r="F3466" s="48"/>
      <c r="G3466" s="50"/>
      <c r="H3466" s="50"/>
      <c r="I3466" s="51"/>
      <c r="J3466" s="52"/>
    </row>
    <row r="3467" spans="3:10" ht="15">
      <c r="C3467" s="48"/>
      <c r="D3467" s="48"/>
      <c r="E3467" s="62"/>
      <c r="F3467" s="48"/>
      <c r="G3467" s="50"/>
      <c r="H3467" s="50"/>
      <c r="I3467" s="51"/>
      <c r="J3467" s="52"/>
    </row>
    <row r="3468" spans="3:10" ht="15">
      <c r="C3468" s="48"/>
      <c r="D3468" s="48"/>
      <c r="E3468" s="62"/>
      <c r="F3468" s="48"/>
      <c r="G3468" s="50"/>
      <c r="H3468" s="50"/>
      <c r="I3468" s="51"/>
      <c r="J3468" s="52"/>
    </row>
    <row r="3469" spans="3:10" ht="15">
      <c r="C3469" s="48"/>
      <c r="D3469" s="48"/>
      <c r="E3469" s="62"/>
      <c r="F3469" s="48"/>
      <c r="G3469" s="50"/>
      <c r="H3469" s="50"/>
      <c r="I3469" s="51"/>
      <c r="J3469" s="52"/>
    </row>
    <row r="3470" spans="3:10" ht="15">
      <c r="C3470" s="48"/>
      <c r="D3470" s="48"/>
      <c r="E3470" s="62"/>
      <c r="F3470" s="48"/>
      <c r="G3470" s="50"/>
      <c r="H3470" s="50"/>
      <c r="I3470" s="51"/>
      <c r="J3470" s="52"/>
    </row>
    <row r="3471" spans="3:10" ht="15">
      <c r="C3471" s="48"/>
      <c r="D3471" s="48"/>
      <c r="E3471" s="62"/>
      <c r="F3471" s="48"/>
      <c r="G3471" s="50"/>
      <c r="H3471" s="50"/>
      <c r="I3471" s="51"/>
      <c r="J3471" s="52"/>
    </row>
    <row r="3472" spans="3:10" ht="15">
      <c r="C3472" s="48"/>
      <c r="D3472" s="48"/>
      <c r="E3472" s="62"/>
      <c r="F3472" s="48"/>
      <c r="G3472" s="50"/>
      <c r="H3472" s="50"/>
      <c r="I3472" s="51"/>
      <c r="J3472" s="52"/>
    </row>
    <row r="3473" spans="3:10" ht="15">
      <c r="C3473" s="48"/>
      <c r="D3473" s="48"/>
      <c r="E3473" s="62"/>
      <c r="F3473" s="48"/>
      <c r="G3473" s="50"/>
      <c r="H3473" s="50"/>
      <c r="I3473" s="51"/>
      <c r="J3473" s="52"/>
    </row>
    <row r="3474" spans="3:10" ht="15">
      <c r="C3474" s="48"/>
      <c r="D3474" s="48"/>
      <c r="E3474" s="62"/>
      <c r="F3474" s="48"/>
      <c r="G3474" s="50"/>
      <c r="H3474" s="50"/>
      <c r="I3474" s="51"/>
      <c r="J3474" s="52"/>
    </row>
    <row r="3475" spans="3:10" ht="15">
      <c r="C3475" s="48"/>
      <c r="D3475" s="48"/>
      <c r="E3475" s="62"/>
      <c r="F3475" s="48"/>
      <c r="G3475" s="50"/>
      <c r="H3475" s="50"/>
      <c r="I3475" s="51"/>
      <c r="J3475" s="52"/>
    </row>
    <row r="3476" spans="3:10" ht="15">
      <c r="C3476" s="48"/>
      <c r="D3476" s="48"/>
      <c r="E3476" s="62"/>
      <c r="F3476" s="48"/>
      <c r="G3476" s="50"/>
      <c r="H3476" s="50"/>
      <c r="I3476" s="51"/>
      <c r="J3476" s="52"/>
    </row>
    <row r="3477" spans="3:10" ht="15">
      <c r="C3477" s="48"/>
      <c r="D3477" s="48"/>
      <c r="E3477" s="62"/>
      <c r="F3477" s="48"/>
      <c r="G3477" s="50"/>
      <c r="H3477" s="50"/>
      <c r="I3477" s="51"/>
      <c r="J3477" s="52"/>
    </row>
    <row r="3478" spans="3:10" ht="15">
      <c r="C3478" s="48"/>
      <c r="D3478" s="48"/>
      <c r="E3478" s="62"/>
      <c r="F3478" s="48"/>
      <c r="G3478" s="50"/>
      <c r="H3478" s="50"/>
      <c r="I3478" s="51"/>
      <c r="J3478" s="52"/>
    </row>
    <row r="3479" spans="3:10" ht="15">
      <c r="C3479" s="48"/>
      <c r="D3479" s="48"/>
      <c r="E3479" s="62"/>
      <c r="F3479" s="48"/>
      <c r="G3479" s="50"/>
      <c r="H3479" s="50"/>
      <c r="I3479" s="51"/>
      <c r="J3479" s="52"/>
    </row>
    <row r="3480" spans="3:10" ht="15">
      <c r="C3480" s="48"/>
      <c r="D3480" s="48"/>
      <c r="E3480" s="62"/>
      <c r="F3480" s="48"/>
      <c r="G3480" s="50"/>
      <c r="H3480" s="50"/>
      <c r="I3480" s="51"/>
      <c r="J3480" s="52"/>
    </row>
    <row r="3481" spans="3:10" ht="15">
      <c r="C3481" s="48"/>
      <c r="D3481" s="48"/>
      <c r="E3481" s="62"/>
      <c r="F3481" s="48"/>
      <c r="G3481" s="50"/>
      <c r="H3481" s="50"/>
      <c r="I3481" s="51"/>
      <c r="J3481" s="52"/>
    </row>
    <row r="3482" spans="3:10" ht="15">
      <c r="C3482" s="48"/>
      <c r="D3482" s="48"/>
      <c r="E3482" s="62"/>
      <c r="F3482" s="48"/>
      <c r="G3482" s="50"/>
      <c r="H3482" s="50"/>
      <c r="I3482" s="51"/>
      <c r="J3482" s="52"/>
    </row>
    <row r="3483" spans="3:10" ht="15">
      <c r="C3483" s="48"/>
      <c r="D3483" s="48"/>
      <c r="E3483" s="62"/>
      <c r="F3483" s="48"/>
      <c r="G3483" s="50"/>
      <c r="H3483" s="50"/>
      <c r="I3483" s="51"/>
      <c r="J3483" s="52"/>
    </row>
    <row r="3484" spans="3:10" ht="15">
      <c r="C3484" s="48"/>
      <c r="D3484" s="48"/>
      <c r="E3484" s="62"/>
      <c r="F3484" s="48"/>
      <c r="G3484" s="50"/>
      <c r="H3484" s="50"/>
      <c r="I3484" s="51"/>
      <c r="J3484" s="52"/>
    </row>
    <row r="3485" spans="3:10" ht="15">
      <c r="C3485" s="48"/>
      <c r="D3485" s="48"/>
      <c r="E3485" s="62"/>
      <c r="F3485" s="48"/>
      <c r="G3485" s="50"/>
      <c r="H3485" s="50"/>
      <c r="I3485" s="51"/>
      <c r="J3485" s="52"/>
    </row>
    <row r="3486" spans="3:10" ht="15">
      <c r="C3486" s="48"/>
      <c r="D3486" s="48"/>
      <c r="E3486" s="62"/>
      <c r="F3486" s="48"/>
      <c r="G3486" s="50"/>
      <c r="H3486" s="50"/>
      <c r="I3486" s="51"/>
      <c r="J3486" s="52"/>
    </row>
    <row r="3487" spans="3:10" ht="15">
      <c r="C3487" s="48"/>
      <c r="D3487" s="48"/>
      <c r="E3487" s="62"/>
      <c r="F3487" s="48"/>
      <c r="G3487" s="50"/>
      <c r="H3487" s="50"/>
      <c r="I3487" s="51"/>
      <c r="J3487" s="52"/>
    </row>
    <row r="3488" spans="3:10" ht="15">
      <c r="C3488" s="48"/>
      <c r="D3488" s="48"/>
      <c r="E3488" s="62"/>
      <c r="F3488" s="48"/>
      <c r="G3488" s="50"/>
      <c r="H3488" s="50"/>
      <c r="I3488" s="51"/>
      <c r="J3488" s="52"/>
    </row>
    <row r="3489" spans="3:10" ht="15">
      <c r="C3489" s="48"/>
      <c r="D3489" s="48"/>
      <c r="E3489" s="62"/>
      <c r="F3489" s="48"/>
      <c r="G3489" s="50"/>
      <c r="H3489" s="50"/>
      <c r="I3489" s="51"/>
      <c r="J3489" s="52"/>
    </row>
    <row r="3490" spans="3:10" ht="15">
      <c r="C3490" s="48"/>
      <c r="D3490" s="48"/>
      <c r="E3490" s="62"/>
      <c r="F3490" s="48"/>
      <c r="G3490" s="50"/>
      <c r="H3490" s="50"/>
      <c r="I3490" s="51"/>
      <c r="J3490" s="52"/>
    </row>
    <row r="3491" spans="3:10" ht="15">
      <c r="C3491" s="48"/>
      <c r="D3491" s="48"/>
      <c r="E3491" s="62"/>
      <c r="F3491" s="48"/>
      <c r="G3491" s="50"/>
      <c r="H3491" s="50"/>
      <c r="I3491" s="51"/>
      <c r="J3491" s="52"/>
    </row>
    <row r="3492" spans="3:10" ht="15">
      <c r="C3492" s="48"/>
      <c r="D3492" s="48"/>
      <c r="E3492" s="62"/>
      <c r="F3492" s="48"/>
      <c r="G3492" s="50"/>
      <c r="H3492" s="50"/>
      <c r="I3492" s="51"/>
      <c r="J3492" s="52"/>
    </row>
    <row r="3493" spans="3:10" ht="15">
      <c r="C3493" s="48"/>
      <c r="D3493" s="48"/>
      <c r="E3493" s="62"/>
      <c r="F3493" s="48"/>
      <c r="G3493" s="50"/>
      <c r="H3493" s="50"/>
      <c r="I3493" s="51"/>
      <c r="J3493" s="52"/>
    </row>
    <row r="3494" spans="3:10" ht="15">
      <c r="C3494" s="48"/>
      <c r="D3494" s="48"/>
      <c r="E3494" s="62"/>
      <c r="F3494" s="48"/>
      <c r="G3494" s="50"/>
      <c r="H3494" s="50"/>
      <c r="I3494" s="51"/>
      <c r="J3494" s="52"/>
    </row>
    <row r="3495" spans="3:10" ht="15">
      <c r="C3495" s="48"/>
      <c r="D3495" s="48"/>
      <c r="E3495" s="62"/>
      <c r="F3495" s="48"/>
      <c r="G3495" s="50"/>
      <c r="H3495" s="50"/>
      <c r="I3495" s="51"/>
      <c r="J3495" s="52"/>
    </row>
    <row r="3496" spans="3:10" ht="15">
      <c r="C3496" s="48"/>
      <c r="D3496" s="48"/>
      <c r="E3496" s="62"/>
      <c r="F3496" s="48"/>
      <c r="G3496" s="50"/>
      <c r="H3496" s="50"/>
      <c r="I3496" s="51"/>
      <c r="J3496" s="52"/>
    </row>
    <row r="3497" spans="3:10" ht="15">
      <c r="C3497" s="48"/>
      <c r="D3497" s="48"/>
      <c r="E3497" s="62"/>
      <c r="F3497" s="48"/>
      <c r="G3497" s="50"/>
      <c r="H3497" s="50"/>
      <c r="I3497" s="51"/>
      <c r="J3497" s="52"/>
    </row>
    <row r="3498" spans="3:10" ht="15">
      <c r="C3498" s="48"/>
      <c r="D3498" s="48"/>
      <c r="E3498" s="62"/>
      <c r="F3498" s="48"/>
      <c r="G3498" s="50"/>
      <c r="H3498" s="50"/>
      <c r="I3498" s="51"/>
      <c r="J3498" s="52"/>
    </row>
    <row r="3499" spans="3:10" ht="15">
      <c r="C3499" s="48"/>
      <c r="D3499" s="48"/>
      <c r="E3499" s="62"/>
      <c r="F3499" s="48"/>
      <c r="G3499" s="50"/>
      <c r="H3499" s="50"/>
      <c r="I3499" s="51"/>
      <c r="J3499" s="52"/>
    </row>
    <row r="3500" spans="3:10" ht="15">
      <c r="C3500" s="48"/>
      <c r="D3500" s="48"/>
      <c r="E3500" s="62"/>
      <c r="F3500" s="48"/>
      <c r="G3500" s="50"/>
      <c r="H3500" s="50"/>
      <c r="I3500" s="51"/>
      <c r="J3500" s="52"/>
    </row>
    <row r="3501" spans="3:10" ht="15">
      <c r="C3501" s="48"/>
      <c r="D3501" s="48"/>
      <c r="E3501" s="62"/>
      <c r="F3501" s="48"/>
      <c r="G3501" s="50"/>
      <c r="H3501" s="50"/>
      <c r="I3501" s="51"/>
      <c r="J3501" s="52"/>
    </row>
    <row r="3502" spans="3:10" ht="15">
      <c r="C3502" s="48"/>
      <c r="D3502" s="48"/>
      <c r="E3502" s="62"/>
      <c r="F3502" s="48"/>
      <c r="G3502" s="50"/>
      <c r="H3502" s="50"/>
      <c r="I3502" s="51"/>
      <c r="J3502" s="52"/>
    </row>
    <row r="3503" spans="3:10" ht="15">
      <c r="C3503" s="48"/>
      <c r="D3503" s="48"/>
      <c r="E3503" s="62"/>
      <c r="F3503" s="48"/>
      <c r="G3503" s="50"/>
      <c r="H3503" s="50"/>
      <c r="I3503" s="51"/>
      <c r="J3503" s="52"/>
    </row>
    <row r="3504" spans="3:10" ht="15">
      <c r="C3504" s="48"/>
      <c r="D3504" s="48"/>
      <c r="E3504" s="62"/>
      <c r="F3504" s="48"/>
      <c r="G3504" s="50"/>
      <c r="H3504" s="50"/>
      <c r="I3504" s="51"/>
      <c r="J3504" s="52"/>
    </row>
    <row r="3505" spans="3:10" ht="15">
      <c r="C3505" s="48"/>
      <c r="D3505" s="48"/>
      <c r="E3505" s="62"/>
      <c r="F3505" s="48"/>
      <c r="G3505" s="50"/>
      <c r="H3505" s="50"/>
      <c r="I3505" s="51"/>
      <c r="J3505" s="52"/>
    </row>
    <row r="3506" spans="3:10" ht="15">
      <c r="C3506" s="48"/>
      <c r="D3506" s="48"/>
      <c r="E3506" s="62"/>
      <c r="F3506" s="48"/>
      <c r="G3506" s="50"/>
      <c r="H3506" s="50"/>
      <c r="I3506" s="51"/>
      <c r="J3506" s="52"/>
    </row>
    <row r="3507" spans="3:10" ht="15">
      <c r="C3507" s="48"/>
      <c r="D3507" s="48"/>
      <c r="E3507" s="62"/>
      <c r="F3507" s="48"/>
      <c r="G3507" s="50"/>
      <c r="H3507" s="50"/>
      <c r="I3507" s="51"/>
      <c r="J3507" s="52"/>
    </row>
    <row r="3508" spans="3:10" ht="15">
      <c r="C3508" s="48"/>
      <c r="D3508" s="48"/>
      <c r="E3508" s="62"/>
      <c r="F3508" s="48"/>
      <c r="G3508" s="50"/>
      <c r="H3508" s="50"/>
      <c r="I3508" s="51"/>
      <c r="J3508" s="52"/>
    </row>
    <row r="3509" spans="3:10" ht="15">
      <c r="C3509" s="48"/>
      <c r="D3509" s="48"/>
      <c r="E3509" s="62"/>
      <c r="F3509" s="48"/>
      <c r="G3509" s="50"/>
      <c r="H3509" s="50"/>
      <c r="I3509" s="51"/>
      <c r="J3509" s="52"/>
    </row>
    <row r="3510" spans="3:10" ht="15">
      <c r="C3510" s="48"/>
      <c r="D3510" s="48"/>
      <c r="E3510" s="62"/>
      <c r="F3510" s="48"/>
      <c r="G3510" s="50"/>
      <c r="H3510" s="50"/>
      <c r="I3510" s="51"/>
      <c r="J3510" s="52"/>
    </row>
    <row r="3511" spans="3:10" ht="15">
      <c r="C3511" s="48"/>
      <c r="D3511" s="48"/>
      <c r="E3511" s="62"/>
      <c r="F3511" s="48"/>
      <c r="G3511" s="50"/>
      <c r="H3511" s="50"/>
      <c r="I3511" s="51"/>
      <c r="J3511" s="52"/>
    </row>
    <row r="3512" spans="3:10" ht="15">
      <c r="C3512" s="48"/>
      <c r="D3512" s="48"/>
      <c r="E3512" s="62"/>
      <c r="F3512" s="48"/>
      <c r="G3512" s="50"/>
      <c r="H3512" s="50"/>
      <c r="I3512" s="51"/>
      <c r="J3512" s="52"/>
    </row>
    <row r="3513" spans="3:10" ht="15">
      <c r="C3513" s="48"/>
      <c r="D3513" s="48"/>
      <c r="E3513" s="62"/>
      <c r="F3513" s="48"/>
      <c r="G3513" s="50"/>
      <c r="H3513" s="50"/>
      <c r="I3513" s="51"/>
      <c r="J3513" s="52"/>
    </row>
    <row r="3514" spans="3:10" ht="15">
      <c r="C3514" s="48"/>
      <c r="D3514" s="48"/>
      <c r="E3514" s="62"/>
      <c r="F3514" s="48"/>
      <c r="G3514" s="50"/>
      <c r="H3514" s="50"/>
      <c r="I3514" s="51"/>
      <c r="J3514" s="52"/>
    </row>
    <row r="3515" spans="3:10" ht="15">
      <c r="C3515" s="48"/>
      <c r="D3515" s="48"/>
      <c r="E3515" s="62"/>
      <c r="F3515" s="48"/>
      <c r="G3515" s="50"/>
      <c r="H3515" s="50"/>
      <c r="I3515" s="51"/>
      <c r="J3515" s="52"/>
    </row>
    <row r="3516" spans="3:10" ht="15">
      <c r="C3516" s="48"/>
      <c r="D3516" s="48"/>
      <c r="E3516" s="62"/>
      <c r="F3516" s="48"/>
      <c r="G3516" s="50"/>
      <c r="H3516" s="50"/>
      <c r="I3516" s="51"/>
      <c r="J3516" s="52"/>
    </row>
    <row r="3517" spans="3:10" ht="15">
      <c r="C3517" s="48"/>
      <c r="D3517" s="48"/>
      <c r="E3517" s="62"/>
      <c r="F3517" s="48"/>
      <c r="G3517" s="50"/>
      <c r="H3517" s="50"/>
      <c r="I3517" s="51"/>
      <c r="J3517" s="52"/>
    </row>
    <row r="3518" spans="3:10" ht="15">
      <c r="C3518" s="48"/>
      <c r="D3518" s="48"/>
      <c r="E3518" s="62"/>
      <c r="F3518" s="48"/>
      <c r="G3518" s="50"/>
      <c r="H3518" s="50"/>
      <c r="I3518" s="51"/>
      <c r="J3518" s="52"/>
    </row>
    <row r="3519" spans="3:10" ht="15">
      <c r="C3519" s="48"/>
      <c r="D3519" s="48"/>
      <c r="E3519" s="62"/>
      <c r="F3519" s="48"/>
      <c r="G3519" s="50"/>
      <c r="H3519" s="50"/>
      <c r="I3519" s="51"/>
      <c r="J3519" s="52"/>
    </row>
    <row r="3520" spans="3:10" ht="15">
      <c r="C3520" s="48"/>
      <c r="D3520" s="48"/>
      <c r="E3520" s="62"/>
      <c r="F3520" s="48"/>
      <c r="G3520" s="50"/>
      <c r="H3520" s="50"/>
      <c r="I3520" s="51"/>
      <c r="J3520" s="52"/>
    </row>
    <row r="3521" spans="3:10" ht="15">
      <c r="C3521" s="48"/>
      <c r="D3521" s="48"/>
      <c r="E3521" s="62"/>
      <c r="F3521" s="48"/>
      <c r="G3521" s="50"/>
      <c r="H3521" s="50"/>
      <c r="I3521" s="51"/>
      <c r="J3521" s="52"/>
    </row>
    <row r="3522" spans="3:10" ht="15">
      <c r="C3522" s="48"/>
      <c r="D3522" s="48"/>
      <c r="E3522" s="62"/>
      <c r="F3522" s="48"/>
      <c r="G3522" s="50"/>
      <c r="H3522" s="50"/>
      <c r="I3522" s="51"/>
      <c r="J3522" s="52"/>
    </row>
    <row r="3523" spans="3:10" ht="15">
      <c r="C3523" s="48"/>
      <c r="D3523" s="48"/>
      <c r="E3523" s="62"/>
      <c r="F3523" s="48"/>
      <c r="G3523" s="50"/>
      <c r="H3523" s="50"/>
      <c r="I3523" s="51"/>
      <c r="J3523" s="52"/>
    </row>
    <row r="3524" spans="3:10" ht="15">
      <c r="C3524" s="48"/>
      <c r="D3524" s="48"/>
      <c r="E3524" s="62"/>
      <c r="F3524" s="48"/>
      <c r="G3524" s="50"/>
      <c r="H3524" s="50"/>
      <c r="I3524" s="51"/>
      <c r="J3524" s="52"/>
    </row>
    <row r="3525" spans="3:10" ht="15">
      <c r="C3525" s="48"/>
      <c r="D3525" s="48"/>
      <c r="E3525" s="62"/>
      <c r="F3525" s="48"/>
      <c r="G3525" s="50"/>
      <c r="H3525" s="50"/>
      <c r="I3525" s="51"/>
      <c r="J3525" s="52"/>
    </row>
    <row r="3526" spans="3:10" ht="15">
      <c r="C3526" s="48"/>
      <c r="D3526" s="48"/>
      <c r="E3526" s="62"/>
      <c r="F3526" s="48"/>
      <c r="G3526" s="50"/>
      <c r="H3526" s="50"/>
      <c r="I3526" s="51"/>
      <c r="J3526" s="52"/>
    </row>
    <row r="3527" spans="3:10" ht="15">
      <c r="C3527" s="48"/>
      <c r="D3527" s="48"/>
      <c r="E3527" s="62"/>
      <c r="F3527" s="48"/>
      <c r="G3527" s="50"/>
      <c r="H3527" s="50"/>
      <c r="I3527" s="51"/>
      <c r="J3527" s="52"/>
    </row>
    <row r="3528" spans="3:10" ht="15">
      <c r="C3528" s="48"/>
      <c r="D3528" s="48"/>
      <c r="E3528" s="62"/>
      <c r="F3528" s="48"/>
      <c r="G3528" s="50"/>
      <c r="H3528" s="50"/>
      <c r="I3528" s="51"/>
      <c r="J3528" s="52"/>
    </row>
    <row r="3529" spans="3:10" ht="15">
      <c r="C3529" s="48"/>
      <c r="D3529" s="48"/>
      <c r="E3529" s="62"/>
      <c r="F3529" s="48"/>
      <c r="G3529" s="50"/>
      <c r="H3529" s="50"/>
      <c r="I3529" s="51"/>
      <c r="J3529" s="52"/>
    </row>
    <row r="3530" spans="3:10" ht="15">
      <c r="C3530" s="48"/>
      <c r="D3530" s="48"/>
      <c r="E3530" s="62"/>
      <c r="F3530" s="48"/>
      <c r="G3530" s="50"/>
      <c r="H3530" s="50"/>
      <c r="I3530" s="51"/>
      <c r="J3530" s="52"/>
    </row>
    <row r="3531" spans="3:10" ht="15">
      <c r="C3531" s="48"/>
      <c r="D3531" s="48"/>
      <c r="E3531" s="62"/>
      <c r="F3531" s="48"/>
      <c r="G3531" s="50"/>
      <c r="H3531" s="50"/>
      <c r="I3531" s="51"/>
      <c r="J3531" s="52"/>
    </row>
    <row r="3532" spans="3:10" ht="15">
      <c r="C3532" s="48"/>
      <c r="D3532" s="48"/>
      <c r="E3532" s="62"/>
      <c r="F3532" s="48"/>
      <c r="G3532" s="50"/>
      <c r="H3532" s="50"/>
      <c r="I3532" s="51"/>
      <c r="J3532" s="52"/>
    </row>
    <row r="3533" spans="3:10" ht="15">
      <c r="C3533" s="48"/>
      <c r="D3533" s="48"/>
      <c r="E3533" s="62"/>
      <c r="F3533" s="48"/>
      <c r="G3533" s="50"/>
      <c r="H3533" s="50"/>
      <c r="I3533" s="51"/>
      <c r="J3533" s="52"/>
    </row>
    <row r="3534" spans="3:10" ht="15">
      <c r="C3534" s="48"/>
      <c r="D3534" s="48"/>
      <c r="E3534" s="62"/>
      <c r="F3534" s="48"/>
      <c r="G3534" s="50"/>
      <c r="H3534" s="50"/>
      <c r="I3534" s="51"/>
      <c r="J3534" s="52"/>
    </row>
    <row r="3535" spans="3:10" ht="15">
      <c r="C3535" s="48"/>
      <c r="D3535" s="48"/>
      <c r="E3535" s="62"/>
      <c r="F3535" s="48"/>
      <c r="G3535" s="50"/>
      <c r="H3535" s="50"/>
      <c r="I3535" s="51"/>
      <c r="J3535" s="52"/>
    </row>
    <row r="3536" spans="3:10" ht="15">
      <c r="C3536" s="48"/>
      <c r="D3536" s="48"/>
      <c r="E3536" s="62"/>
      <c r="F3536" s="48"/>
      <c r="G3536" s="50"/>
      <c r="H3536" s="50"/>
      <c r="I3536" s="51"/>
      <c r="J3536" s="52"/>
    </row>
    <row r="3537" spans="3:10" ht="15">
      <c r="C3537" s="48"/>
      <c r="D3537" s="48"/>
      <c r="E3537" s="62"/>
      <c r="F3537" s="48"/>
      <c r="G3537" s="50"/>
      <c r="H3537" s="50"/>
      <c r="I3537" s="51"/>
      <c r="J3537" s="52"/>
    </row>
    <row r="3538" spans="3:10" ht="15">
      <c r="C3538" s="48"/>
      <c r="D3538" s="48"/>
      <c r="E3538" s="62"/>
      <c r="F3538" s="48"/>
      <c r="G3538" s="50"/>
      <c r="H3538" s="50"/>
      <c r="I3538" s="51"/>
      <c r="J3538" s="52"/>
    </row>
    <row r="3539" spans="3:10" ht="15">
      <c r="C3539" s="48"/>
      <c r="D3539" s="48"/>
      <c r="E3539" s="62"/>
      <c r="F3539" s="48"/>
      <c r="G3539" s="50"/>
      <c r="H3539" s="50"/>
      <c r="I3539" s="51"/>
      <c r="J3539" s="52"/>
    </row>
    <row r="3540" spans="3:10" ht="15">
      <c r="C3540" s="48"/>
      <c r="D3540" s="48"/>
      <c r="E3540" s="62"/>
      <c r="F3540" s="48"/>
      <c r="G3540" s="50"/>
      <c r="H3540" s="50"/>
      <c r="I3540" s="51"/>
      <c r="J3540" s="52"/>
    </row>
    <row r="3541" spans="3:10" ht="15">
      <c r="C3541" s="48"/>
      <c r="D3541" s="48"/>
      <c r="E3541" s="62"/>
      <c r="F3541" s="48"/>
      <c r="G3541" s="50"/>
      <c r="H3541" s="50"/>
      <c r="I3541" s="51"/>
      <c r="J3541" s="52"/>
    </row>
    <row r="3542" spans="3:10" ht="15">
      <c r="C3542" s="48"/>
      <c r="D3542" s="48"/>
      <c r="E3542" s="62"/>
      <c r="F3542" s="48"/>
      <c r="G3542" s="50"/>
      <c r="H3542" s="50"/>
      <c r="I3542" s="51"/>
      <c r="J3542" s="52"/>
    </row>
    <row r="3543" spans="3:10" ht="15">
      <c r="C3543" s="48"/>
      <c r="D3543" s="48"/>
      <c r="E3543" s="62"/>
      <c r="F3543" s="48"/>
      <c r="G3543" s="50"/>
      <c r="H3543" s="50"/>
      <c r="I3543" s="51"/>
      <c r="J3543" s="52"/>
    </row>
    <row r="3544" spans="3:10" ht="15">
      <c r="C3544" s="48"/>
      <c r="D3544" s="48"/>
      <c r="E3544" s="62"/>
      <c r="F3544" s="48"/>
      <c r="G3544" s="50"/>
      <c r="H3544" s="50"/>
      <c r="I3544" s="51"/>
      <c r="J3544" s="52"/>
    </row>
    <row r="3545" spans="3:10" ht="15">
      <c r="C3545" s="48"/>
      <c r="D3545" s="48"/>
      <c r="E3545" s="62"/>
      <c r="F3545" s="48"/>
      <c r="G3545" s="50"/>
      <c r="H3545" s="50"/>
      <c r="I3545" s="51"/>
      <c r="J3545" s="52"/>
    </row>
    <row r="3546" spans="3:10" ht="15">
      <c r="C3546" s="48"/>
      <c r="D3546" s="48"/>
      <c r="E3546" s="62"/>
      <c r="F3546" s="48"/>
      <c r="G3546" s="50"/>
      <c r="H3546" s="50"/>
      <c r="I3546" s="51"/>
      <c r="J3546" s="52"/>
    </row>
    <row r="3547" spans="3:10" ht="15">
      <c r="C3547" s="48"/>
      <c r="D3547" s="48"/>
      <c r="E3547" s="62"/>
      <c r="F3547" s="48"/>
      <c r="G3547" s="50"/>
      <c r="H3547" s="50"/>
      <c r="I3547" s="51"/>
      <c r="J3547" s="52"/>
    </row>
    <row r="3548" spans="3:10" ht="15">
      <c r="C3548" s="48"/>
      <c r="D3548" s="48"/>
      <c r="E3548" s="62"/>
      <c r="F3548" s="48"/>
      <c r="G3548" s="50"/>
      <c r="H3548" s="50"/>
      <c r="I3548" s="51"/>
      <c r="J3548" s="52"/>
    </row>
    <row r="3549" spans="3:10" ht="15">
      <c r="C3549" s="48"/>
      <c r="D3549" s="48"/>
      <c r="E3549" s="62"/>
      <c r="F3549" s="48"/>
      <c r="G3549" s="50"/>
      <c r="H3549" s="50"/>
      <c r="I3549" s="51"/>
      <c r="J3549" s="52"/>
    </row>
    <row r="3550" spans="3:10" ht="15">
      <c r="C3550" s="48"/>
      <c r="D3550" s="48"/>
      <c r="E3550" s="62"/>
      <c r="F3550" s="48"/>
      <c r="G3550" s="50"/>
      <c r="H3550" s="50"/>
      <c r="I3550" s="51"/>
      <c r="J3550" s="52"/>
    </row>
    <row r="3551" spans="3:10" ht="15">
      <c r="C3551" s="48"/>
      <c r="D3551" s="48"/>
      <c r="E3551" s="62"/>
      <c r="F3551" s="48"/>
      <c r="G3551" s="50"/>
      <c r="H3551" s="50"/>
      <c r="I3551" s="51"/>
      <c r="J3551" s="52"/>
    </row>
    <row r="3552" spans="3:10" ht="15">
      <c r="C3552" s="48"/>
      <c r="D3552" s="48"/>
      <c r="E3552" s="62"/>
      <c r="F3552" s="48"/>
      <c r="G3552" s="50"/>
      <c r="H3552" s="50"/>
      <c r="I3552" s="51"/>
      <c r="J3552" s="52"/>
    </row>
    <row r="3553" spans="3:10" ht="15">
      <c r="C3553" s="48"/>
      <c r="D3553" s="48"/>
      <c r="E3553" s="62"/>
      <c r="F3553" s="48"/>
      <c r="G3553" s="50"/>
      <c r="H3553" s="50"/>
      <c r="I3553" s="51"/>
      <c r="J3553" s="52"/>
    </row>
    <row r="3554" spans="3:10" ht="15">
      <c r="C3554" s="48"/>
      <c r="D3554" s="48"/>
      <c r="E3554" s="62"/>
      <c r="F3554" s="48"/>
      <c r="G3554" s="50"/>
      <c r="H3554" s="50"/>
      <c r="I3554" s="51"/>
      <c r="J3554" s="52"/>
    </row>
    <row r="3555" spans="3:10" ht="15">
      <c r="C3555" s="48"/>
      <c r="D3555" s="48"/>
      <c r="E3555" s="62"/>
      <c r="F3555" s="48"/>
      <c r="G3555" s="50"/>
      <c r="H3555" s="50"/>
      <c r="I3555" s="51"/>
      <c r="J3555" s="52"/>
    </row>
    <row r="3556" spans="3:10" ht="15">
      <c r="C3556" s="48"/>
      <c r="D3556" s="48"/>
      <c r="E3556" s="62"/>
      <c r="F3556" s="48"/>
      <c r="G3556" s="50"/>
      <c r="H3556" s="50"/>
      <c r="I3556" s="51"/>
      <c r="J3556" s="52"/>
    </row>
    <row r="3557" spans="3:10" ht="15">
      <c r="C3557" s="48"/>
      <c r="D3557" s="48"/>
      <c r="E3557" s="62"/>
      <c r="F3557" s="48"/>
      <c r="G3557" s="50"/>
      <c r="H3557" s="50"/>
      <c r="I3557" s="51"/>
      <c r="J3557" s="52"/>
    </row>
    <row r="3558" spans="3:10" ht="15">
      <c r="C3558" s="48"/>
      <c r="D3558" s="48"/>
      <c r="E3558" s="62"/>
      <c r="F3558" s="48"/>
      <c r="G3558" s="50"/>
      <c r="H3558" s="50"/>
      <c r="I3558" s="51"/>
      <c r="J3558" s="52"/>
    </row>
    <row r="3559" spans="3:10" ht="15">
      <c r="C3559" s="48"/>
      <c r="D3559" s="48"/>
      <c r="E3559" s="62"/>
      <c r="F3559" s="48"/>
      <c r="G3559" s="50"/>
      <c r="H3559" s="50"/>
      <c r="I3559" s="51"/>
      <c r="J3559" s="52"/>
    </row>
    <row r="3560" spans="3:10" ht="15">
      <c r="C3560" s="48"/>
      <c r="D3560" s="48"/>
      <c r="E3560" s="62"/>
      <c r="F3560" s="48"/>
      <c r="G3560" s="50"/>
      <c r="H3560" s="50"/>
      <c r="I3560" s="51"/>
      <c r="J3560" s="52"/>
    </row>
    <row r="3561" spans="3:10" ht="15">
      <c r="C3561" s="48"/>
      <c r="D3561" s="48"/>
      <c r="E3561" s="62"/>
      <c r="F3561" s="48"/>
      <c r="G3561" s="50"/>
      <c r="H3561" s="50"/>
      <c r="I3561" s="51"/>
      <c r="J3561" s="52"/>
    </row>
    <row r="3562" spans="3:10" ht="15">
      <c r="C3562" s="48"/>
      <c r="D3562" s="48"/>
      <c r="E3562" s="62"/>
      <c r="F3562" s="48"/>
      <c r="G3562" s="50"/>
      <c r="H3562" s="50"/>
      <c r="I3562" s="51"/>
      <c r="J3562" s="52"/>
    </row>
    <row r="3563" spans="3:10" ht="15">
      <c r="C3563" s="48"/>
      <c r="D3563" s="48"/>
      <c r="E3563" s="62"/>
      <c r="F3563" s="48"/>
      <c r="G3563" s="50"/>
      <c r="H3563" s="50"/>
      <c r="I3563" s="51"/>
      <c r="J3563" s="52"/>
    </row>
    <row r="3564" spans="3:10" ht="15">
      <c r="C3564" s="48"/>
      <c r="D3564" s="48"/>
      <c r="E3564" s="62"/>
      <c r="F3564" s="48"/>
      <c r="G3564" s="50"/>
      <c r="H3564" s="50"/>
      <c r="I3564" s="51"/>
      <c r="J3564" s="52"/>
    </row>
    <row r="3565" spans="3:10" ht="15">
      <c r="C3565" s="48"/>
      <c r="D3565" s="48"/>
      <c r="E3565" s="62"/>
      <c r="F3565" s="48"/>
      <c r="G3565" s="50"/>
      <c r="H3565" s="50"/>
      <c r="I3565" s="51"/>
      <c r="J3565" s="52"/>
    </row>
    <row r="3566" spans="3:10" ht="15">
      <c r="C3566" s="48"/>
      <c r="D3566" s="48"/>
      <c r="E3566" s="62"/>
      <c r="F3566" s="48"/>
      <c r="G3566" s="50"/>
      <c r="H3566" s="50"/>
      <c r="I3566" s="51"/>
      <c r="J3566" s="52"/>
    </row>
    <row r="3567" spans="3:10" ht="15">
      <c r="C3567" s="48"/>
      <c r="D3567" s="48"/>
      <c r="E3567" s="62"/>
      <c r="F3567" s="48"/>
      <c r="G3567" s="50"/>
      <c r="H3567" s="50"/>
      <c r="I3567" s="51"/>
      <c r="J3567" s="52"/>
    </row>
    <row r="3568" spans="3:10" ht="15">
      <c r="C3568" s="48"/>
      <c r="D3568" s="48"/>
      <c r="E3568" s="62"/>
      <c r="F3568" s="48"/>
      <c r="G3568" s="50"/>
      <c r="H3568" s="50"/>
      <c r="I3568" s="51"/>
      <c r="J3568" s="52"/>
    </row>
    <row r="3569" spans="3:10" ht="15">
      <c r="C3569" s="48"/>
      <c r="D3569" s="48"/>
      <c r="E3569" s="62"/>
      <c r="F3569" s="48"/>
      <c r="G3569" s="50"/>
      <c r="H3569" s="50"/>
      <c r="I3569" s="51"/>
      <c r="J3569" s="52"/>
    </row>
    <row r="3570" spans="3:10" ht="15">
      <c r="C3570" s="48"/>
      <c r="D3570" s="48"/>
      <c r="E3570" s="62"/>
      <c r="F3570" s="48"/>
      <c r="G3570" s="50"/>
      <c r="H3570" s="50"/>
      <c r="I3570" s="51"/>
      <c r="J3570" s="52"/>
    </row>
    <row r="3571" spans="3:10" ht="15">
      <c r="C3571" s="48"/>
      <c r="D3571" s="48"/>
      <c r="E3571" s="62"/>
      <c r="F3571" s="48"/>
      <c r="G3571" s="50"/>
      <c r="H3571" s="50"/>
      <c r="I3571" s="51"/>
      <c r="J3571" s="52"/>
    </row>
    <row r="3572" spans="3:10" ht="15">
      <c r="C3572" s="48"/>
      <c r="D3572" s="48"/>
      <c r="E3572" s="62"/>
      <c r="F3572" s="48"/>
      <c r="G3572" s="50"/>
      <c r="H3572" s="50"/>
      <c r="I3572" s="51"/>
      <c r="J3572" s="52"/>
    </row>
    <row r="3573" spans="3:10" ht="15">
      <c r="C3573" s="48"/>
      <c r="D3573" s="48"/>
      <c r="E3573" s="62"/>
      <c r="F3573" s="48"/>
      <c r="G3573" s="50"/>
      <c r="H3573" s="50"/>
      <c r="I3573" s="51"/>
      <c r="J3573" s="52"/>
    </row>
    <row r="3574" spans="3:10" ht="15">
      <c r="C3574" s="48"/>
      <c r="D3574" s="48"/>
      <c r="E3574" s="62"/>
      <c r="F3574" s="48"/>
      <c r="G3574" s="50"/>
      <c r="H3574" s="50"/>
      <c r="I3574" s="51"/>
      <c r="J3574" s="52"/>
    </row>
    <row r="3575" spans="3:10" ht="15">
      <c r="C3575" s="48"/>
      <c r="D3575" s="48"/>
      <c r="E3575" s="62"/>
      <c r="F3575" s="48"/>
      <c r="G3575" s="50"/>
      <c r="H3575" s="50"/>
      <c r="I3575" s="51"/>
      <c r="J3575" s="52"/>
    </row>
    <row r="3576" spans="3:10" ht="15">
      <c r="C3576" s="48"/>
      <c r="D3576" s="48"/>
      <c r="E3576" s="62"/>
      <c r="F3576" s="48"/>
      <c r="G3576" s="50"/>
      <c r="H3576" s="50"/>
      <c r="I3576" s="51"/>
      <c r="J3576" s="52"/>
    </row>
    <row r="3577" spans="3:10" ht="15">
      <c r="C3577" s="48"/>
      <c r="D3577" s="48"/>
      <c r="E3577" s="62"/>
      <c r="F3577" s="48"/>
      <c r="G3577" s="50"/>
      <c r="H3577" s="50"/>
      <c r="I3577" s="51"/>
      <c r="J3577" s="52"/>
    </row>
    <row r="3578" spans="3:10" ht="15">
      <c r="C3578" s="48"/>
      <c r="D3578" s="48"/>
      <c r="E3578" s="62"/>
      <c r="F3578" s="48"/>
      <c r="G3578" s="50"/>
      <c r="H3578" s="50"/>
      <c r="I3578" s="51"/>
      <c r="J3578" s="52"/>
    </row>
    <row r="3579" spans="3:10" ht="15">
      <c r="C3579" s="48"/>
      <c r="D3579" s="48"/>
      <c r="E3579" s="62"/>
      <c r="F3579" s="48"/>
      <c r="G3579" s="50"/>
      <c r="H3579" s="50"/>
      <c r="I3579" s="51"/>
      <c r="J3579" s="52"/>
    </row>
    <row r="3580" spans="3:10" ht="15">
      <c r="C3580" s="48"/>
      <c r="D3580" s="48"/>
      <c r="E3580" s="62"/>
      <c r="F3580" s="48"/>
      <c r="G3580" s="50"/>
      <c r="H3580" s="50"/>
      <c r="I3580" s="51"/>
      <c r="J3580" s="52"/>
    </row>
    <row r="3581" spans="3:10" ht="15">
      <c r="C3581" s="48"/>
      <c r="D3581" s="48"/>
      <c r="E3581" s="62"/>
      <c r="F3581" s="48"/>
      <c r="G3581" s="50"/>
      <c r="H3581" s="50"/>
      <c r="I3581" s="51"/>
      <c r="J3581" s="52"/>
    </row>
    <row r="3582" spans="3:10" ht="15">
      <c r="C3582" s="48"/>
      <c r="D3582" s="48"/>
      <c r="E3582" s="62"/>
      <c r="F3582" s="48"/>
      <c r="G3582" s="50"/>
      <c r="H3582" s="50"/>
      <c r="I3582" s="51"/>
      <c r="J3582" s="52"/>
    </row>
    <row r="3583" spans="3:10" ht="15">
      <c r="C3583" s="48"/>
      <c r="D3583" s="48"/>
      <c r="E3583" s="62"/>
      <c r="F3583" s="48"/>
      <c r="G3583" s="50"/>
      <c r="H3583" s="50"/>
      <c r="I3583" s="51"/>
      <c r="J3583" s="52"/>
    </row>
    <row r="3584" spans="3:10" ht="15">
      <c r="C3584" s="48"/>
      <c r="D3584" s="48"/>
      <c r="E3584" s="62"/>
      <c r="F3584" s="48"/>
      <c r="G3584" s="50"/>
      <c r="H3584" s="50"/>
      <c r="I3584" s="51"/>
      <c r="J3584" s="52"/>
    </row>
    <row r="3585" spans="3:10" ht="15">
      <c r="C3585" s="48"/>
      <c r="D3585" s="48"/>
      <c r="E3585" s="62"/>
      <c r="F3585" s="48"/>
      <c r="G3585" s="50"/>
      <c r="H3585" s="50"/>
      <c r="I3585" s="51"/>
      <c r="J3585" s="52"/>
    </row>
    <row r="3586" spans="3:10" ht="15">
      <c r="C3586" s="48"/>
      <c r="D3586" s="48"/>
      <c r="E3586" s="62"/>
      <c r="F3586" s="48"/>
      <c r="G3586" s="50"/>
      <c r="H3586" s="50"/>
      <c r="I3586" s="51"/>
      <c r="J3586" s="52"/>
    </row>
    <row r="3587" spans="3:10" ht="15">
      <c r="C3587" s="48"/>
      <c r="D3587" s="48"/>
      <c r="E3587" s="62"/>
      <c r="F3587" s="48"/>
      <c r="G3587" s="50"/>
      <c r="H3587" s="50"/>
      <c r="I3587" s="51"/>
      <c r="J3587" s="52"/>
    </row>
    <row r="3588" spans="3:10" ht="15">
      <c r="C3588" s="48"/>
      <c r="D3588" s="48"/>
      <c r="E3588" s="62"/>
      <c r="F3588" s="48"/>
      <c r="G3588" s="50"/>
      <c r="H3588" s="50"/>
      <c r="I3588" s="51"/>
      <c r="J3588" s="52"/>
    </row>
    <row r="3589" spans="3:10" ht="15">
      <c r="C3589" s="48"/>
      <c r="D3589" s="48"/>
      <c r="E3589" s="62"/>
      <c r="F3589" s="48"/>
      <c r="G3589" s="50"/>
      <c r="H3589" s="50"/>
      <c r="I3589" s="51"/>
      <c r="J3589" s="52"/>
    </row>
    <row r="3590" spans="3:10" ht="15">
      <c r="C3590" s="48"/>
      <c r="D3590" s="48"/>
      <c r="E3590" s="62"/>
      <c r="F3590" s="48"/>
      <c r="G3590" s="50"/>
      <c r="H3590" s="50"/>
      <c r="I3590" s="51"/>
      <c r="J3590" s="52"/>
    </row>
    <row r="3591" spans="3:10" ht="15">
      <c r="C3591" s="48"/>
      <c r="D3591" s="48"/>
      <c r="E3591" s="62"/>
      <c r="F3591" s="48"/>
      <c r="G3591" s="50"/>
      <c r="H3591" s="50"/>
      <c r="I3591" s="51"/>
      <c r="J3591" s="52"/>
    </row>
    <row r="3592" spans="3:10" ht="15">
      <c r="C3592" s="48"/>
      <c r="D3592" s="48"/>
      <c r="E3592" s="62"/>
      <c r="F3592" s="48"/>
      <c r="G3592" s="50"/>
      <c r="H3592" s="50"/>
      <c r="I3592" s="51"/>
      <c r="J3592" s="52"/>
    </row>
    <row r="3593" spans="3:10" ht="15">
      <c r="C3593" s="48"/>
      <c r="D3593" s="48"/>
      <c r="E3593" s="62"/>
      <c r="F3593" s="48"/>
      <c r="G3593" s="50"/>
      <c r="H3593" s="50"/>
      <c r="I3593" s="51"/>
      <c r="J3593" s="52"/>
    </row>
    <row r="3594" spans="3:10" ht="15">
      <c r="C3594" s="48"/>
      <c r="D3594" s="48"/>
      <c r="E3594" s="62"/>
      <c r="F3594" s="48"/>
      <c r="G3594" s="50"/>
      <c r="H3594" s="50"/>
      <c r="I3594" s="51"/>
      <c r="J3594" s="52"/>
    </row>
    <row r="3595" spans="3:10" ht="15">
      <c r="C3595" s="48"/>
      <c r="D3595" s="48"/>
      <c r="E3595" s="62"/>
      <c r="F3595" s="48"/>
      <c r="G3595" s="50"/>
      <c r="H3595" s="50"/>
      <c r="I3595" s="51"/>
      <c r="J3595" s="52"/>
    </row>
    <row r="3596" spans="3:10" ht="15">
      <c r="C3596" s="48"/>
      <c r="D3596" s="48"/>
      <c r="E3596" s="62"/>
      <c r="F3596" s="48"/>
      <c r="G3596" s="50"/>
      <c r="H3596" s="50"/>
      <c r="I3596" s="51"/>
      <c r="J3596" s="52"/>
    </row>
    <row r="3597" spans="3:10" ht="15">
      <c r="C3597" s="48"/>
      <c r="D3597" s="48"/>
      <c r="E3597" s="62"/>
      <c r="F3597" s="48"/>
      <c r="G3597" s="50"/>
      <c r="H3597" s="50"/>
      <c r="I3597" s="51"/>
      <c r="J3597" s="52"/>
    </row>
    <row r="3598" spans="3:10" ht="15">
      <c r="C3598" s="48"/>
      <c r="D3598" s="48"/>
      <c r="E3598" s="62"/>
      <c r="F3598" s="48"/>
      <c r="G3598" s="50"/>
      <c r="H3598" s="50"/>
      <c r="I3598" s="51"/>
      <c r="J3598" s="52"/>
    </row>
    <row r="3599" spans="3:10" ht="15">
      <c r="C3599" s="48"/>
      <c r="D3599" s="48"/>
      <c r="E3599" s="62"/>
      <c r="F3599" s="48"/>
      <c r="G3599" s="50"/>
      <c r="H3599" s="50"/>
      <c r="I3599" s="51"/>
      <c r="J3599" s="52"/>
    </row>
    <row r="3600" spans="3:10" ht="15">
      <c r="C3600" s="48"/>
      <c r="D3600" s="48"/>
      <c r="E3600" s="62"/>
      <c r="F3600" s="48"/>
      <c r="G3600" s="50"/>
      <c r="H3600" s="50"/>
      <c r="I3600" s="51"/>
      <c r="J3600" s="52"/>
    </row>
    <row r="3601" spans="3:10" ht="15">
      <c r="C3601" s="48"/>
      <c r="D3601" s="48"/>
      <c r="E3601" s="62"/>
      <c r="F3601" s="48"/>
      <c r="G3601" s="50"/>
      <c r="H3601" s="50"/>
      <c r="I3601" s="51"/>
      <c r="J3601" s="52"/>
    </row>
    <row r="3602" spans="3:10" ht="15">
      <c r="C3602" s="48"/>
      <c r="D3602" s="48"/>
      <c r="E3602" s="62"/>
      <c r="F3602" s="48"/>
      <c r="G3602" s="50"/>
      <c r="H3602" s="50"/>
      <c r="I3602" s="51"/>
      <c r="J3602" s="52"/>
    </row>
    <row r="3603" spans="3:10" ht="15">
      <c r="C3603" s="48"/>
      <c r="D3603" s="48"/>
      <c r="E3603" s="62"/>
      <c r="F3603" s="48"/>
      <c r="G3603" s="50"/>
      <c r="H3603" s="50"/>
      <c r="I3603" s="51"/>
      <c r="J3603" s="52"/>
    </row>
    <row r="3604" spans="3:10" ht="15">
      <c r="C3604" s="48"/>
      <c r="D3604" s="48"/>
      <c r="E3604" s="62"/>
      <c r="F3604" s="48"/>
      <c r="G3604" s="50"/>
      <c r="H3604" s="50"/>
      <c r="I3604" s="51"/>
      <c r="J3604" s="52"/>
    </row>
    <row r="3605" spans="3:10" ht="15">
      <c r="C3605" s="48"/>
      <c r="D3605" s="48"/>
      <c r="E3605" s="62"/>
      <c r="F3605" s="48"/>
      <c r="G3605" s="50"/>
      <c r="H3605" s="50"/>
      <c r="I3605" s="51"/>
      <c r="J3605" s="52"/>
    </row>
    <row r="3606" spans="3:10" ht="15">
      <c r="C3606" s="48"/>
      <c r="D3606" s="48"/>
      <c r="E3606" s="62"/>
      <c r="F3606" s="48"/>
      <c r="G3606" s="50"/>
      <c r="H3606" s="50"/>
      <c r="I3606" s="51"/>
      <c r="J3606" s="52"/>
    </row>
    <row r="3607" spans="3:10" ht="15">
      <c r="C3607" s="48"/>
      <c r="D3607" s="48"/>
      <c r="E3607" s="62"/>
      <c r="F3607" s="48"/>
      <c r="G3607" s="50"/>
      <c r="H3607" s="50"/>
      <c r="I3607" s="51"/>
      <c r="J3607" s="52"/>
    </row>
    <row r="3608" spans="3:10" ht="15">
      <c r="C3608" s="48"/>
      <c r="D3608" s="48"/>
      <c r="E3608" s="62"/>
      <c r="F3608" s="48"/>
      <c r="G3608" s="50"/>
      <c r="H3608" s="50"/>
      <c r="I3608" s="51"/>
      <c r="J3608" s="52"/>
    </row>
    <row r="3609" spans="3:10" ht="15">
      <c r="C3609" s="48"/>
      <c r="D3609" s="48"/>
      <c r="E3609" s="62"/>
      <c r="F3609" s="48"/>
      <c r="G3609" s="50"/>
      <c r="H3609" s="50"/>
      <c r="I3609" s="51"/>
      <c r="J3609" s="52"/>
    </row>
    <row r="3610" spans="3:10" ht="15">
      <c r="C3610" s="48"/>
      <c r="D3610" s="48"/>
      <c r="E3610" s="62"/>
      <c r="F3610" s="48"/>
      <c r="G3610" s="50"/>
      <c r="H3610" s="50"/>
      <c r="I3610" s="51"/>
      <c r="J3610" s="52"/>
    </row>
    <row r="3611" spans="3:10" ht="15">
      <c r="C3611" s="48"/>
      <c r="D3611" s="48"/>
      <c r="E3611" s="62"/>
      <c r="F3611" s="48"/>
      <c r="G3611" s="50"/>
      <c r="H3611" s="50"/>
      <c r="I3611" s="51"/>
      <c r="J3611" s="52"/>
    </row>
    <row r="3612" spans="3:10" ht="15">
      <c r="C3612" s="48"/>
      <c r="D3612" s="48"/>
      <c r="E3612" s="62"/>
      <c r="F3612" s="48"/>
      <c r="G3612" s="50"/>
      <c r="H3612" s="50"/>
      <c r="I3612" s="51"/>
      <c r="J3612" s="52"/>
    </row>
    <row r="3613" spans="3:10" ht="15">
      <c r="C3613" s="48"/>
      <c r="D3613" s="48"/>
      <c r="E3613" s="62"/>
      <c r="F3613" s="48"/>
      <c r="G3613" s="50"/>
      <c r="H3613" s="50"/>
      <c r="I3613" s="51"/>
      <c r="J3613" s="52"/>
    </row>
    <row r="3614" spans="3:10" ht="15">
      <c r="C3614" s="48"/>
      <c r="D3614" s="48"/>
      <c r="E3614" s="62"/>
      <c r="F3614" s="48"/>
      <c r="G3614" s="50"/>
      <c r="H3614" s="50"/>
      <c r="I3614" s="51"/>
      <c r="J3614" s="52"/>
    </row>
    <row r="3615" spans="3:10" ht="15">
      <c r="C3615" s="48"/>
      <c r="D3615" s="48"/>
      <c r="E3615" s="62"/>
      <c r="F3615" s="48"/>
      <c r="G3615" s="50"/>
      <c r="H3615" s="50"/>
      <c r="I3615" s="51"/>
      <c r="J3615" s="52"/>
    </row>
    <row r="3616" spans="3:10" ht="15">
      <c r="C3616" s="48"/>
      <c r="D3616" s="48"/>
      <c r="E3616" s="62"/>
      <c r="F3616" s="48"/>
      <c r="G3616" s="50"/>
      <c r="H3616" s="50"/>
      <c r="I3616" s="51"/>
      <c r="J3616" s="52"/>
    </row>
    <row r="3617" spans="3:10" ht="15">
      <c r="C3617" s="48"/>
      <c r="D3617" s="48"/>
      <c r="E3617" s="62"/>
      <c r="F3617" s="48"/>
      <c r="G3617" s="50"/>
      <c r="H3617" s="50"/>
      <c r="I3617" s="51"/>
      <c r="J3617" s="52"/>
    </row>
    <row r="3618" spans="3:10" ht="15">
      <c r="C3618" s="48"/>
      <c r="D3618" s="48"/>
      <c r="E3618" s="62"/>
      <c r="F3618" s="48"/>
      <c r="G3618" s="50"/>
      <c r="H3618" s="50"/>
      <c r="I3618" s="51"/>
      <c r="J3618" s="52"/>
    </row>
    <row r="3619" spans="3:10" ht="15">
      <c r="C3619" s="48"/>
      <c r="D3619" s="48"/>
      <c r="E3619" s="62"/>
      <c r="F3619" s="48"/>
      <c r="G3619" s="50"/>
      <c r="H3619" s="50"/>
      <c r="I3619" s="51"/>
      <c r="J3619" s="52"/>
    </row>
    <row r="3620" spans="3:10" ht="15">
      <c r="C3620" s="48"/>
      <c r="D3620" s="48"/>
      <c r="E3620" s="62"/>
      <c r="F3620" s="48"/>
      <c r="G3620" s="50"/>
      <c r="H3620" s="50"/>
      <c r="I3620" s="51"/>
      <c r="J3620" s="52"/>
    </row>
    <row r="3621" spans="3:10" ht="15">
      <c r="C3621" s="48"/>
      <c r="D3621" s="48"/>
      <c r="E3621" s="62"/>
      <c r="F3621" s="48"/>
      <c r="G3621" s="50"/>
      <c r="H3621" s="50"/>
      <c r="I3621" s="51"/>
      <c r="J3621" s="52"/>
    </row>
    <row r="3622" spans="3:10" ht="15">
      <c r="C3622" s="48"/>
      <c r="D3622" s="48"/>
      <c r="E3622" s="62"/>
      <c r="F3622" s="48"/>
      <c r="G3622" s="50"/>
      <c r="H3622" s="50"/>
      <c r="I3622" s="51"/>
      <c r="J3622" s="52"/>
    </row>
    <row r="3623" spans="3:10" ht="15">
      <c r="C3623" s="48"/>
      <c r="D3623" s="48"/>
      <c r="E3623" s="62"/>
      <c r="F3623" s="48"/>
      <c r="G3623" s="50"/>
      <c r="H3623" s="50"/>
      <c r="I3623" s="51"/>
      <c r="J3623" s="52"/>
    </row>
    <row r="3624" spans="3:10" ht="15">
      <c r="C3624" s="48"/>
      <c r="D3624" s="48"/>
      <c r="E3624" s="62"/>
      <c r="F3624" s="48"/>
      <c r="G3624" s="50"/>
      <c r="H3624" s="50"/>
      <c r="I3624" s="51"/>
      <c r="J3624" s="52"/>
    </row>
    <row r="3625" spans="3:10" ht="15">
      <c r="C3625" s="48"/>
      <c r="D3625" s="48"/>
      <c r="E3625" s="62"/>
      <c r="F3625" s="48"/>
      <c r="G3625" s="50"/>
      <c r="H3625" s="50"/>
      <c r="I3625" s="51"/>
      <c r="J3625" s="52"/>
    </row>
    <row r="3626" spans="3:10" ht="15">
      <c r="C3626" s="48"/>
      <c r="D3626" s="48"/>
      <c r="E3626" s="62"/>
      <c r="F3626" s="48"/>
      <c r="G3626" s="50"/>
      <c r="H3626" s="50"/>
      <c r="I3626" s="51"/>
      <c r="J3626" s="52"/>
    </row>
    <row r="3627" spans="3:10" ht="15">
      <c r="C3627" s="48"/>
      <c r="D3627" s="48"/>
      <c r="E3627" s="62"/>
      <c r="F3627" s="48"/>
      <c r="G3627" s="50"/>
      <c r="H3627" s="50"/>
      <c r="I3627" s="51"/>
      <c r="J3627" s="52"/>
    </row>
    <row r="3628" spans="3:10" ht="15">
      <c r="C3628" s="48"/>
      <c r="D3628" s="48"/>
      <c r="E3628" s="62"/>
      <c r="F3628" s="48"/>
      <c r="G3628" s="50"/>
      <c r="H3628" s="50"/>
      <c r="I3628" s="51"/>
      <c r="J3628" s="52"/>
    </row>
    <row r="3629" spans="3:10" ht="15">
      <c r="C3629" s="48"/>
      <c r="D3629" s="48"/>
      <c r="E3629" s="62"/>
      <c r="F3629" s="48"/>
      <c r="G3629" s="50"/>
      <c r="H3629" s="50"/>
      <c r="I3629" s="51"/>
      <c r="J3629" s="52"/>
    </row>
    <row r="3630" spans="3:10" ht="15">
      <c r="C3630" s="48"/>
      <c r="D3630" s="48"/>
      <c r="E3630" s="62"/>
      <c r="F3630" s="48"/>
      <c r="G3630" s="50"/>
      <c r="H3630" s="50"/>
      <c r="I3630" s="51"/>
      <c r="J3630" s="52"/>
    </row>
    <row r="3631" spans="3:10" ht="15">
      <c r="C3631" s="48"/>
      <c r="D3631" s="48"/>
      <c r="E3631" s="62"/>
      <c r="F3631" s="48"/>
      <c r="G3631" s="50"/>
      <c r="H3631" s="50"/>
      <c r="I3631" s="51"/>
      <c r="J3631" s="52"/>
    </row>
    <row r="3632" spans="3:10" ht="15">
      <c r="C3632" s="48"/>
      <c r="D3632" s="48"/>
      <c r="E3632" s="62"/>
      <c r="F3632" s="48"/>
      <c r="G3632" s="50"/>
      <c r="H3632" s="50"/>
      <c r="I3632" s="51"/>
      <c r="J3632" s="52"/>
    </row>
    <row r="3633" spans="3:10" ht="15">
      <c r="C3633" s="48"/>
      <c r="D3633" s="48"/>
      <c r="E3633" s="62"/>
      <c r="F3633" s="48"/>
      <c r="G3633" s="50"/>
      <c r="H3633" s="50"/>
      <c r="I3633" s="51"/>
      <c r="J3633" s="52"/>
    </row>
    <row r="3634" spans="3:10" ht="15">
      <c r="C3634" s="48"/>
      <c r="D3634" s="48"/>
      <c r="E3634" s="62"/>
      <c r="F3634" s="48"/>
      <c r="G3634" s="50"/>
      <c r="H3634" s="50"/>
      <c r="I3634" s="51"/>
      <c r="J3634" s="52"/>
    </row>
    <row r="3635" spans="3:10" ht="15">
      <c r="C3635" s="48"/>
      <c r="D3635" s="48"/>
      <c r="E3635" s="62"/>
      <c r="F3635" s="48"/>
      <c r="G3635" s="50"/>
      <c r="H3635" s="50"/>
      <c r="I3635" s="51"/>
      <c r="J3635" s="52"/>
    </row>
    <row r="3636" spans="3:10" ht="15">
      <c r="C3636" s="48"/>
      <c r="D3636" s="48"/>
      <c r="E3636" s="62"/>
      <c r="F3636" s="48"/>
      <c r="G3636" s="50"/>
      <c r="H3636" s="50"/>
      <c r="I3636" s="51"/>
      <c r="J3636" s="52"/>
    </row>
    <row r="3637" spans="3:10" ht="15">
      <c r="C3637" s="48"/>
      <c r="D3637" s="48"/>
      <c r="E3637" s="62"/>
      <c r="F3637" s="48"/>
      <c r="G3637" s="50"/>
      <c r="H3637" s="50"/>
      <c r="I3637" s="51"/>
      <c r="J3637" s="52"/>
    </row>
    <row r="3638" spans="3:10" ht="15">
      <c r="C3638" s="48"/>
      <c r="D3638" s="48"/>
      <c r="E3638" s="62"/>
      <c r="F3638" s="48"/>
      <c r="G3638" s="50"/>
      <c r="H3638" s="50"/>
      <c r="I3638" s="51"/>
      <c r="J3638" s="52"/>
    </row>
    <row r="3639" spans="3:10" ht="15">
      <c r="C3639" s="48"/>
      <c r="D3639" s="48"/>
      <c r="E3639" s="62"/>
      <c r="F3639" s="48"/>
      <c r="G3639" s="50"/>
      <c r="H3639" s="50"/>
      <c r="I3639" s="51"/>
      <c r="J3639" s="52"/>
    </row>
    <row r="3640" spans="3:10" ht="15">
      <c r="C3640" s="48"/>
      <c r="D3640" s="48"/>
      <c r="E3640" s="62"/>
      <c r="F3640" s="48"/>
      <c r="G3640" s="50"/>
      <c r="H3640" s="50"/>
      <c r="I3640" s="51"/>
      <c r="J3640" s="52"/>
    </row>
    <row r="3641" spans="3:10" ht="15">
      <c r="C3641" s="48"/>
      <c r="D3641" s="48"/>
      <c r="E3641" s="62"/>
      <c r="F3641" s="48"/>
      <c r="G3641" s="50"/>
      <c r="H3641" s="50"/>
      <c r="I3641" s="51"/>
      <c r="J3641" s="52"/>
    </row>
    <row r="3642" spans="3:10" ht="15">
      <c r="C3642" s="48"/>
      <c r="D3642" s="48"/>
      <c r="E3642" s="62"/>
      <c r="F3642" s="48"/>
      <c r="G3642" s="50"/>
      <c r="H3642" s="50"/>
      <c r="I3642" s="51"/>
      <c r="J3642" s="52"/>
    </row>
    <row r="3643" spans="3:10" ht="15">
      <c r="C3643" s="48"/>
      <c r="D3643" s="48"/>
      <c r="E3643" s="62"/>
      <c r="F3643" s="48"/>
      <c r="G3643" s="50"/>
      <c r="H3643" s="50"/>
      <c r="I3643" s="51"/>
      <c r="J3643" s="52"/>
    </row>
    <row r="3644" spans="3:10" ht="15">
      <c r="C3644" s="48"/>
      <c r="D3644" s="48"/>
      <c r="E3644" s="62"/>
      <c r="F3644" s="48"/>
      <c r="G3644" s="50"/>
      <c r="H3644" s="50"/>
      <c r="I3644" s="51"/>
      <c r="J3644" s="52"/>
    </row>
    <row r="3645" spans="3:10" ht="15">
      <c r="C3645" s="48"/>
      <c r="D3645" s="48"/>
      <c r="E3645" s="62"/>
      <c r="F3645" s="48"/>
      <c r="G3645" s="50"/>
      <c r="H3645" s="50"/>
      <c r="I3645" s="51"/>
      <c r="J3645" s="52"/>
    </row>
    <row r="3646" spans="3:10" ht="15">
      <c r="C3646" s="48"/>
      <c r="D3646" s="48"/>
      <c r="E3646" s="62"/>
      <c r="F3646" s="48"/>
      <c r="G3646" s="50"/>
      <c r="H3646" s="50"/>
      <c r="I3646" s="51"/>
      <c r="J3646" s="52"/>
    </row>
    <row r="3647" spans="3:10" ht="15">
      <c r="C3647" s="48"/>
      <c r="D3647" s="48"/>
      <c r="E3647" s="62"/>
      <c r="F3647" s="48"/>
      <c r="G3647" s="50"/>
      <c r="H3647" s="50"/>
      <c r="I3647" s="51"/>
      <c r="J3647" s="52"/>
    </row>
    <row r="3648" spans="3:10" ht="15">
      <c r="C3648" s="48"/>
      <c r="D3648" s="48"/>
      <c r="E3648" s="62"/>
      <c r="F3648" s="48"/>
      <c r="G3648" s="50"/>
      <c r="H3648" s="50"/>
      <c r="I3648" s="51"/>
      <c r="J3648" s="52"/>
    </row>
    <row r="3649" spans="3:10" ht="15">
      <c r="C3649" s="48"/>
      <c r="D3649" s="48"/>
      <c r="E3649" s="62"/>
      <c r="F3649" s="48"/>
      <c r="G3649" s="50"/>
      <c r="H3649" s="50"/>
      <c r="I3649" s="51"/>
      <c r="J3649" s="52"/>
    </row>
    <row r="3650" spans="3:10" ht="15">
      <c r="C3650" s="48"/>
      <c r="D3650" s="48"/>
      <c r="E3650" s="62"/>
      <c r="F3650" s="48"/>
      <c r="G3650" s="50"/>
      <c r="H3650" s="50"/>
      <c r="I3650" s="51"/>
      <c r="J3650" s="52"/>
    </row>
    <row r="3651" spans="3:10" ht="15">
      <c r="C3651" s="48"/>
      <c r="D3651" s="48"/>
      <c r="E3651" s="62"/>
      <c r="F3651" s="48"/>
      <c r="G3651" s="50"/>
      <c r="H3651" s="50"/>
      <c r="I3651" s="51"/>
      <c r="J3651" s="52"/>
    </row>
    <row r="3652" spans="3:10" ht="15">
      <c r="C3652" s="48"/>
      <c r="D3652" s="48"/>
      <c r="E3652" s="62"/>
      <c r="F3652" s="48"/>
      <c r="G3652" s="50"/>
      <c r="H3652" s="50"/>
      <c r="I3652" s="51"/>
      <c r="J3652" s="52"/>
    </row>
    <row r="3653" spans="3:10" ht="15">
      <c r="C3653" s="48"/>
      <c r="D3653" s="48"/>
      <c r="E3653" s="62"/>
      <c r="F3653" s="48"/>
      <c r="G3653" s="50"/>
      <c r="H3653" s="50"/>
      <c r="I3653" s="51"/>
      <c r="J3653" s="52"/>
    </row>
    <row r="3654" spans="3:10" ht="15">
      <c r="C3654" s="48"/>
      <c r="D3654" s="48"/>
      <c r="E3654" s="62"/>
      <c r="F3654" s="48"/>
      <c r="G3654" s="50"/>
      <c r="H3654" s="50"/>
      <c r="I3654" s="51"/>
      <c r="J3654" s="52"/>
    </row>
    <row r="3655" spans="3:10" ht="15">
      <c r="C3655" s="48"/>
      <c r="D3655" s="48"/>
      <c r="E3655" s="62"/>
      <c r="F3655" s="48"/>
      <c r="G3655" s="50"/>
      <c r="H3655" s="50"/>
      <c r="I3655" s="51"/>
      <c r="J3655" s="52"/>
    </row>
    <row r="3656" spans="3:10" ht="15">
      <c r="C3656" s="48"/>
      <c r="D3656" s="48"/>
      <c r="E3656" s="62"/>
      <c r="F3656" s="48"/>
      <c r="G3656" s="50"/>
      <c r="H3656" s="50"/>
      <c r="I3656" s="51"/>
      <c r="J3656" s="52"/>
    </row>
    <row r="3657" spans="3:10" ht="15">
      <c r="C3657" s="48"/>
      <c r="D3657" s="48"/>
      <c r="E3657" s="62"/>
      <c r="F3657" s="48"/>
      <c r="G3657" s="50"/>
      <c r="H3657" s="50"/>
      <c r="I3657" s="51"/>
      <c r="J3657" s="52"/>
    </row>
    <row r="3658" spans="3:10" ht="15">
      <c r="C3658" s="48"/>
      <c r="D3658" s="48"/>
      <c r="E3658" s="62"/>
      <c r="F3658" s="48"/>
      <c r="G3658" s="50"/>
      <c r="H3658" s="50"/>
      <c r="I3658" s="51"/>
      <c r="J3658" s="52"/>
    </row>
    <row r="3659" spans="3:10" ht="15">
      <c r="C3659" s="48"/>
      <c r="D3659" s="48"/>
      <c r="E3659" s="62"/>
      <c r="F3659" s="48"/>
      <c r="G3659" s="50"/>
      <c r="H3659" s="50"/>
      <c r="I3659" s="51"/>
      <c r="J3659" s="52"/>
    </row>
    <row r="3660" spans="3:10" ht="15">
      <c r="C3660" s="48"/>
      <c r="D3660" s="48"/>
      <c r="E3660" s="62"/>
      <c r="F3660" s="48"/>
      <c r="G3660" s="50"/>
      <c r="H3660" s="50"/>
      <c r="I3660" s="51"/>
      <c r="J3660" s="52"/>
    </row>
    <row r="3661" spans="3:10" ht="15">
      <c r="C3661" s="48"/>
      <c r="D3661" s="48"/>
      <c r="E3661" s="62"/>
      <c r="F3661" s="48"/>
      <c r="G3661" s="50"/>
      <c r="H3661" s="50"/>
      <c r="I3661" s="51"/>
      <c r="J3661" s="52"/>
    </row>
    <row r="3662" spans="3:10" ht="15">
      <c r="C3662" s="48"/>
      <c r="D3662" s="48"/>
      <c r="E3662" s="62"/>
      <c r="F3662" s="48"/>
      <c r="G3662" s="50"/>
      <c r="H3662" s="50"/>
      <c r="I3662" s="51"/>
      <c r="J3662" s="52"/>
    </row>
    <row r="3663" spans="3:10" ht="15">
      <c r="C3663" s="48"/>
      <c r="D3663" s="48"/>
      <c r="E3663" s="62"/>
      <c r="F3663" s="48"/>
      <c r="G3663" s="50"/>
      <c r="H3663" s="50"/>
      <c r="I3663" s="51"/>
      <c r="J3663" s="52"/>
    </row>
    <row r="3664" spans="3:10" ht="15">
      <c r="C3664" s="48"/>
      <c r="D3664" s="48"/>
      <c r="E3664" s="62"/>
      <c r="F3664" s="48"/>
      <c r="G3664" s="50"/>
      <c r="H3664" s="50"/>
      <c r="I3664" s="51"/>
      <c r="J3664" s="52"/>
    </row>
    <row r="3665" spans="3:10" ht="15">
      <c r="C3665" s="48"/>
      <c r="D3665" s="48"/>
      <c r="E3665" s="62"/>
      <c r="F3665" s="48"/>
      <c r="G3665" s="50"/>
      <c r="H3665" s="50"/>
      <c r="I3665" s="51"/>
      <c r="J3665" s="52"/>
    </row>
    <row r="3666" spans="3:10" ht="15">
      <c r="C3666" s="48"/>
      <c r="D3666" s="48"/>
      <c r="E3666" s="62"/>
      <c r="F3666" s="48"/>
      <c r="G3666" s="50"/>
      <c r="H3666" s="50"/>
      <c r="I3666" s="51"/>
      <c r="J3666" s="52"/>
    </row>
    <row r="3667" spans="3:10" ht="15">
      <c r="C3667" s="48"/>
      <c r="D3667" s="48"/>
      <c r="E3667" s="62"/>
      <c r="F3667" s="48"/>
      <c r="G3667" s="50"/>
      <c r="H3667" s="50"/>
      <c r="I3667" s="51"/>
      <c r="J3667" s="52"/>
    </row>
    <row r="3668" spans="3:10" ht="15">
      <c r="C3668" s="48"/>
      <c r="D3668" s="48"/>
      <c r="E3668" s="62"/>
      <c r="F3668" s="48"/>
      <c r="G3668" s="50"/>
      <c r="H3668" s="50"/>
      <c r="I3668" s="51"/>
      <c r="J3668" s="52"/>
    </row>
    <row r="3669" spans="3:10" ht="15">
      <c r="C3669" s="48"/>
      <c r="D3669" s="48"/>
      <c r="E3669" s="62"/>
      <c r="F3669" s="48"/>
      <c r="G3669" s="50"/>
      <c r="H3669" s="50"/>
      <c r="I3669" s="51"/>
      <c r="J3669" s="52"/>
    </row>
    <row r="3670" spans="3:10" ht="15">
      <c r="C3670" s="48"/>
      <c r="D3670" s="48"/>
      <c r="E3670" s="62"/>
      <c r="F3670" s="48"/>
      <c r="G3670" s="50"/>
      <c r="H3670" s="50"/>
      <c r="I3670" s="51"/>
      <c r="J3670" s="52"/>
    </row>
    <row r="3671" spans="3:10" ht="15">
      <c r="C3671" s="48"/>
      <c r="D3671" s="48"/>
      <c r="E3671" s="62"/>
      <c r="F3671" s="48"/>
      <c r="G3671" s="50"/>
      <c r="H3671" s="50"/>
      <c r="I3671" s="51"/>
      <c r="J3671" s="52"/>
    </row>
    <row r="3672" spans="3:10" ht="15">
      <c r="C3672" s="48"/>
      <c r="D3672" s="48"/>
      <c r="E3672" s="62"/>
      <c r="F3672" s="48"/>
      <c r="G3672" s="50"/>
      <c r="H3672" s="50"/>
      <c r="I3672" s="51"/>
      <c r="J3672" s="52"/>
    </row>
    <row r="3673" spans="3:10" ht="15">
      <c r="C3673" s="48"/>
      <c r="D3673" s="48"/>
      <c r="E3673" s="62"/>
      <c r="F3673" s="48"/>
      <c r="G3673" s="50"/>
      <c r="H3673" s="50"/>
      <c r="I3673" s="51"/>
      <c r="J3673" s="52"/>
    </row>
    <row r="3674" spans="3:10" ht="15">
      <c r="C3674" s="48"/>
      <c r="D3674" s="48"/>
      <c r="E3674" s="62"/>
      <c r="F3674" s="48"/>
      <c r="G3674" s="50"/>
      <c r="H3674" s="50"/>
      <c r="I3674" s="51"/>
      <c r="J3674" s="52"/>
    </row>
    <row r="3675" spans="3:10" ht="15">
      <c r="C3675" s="48"/>
      <c r="D3675" s="48"/>
      <c r="E3675" s="62"/>
      <c r="F3675" s="48"/>
      <c r="G3675" s="50"/>
      <c r="H3675" s="50"/>
      <c r="I3675" s="51"/>
      <c r="J3675" s="52"/>
    </row>
    <row r="3676" spans="3:10" ht="15">
      <c r="C3676" s="48"/>
      <c r="D3676" s="48"/>
      <c r="E3676" s="62"/>
      <c r="F3676" s="48"/>
      <c r="G3676" s="50"/>
      <c r="H3676" s="50"/>
      <c r="I3676" s="51"/>
      <c r="J3676" s="52"/>
    </row>
    <row r="3677" spans="3:10" ht="15">
      <c r="C3677" s="48"/>
      <c r="D3677" s="48"/>
      <c r="E3677" s="62"/>
      <c r="F3677" s="48"/>
      <c r="G3677" s="50"/>
      <c r="H3677" s="50"/>
      <c r="I3677" s="51"/>
      <c r="J3677" s="52"/>
    </row>
    <row r="3678" spans="3:10" ht="15">
      <c r="C3678" s="48"/>
      <c r="D3678" s="48"/>
      <c r="E3678" s="62"/>
      <c r="F3678" s="48"/>
      <c r="G3678" s="50"/>
      <c r="H3678" s="50"/>
      <c r="I3678" s="51"/>
      <c r="J3678" s="52"/>
    </row>
    <row r="3679" spans="3:10" ht="15">
      <c r="C3679" s="48"/>
      <c r="D3679" s="48"/>
      <c r="E3679" s="62"/>
      <c r="F3679" s="48"/>
      <c r="G3679" s="50"/>
      <c r="H3679" s="50"/>
      <c r="I3679" s="51"/>
      <c r="J3679" s="52"/>
    </row>
    <row r="3680" spans="3:10" ht="15">
      <c r="C3680" s="48"/>
      <c r="D3680" s="48"/>
      <c r="E3680" s="62"/>
      <c r="F3680" s="48"/>
      <c r="G3680" s="50"/>
      <c r="H3680" s="50"/>
      <c r="I3680" s="51"/>
      <c r="J3680" s="52"/>
    </row>
    <row r="3681" spans="3:10" ht="15">
      <c r="C3681" s="48"/>
      <c r="D3681" s="48"/>
      <c r="E3681" s="62"/>
      <c r="F3681" s="48"/>
      <c r="G3681" s="50"/>
      <c r="H3681" s="50"/>
      <c r="I3681" s="51"/>
      <c r="J3681" s="52"/>
    </row>
    <row r="3682" spans="3:10" ht="15">
      <c r="C3682" s="48"/>
      <c r="D3682" s="48"/>
      <c r="E3682" s="62"/>
      <c r="F3682" s="48"/>
      <c r="G3682" s="50"/>
      <c r="H3682" s="50"/>
      <c r="I3682" s="51"/>
      <c r="J3682" s="52"/>
    </row>
    <row r="3683" spans="3:10" ht="15">
      <c r="C3683" s="48"/>
      <c r="D3683" s="48"/>
      <c r="E3683" s="62"/>
      <c r="F3683" s="48"/>
      <c r="G3683" s="50"/>
      <c r="H3683" s="50"/>
      <c r="I3683" s="51"/>
      <c r="J3683" s="52"/>
    </row>
    <row r="3684" spans="3:10" ht="15">
      <c r="C3684" s="48"/>
      <c r="D3684" s="48"/>
      <c r="E3684" s="62"/>
      <c r="F3684" s="48"/>
      <c r="G3684" s="50"/>
      <c r="H3684" s="50"/>
      <c r="I3684" s="51"/>
      <c r="J3684" s="52"/>
    </row>
    <row r="3685" spans="3:10" ht="15">
      <c r="C3685" s="48"/>
      <c r="D3685" s="48"/>
      <c r="E3685" s="62"/>
      <c r="F3685" s="48"/>
      <c r="G3685" s="50"/>
      <c r="H3685" s="50"/>
      <c r="I3685" s="51"/>
      <c r="J3685" s="52"/>
    </row>
    <row r="3686" spans="3:10" ht="15">
      <c r="C3686" s="48"/>
      <c r="D3686" s="48"/>
      <c r="E3686" s="62"/>
      <c r="F3686" s="48"/>
      <c r="G3686" s="50"/>
      <c r="H3686" s="50"/>
      <c r="I3686" s="51"/>
      <c r="J3686" s="52"/>
    </row>
    <row r="3687" spans="3:10" ht="15">
      <c r="C3687" s="48"/>
      <c r="D3687" s="48"/>
      <c r="E3687" s="62"/>
      <c r="F3687" s="48"/>
      <c r="G3687" s="50"/>
      <c r="H3687" s="50"/>
      <c r="I3687" s="51"/>
      <c r="J3687" s="52"/>
    </row>
    <row r="3688" spans="3:10" ht="15">
      <c r="C3688" s="48"/>
      <c r="D3688" s="48"/>
      <c r="E3688" s="62"/>
      <c r="F3688" s="48"/>
      <c r="G3688" s="50"/>
      <c r="H3688" s="50"/>
      <c r="I3688" s="51"/>
      <c r="J3688" s="52"/>
    </row>
    <row r="3689" spans="3:10" ht="15">
      <c r="C3689" s="48"/>
      <c r="D3689" s="48"/>
      <c r="E3689" s="62"/>
      <c r="F3689" s="48"/>
      <c r="G3689" s="50"/>
      <c r="H3689" s="50"/>
      <c r="I3689" s="51"/>
      <c r="J3689" s="52"/>
    </row>
    <row r="3690" spans="3:10" ht="15">
      <c r="C3690" s="48"/>
      <c r="D3690" s="48"/>
      <c r="E3690" s="62"/>
      <c r="F3690" s="48"/>
      <c r="G3690" s="50"/>
      <c r="H3690" s="50"/>
      <c r="I3690" s="51"/>
      <c r="J3690" s="52"/>
    </row>
    <row r="3691" spans="3:10" ht="15">
      <c r="C3691" s="48"/>
      <c r="D3691" s="48"/>
      <c r="E3691" s="62"/>
      <c r="F3691" s="48"/>
      <c r="G3691" s="50"/>
      <c r="H3691" s="50"/>
      <c r="I3691" s="51"/>
      <c r="J3691" s="52"/>
    </row>
    <row r="3692" spans="3:10" ht="15">
      <c r="C3692" s="48"/>
      <c r="D3692" s="48"/>
      <c r="E3692" s="62"/>
      <c r="F3692" s="48"/>
      <c r="G3692" s="50"/>
      <c r="H3692" s="50"/>
      <c r="I3692" s="51"/>
      <c r="J3692" s="52"/>
    </row>
    <row r="3693" spans="3:10" ht="15">
      <c r="C3693" s="48"/>
      <c r="D3693" s="48"/>
      <c r="E3693" s="62"/>
      <c r="F3693" s="48"/>
      <c r="G3693" s="50"/>
      <c r="H3693" s="50"/>
      <c r="I3693" s="51"/>
      <c r="J3693" s="52"/>
    </row>
    <row r="3694" spans="3:10" ht="15">
      <c r="C3694" s="48"/>
      <c r="D3694" s="48"/>
      <c r="E3694" s="62"/>
      <c r="F3694" s="48"/>
      <c r="G3694" s="50"/>
      <c r="H3694" s="50"/>
      <c r="I3694" s="51"/>
      <c r="J3694" s="52"/>
    </row>
    <row r="3695" spans="3:10" ht="15">
      <c r="C3695" s="48"/>
      <c r="D3695" s="48"/>
      <c r="E3695" s="62"/>
      <c r="F3695" s="48"/>
      <c r="G3695" s="50"/>
      <c r="H3695" s="50"/>
      <c r="I3695" s="51"/>
      <c r="J3695" s="52"/>
    </row>
    <row r="3696" spans="3:10" ht="15">
      <c r="C3696" s="48"/>
      <c r="D3696" s="48"/>
      <c r="E3696" s="62"/>
      <c r="F3696" s="48"/>
      <c r="G3696" s="50"/>
      <c r="H3696" s="50"/>
      <c r="I3696" s="51"/>
      <c r="J3696" s="52"/>
    </row>
    <row r="3697" spans="3:10" ht="15">
      <c r="C3697" s="48"/>
      <c r="D3697" s="48"/>
      <c r="E3697" s="62"/>
      <c r="F3697" s="48"/>
      <c r="G3697" s="50"/>
      <c r="H3697" s="50"/>
      <c r="I3697" s="51"/>
      <c r="J3697" s="52"/>
    </row>
    <row r="3698" spans="3:10" ht="15">
      <c r="C3698" s="48"/>
      <c r="D3698" s="48"/>
      <c r="E3698" s="62"/>
      <c r="F3698" s="48"/>
      <c r="G3698" s="50"/>
      <c r="H3698" s="50"/>
      <c r="I3698" s="51"/>
      <c r="J3698" s="52"/>
    </row>
    <row r="3699" spans="3:10" ht="15">
      <c r="C3699" s="48"/>
      <c r="D3699" s="48"/>
      <c r="E3699" s="62"/>
      <c r="F3699" s="48"/>
      <c r="G3699" s="50"/>
      <c r="H3699" s="50"/>
      <c r="I3699" s="51"/>
      <c r="J3699" s="52"/>
    </row>
    <row r="3700" spans="3:10" ht="15">
      <c r="C3700" s="48"/>
      <c r="D3700" s="48"/>
      <c r="E3700" s="62"/>
      <c r="F3700" s="48"/>
      <c r="G3700" s="50"/>
      <c r="H3700" s="50"/>
      <c r="I3700" s="51"/>
      <c r="J3700" s="52"/>
    </row>
    <row r="3701" spans="3:10" ht="15">
      <c r="C3701" s="48"/>
      <c r="D3701" s="48"/>
      <c r="E3701" s="62"/>
      <c r="F3701" s="48"/>
      <c r="G3701" s="50"/>
      <c r="H3701" s="50"/>
      <c r="I3701" s="51"/>
      <c r="J3701" s="52"/>
    </row>
    <row r="3702" spans="3:10" ht="15">
      <c r="C3702" s="48"/>
      <c r="D3702" s="48"/>
      <c r="E3702" s="62"/>
      <c r="F3702" s="48"/>
      <c r="G3702" s="50"/>
      <c r="H3702" s="50"/>
      <c r="I3702" s="51"/>
      <c r="J3702" s="52"/>
    </row>
    <row r="3703" spans="3:10" ht="15">
      <c r="C3703" s="48"/>
      <c r="D3703" s="48"/>
      <c r="E3703" s="62"/>
      <c r="F3703" s="48"/>
      <c r="G3703" s="50"/>
      <c r="H3703" s="50"/>
      <c r="I3703" s="51"/>
      <c r="J3703" s="52"/>
    </row>
    <row r="3704" spans="3:10" ht="15">
      <c r="C3704" s="48"/>
      <c r="D3704" s="48"/>
      <c r="E3704" s="62"/>
      <c r="F3704" s="48"/>
      <c r="G3704" s="50"/>
      <c r="H3704" s="50"/>
      <c r="I3704" s="51"/>
      <c r="J3704" s="52"/>
    </row>
    <row r="3705" spans="3:10" ht="15">
      <c r="C3705" s="48"/>
      <c r="D3705" s="48"/>
      <c r="E3705" s="62"/>
      <c r="F3705" s="48"/>
      <c r="G3705" s="50"/>
      <c r="H3705" s="50"/>
      <c r="I3705" s="51"/>
      <c r="J3705" s="52"/>
    </row>
    <row r="3706" spans="3:10" ht="15">
      <c r="C3706" s="48"/>
      <c r="D3706" s="48"/>
      <c r="E3706" s="62"/>
      <c r="F3706" s="48"/>
      <c r="G3706" s="50"/>
      <c r="H3706" s="50"/>
      <c r="I3706" s="51"/>
      <c r="J3706" s="52"/>
    </row>
    <row r="3707" spans="3:10" ht="15">
      <c r="C3707" s="48"/>
      <c r="D3707" s="48"/>
      <c r="E3707" s="62"/>
      <c r="F3707" s="48"/>
      <c r="G3707" s="50"/>
      <c r="H3707" s="50"/>
      <c r="I3707" s="51"/>
      <c r="J3707" s="52"/>
    </row>
    <row r="3708" spans="3:10" ht="15">
      <c r="C3708" s="48"/>
      <c r="D3708" s="48"/>
      <c r="E3708" s="62"/>
      <c r="F3708" s="48"/>
      <c r="G3708" s="50"/>
      <c r="H3708" s="50"/>
      <c r="I3708" s="51"/>
      <c r="J3708" s="52"/>
    </row>
    <row r="3709" spans="3:10" ht="15">
      <c r="C3709" s="48"/>
      <c r="D3709" s="48"/>
      <c r="E3709" s="62"/>
      <c r="F3709" s="48"/>
      <c r="G3709" s="50"/>
      <c r="H3709" s="50"/>
      <c r="I3709" s="51"/>
      <c r="J3709" s="52"/>
    </row>
    <row r="3710" spans="3:10" ht="15">
      <c r="C3710" s="48"/>
      <c r="D3710" s="48"/>
      <c r="E3710" s="62"/>
      <c r="F3710" s="48"/>
      <c r="G3710" s="50"/>
      <c r="H3710" s="50"/>
      <c r="I3710" s="51"/>
      <c r="J3710" s="52"/>
    </row>
    <row r="3711" spans="3:10" ht="15">
      <c r="C3711" s="48"/>
      <c r="D3711" s="48"/>
      <c r="E3711" s="62"/>
      <c r="F3711" s="48"/>
      <c r="G3711" s="50"/>
      <c r="H3711" s="50"/>
      <c r="I3711" s="51"/>
      <c r="J3711" s="52"/>
    </row>
    <row r="3712" spans="3:10" ht="15">
      <c r="C3712" s="48"/>
      <c r="D3712" s="48"/>
      <c r="E3712" s="62"/>
      <c r="F3712" s="48"/>
      <c r="G3712" s="50"/>
      <c r="H3712" s="50"/>
      <c r="I3712" s="51"/>
      <c r="J3712" s="52"/>
    </row>
    <row r="3713" spans="3:10" ht="15">
      <c r="C3713" s="48"/>
      <c r="D3713" s="48"/>
      <c r="E3713" s="62"/>
      <c r="F3713" s="48"/>
      <c r="G3713" s="50"/>
      <c r="H3713" s="50"/>
      <c r="I3713" s="51"/>
      <c r="J3713" s="52"/>
    </row>
    <row r="3714" spans="3:10" ht="15">
      <c r="C3714" s="48"/>
      <c r="D3714" s="48"/>
      <c r="E3714" s="62"/>
      <c r="F3714" s="48"/>
      <c r="G3714" s="50"/>
      <c r="H3714" s="50"/>
      <c r="I3714" s="51"/>
      <c r="J3714" s="52"/>
    </row>
    <row r="3715" spans="3:10" ht="15">
      <c r="C3715" s="48"/>
      <c r="D3715" s="48"/>
      <c r="E3715" s="62"/>
      <c r="F3715" s="48"/>
      <c r="G3715" s="50"/>
      <c r="H3715" s="50"/>
      <c r="I3715" s="51"/>
      <c r="J3715" s="52"/>
    </row>
    <row r="3716" spans="3:10" ht="15">
      <c r="C3716" s="48"/>
      <c r="D3716" s="48"/>
      <c r="E3716" s="62"/>
      <c r="F3716" s="48"/>
      <c r="G3716" s="50"/>
      <c r="H3716" s="50"/>
      <c r="I3716" s="51"/>
      <c r="J3716" s="52"/>
    </row>
    <row r="3717" spans="3:10" ht="15">
      <c r="C3717" s="48"/>
      <c r="D3717" s="48"/>
      <c r="E3717" s="62"/>
      <c r="F3717" s="48"/>
      <c r="G3717" s="50"/>
      <c r="H3717" s="50"/>
      <c r="I3717" s="51"/>
      <c r="J3717" s="52"/>
    </row>
    <row r="3718" spans="3:10" ht="15">
      <c r="C3718" s="48"/>
      <c r="D3718" s="48"/>
      <c r="E3718" s="62"/>
      <c r="F3718" s="48"/>
      <c r="G3718" s="50"/>
      <c r="H3718" s="50"/>
      <c r="I3718" s="51"/>
      <c r="J3718" s="52"/>
    </row>
    <row r="3719" spans="3:10" ht="15">
      <c r="C3719" s="48"/>
      <c r="D3719" s="48"/>
      <c r="E3719" s="62"/>
      <c r="F3719" s="48"/>
      <c r="G3719" s="50"/>
      <c r="H3719" s="50"/>
      <c r="I3719" s="51"/>
      <c r="J3719" s="52"/>
    </row>
    <row r="3720" spans="3:10" ht="15">
      <c r="C3720" s="48"/>
      <c r="D3720" s="48"/>
      <c r="E3720" s="62"/>
      <c r="F3720" s="48"/>
      <c r="G3720" s="50"/>
      <c r="H3720" s="50"/>
      <c r="I3720" s="51"/>
      <c r="J3720" s="52"/>
    </row>
    <row r="3721" spans="3:10" ht="15">
      <c r="C3721" s="48"/>
      <c r="D3721" s="48"/>
      <c r="E3721" s="62"/>
      <c r="F3721" s="48"/>
      <c r="G3721" s="50"/>
      <c r="H3721" s="50"/>
      <c r="I3721" s="51"/>
      <c r="J3721" s="52"/>
    </row>
    <row r="3722" spans="3:10" ht="15">
      <c r="C3722" s="48"/>
      <c r="D3722" s="48"/>
      <c r="E3722" s="62"/>
      <c r="F3722" s="48"/>
      <c r="G3722" s="50"/>
      <c r="H3722" s="50"/>
      <c r="I3722" s="51"/>
      <c r="J3722" s="52"/>
    </row>
    <row r="3723" spans="3:10" ht="15">
      <c r="C3723" s="48"/>
      <c r="D3723" s="48"/>
      <c r="E3723" s="62"/>
      <c r="F3723" s="48"/>
      <c r="G3723" s="50"/>
      <c r="H3723" s="50"/>
      <c r="I3723" s="51"/>
      <c r="J3723" s="52"/>
    </row>
    <row r="3724" spans="3:10" ht="15">
      <c r="C3724" s="48"/>
      <c r="D3724" s="48"/>
      <c r="E3724" s="62"/>
      <c r="F3724" s="48"/>
      <c r="G3724" s="50"/>
      <c r="H3724" s="50"/>
      <c r="I3724" s="51"/>
      <c r="J3724" s="52"/>
    </row>
    <row r="3725" spans="3:10" ht="15">
      <c r="C3725" s="48"/>
      <c r="D3725" s="48"/>
      <c r="E3725" s="62"/>
      <c r="F3725" s="48"/>
      <c r="G3725" s="50"/>
      <c r="H3725" s="50"/>
      <c r="I3725" s="51"/>
      <c r="J3725" s="52"/>
    </row>
    <row r="3726" spans="3:10" ht="15">
      <c r="C3726" s="48"/>
      <c r="D3726" s="48"/>
      <c r="E3726" s="62"/>
      <c r="F3726" s="48"/>
      <c r="G3726" s="50"/>
      <c r="H3726" s="50"/>
      <c r="I3726" s="51"/>
      <c r="J3726" s="52"/>
    </row>
    <row r="3727" spans="3:10" ht="15">
      <c r="C3727" s="48"/>
      <c r="D3727" s="48"/>
      <c r="E3727" s="62"/>
      <c r="F3727" s="48"/>
      <c r="G3727" s="50"/>
      <c r="H3727" s="50"/>
      <c r="I3727" s="51"/>
      <c r="J3727" s="52"/>
    </row>
    <row r="3728" spans="3:10" ht="15">
      <c r="C3728" s="48"/>
      <c r="D3728" s="48"/>
      <c r="E3728" s="62"/>
      <c r="F3728" s="48"/>
      <c r="G3728" s="50"/>
      <c r="H3728" s="50"/>
      <c r="I3728" s="51"/>
      <c r="J3728" s="52"/>
    </row>
    <row r="3729" spans="3:10" ht="15">
      <c r="C3729" s="48"/>
      <c r="D3729" s="48"/>
      <c r="E3729" s="62"/>
      <c r="F3729" s="48"/>
      <c r="G3729" s="50"/>
      <c r="H3729" s="50"/>
      <c r="I3729" s="51"/>
      <c r="J3729" s="52"/>
    </row>
    <row r="3730" spans="3:10" ht="15">
      <c r="C3730" s="48"/>
      <c r="D3730" s="48"/>
      <c r="E3730" s="62"/>
      <c r="F3730" s="48"/>
      <c r="G3730" s="50"/>
      <c r="H3730" s="50"/>
      <c r="I3730" s="51"/>
      <c r="J3730" s="52"/>
    </row>
    <row r="3731" spans="3:10" ht="15">
      <c r="C3731" s="48"/>
      <c r="D3731" s="48"/>
      <c r="E3731" s="62"/>
      <c r="F3731" s="48"/>
      <c r="G3731" s="50"/>
      <c r="H3731" s="50"/>
      <c r="I3731" s="51"/>
      <c r="J3731" s="52"/>
    </row>
    <row r="3732" spans="3:10" ht="15">
      <c r="C3732" s="48"/>
      <c r="D3732" s="48"/>
      <c r="E3732" s="62"/>
      <c r="F3732" s="48"/>
      <c r="G3732" s="50"/>
      <c r="H3732" s="50"/>
      <c r="I3732" s="51"/>
      <c r="J3732" s="52"/>
    </row>
    <row r="3733" spans="3:10" ht="15">
      <c r="C3733" s="48"/>
      <c r="D3733" s="48"/>
      <c r="E3733" s="62"/>
      <c r="F3733" s="48"/>
      <c r="G3733" s="50"/>
      <c r="H3733" s="50"/>
      <c r="I3733" s="51"/>
      <c r="J3733" s="52"/>
    </row>
    <row r="3734" spans="3:10" ht="15">
      <c r="C3734" s="48"/>
      <c r="D3734" s="48"/>
      <c r="E3734" s="62"/>
      <c r="F3734" s="48"/>
      <c r="G3734" s="50"/>
      <c r="H3734" s="50"/>
      <c r="I3734" s="51"/>
      <c r="J3734" s="52"/>
    </row>
    <row r="3735" spans="3:10" ht="15">
      <c r="C3735" s="48"/>
      <c r="D3735" s="48"/>
      <c r="E3735" s="62"/>
      <c r="F3735" s="48"/>
      <c r="G3735" s="50"/>
      <c r="H3735" s="50"/>
      <c r="I3735" s="51"/>
      <c r="J3735" s="52"/>
    </row>
    <row r="3736" spans="3:10" ht="15">
      <c r="C3736" s="48"/>
      <c r="D3736" s="48"/>
      <c r="E3736" s="62"/>
      <c r="F3736" s="48"/>
      <c r="G3736" s="50"/>
      <c r="H3736" s="50"/>
      <c r="I3736" s="51"/>
      <c r="J3736" s="52"/>
    </row>
    <row r="3737" spans="3:10" ht="15">
      <c r="C3737" s="48"/>
      <c r="D3737" s="48"/>
      <c r="E3737" s="62"/>
      <c r="F3737" s="48"/>
      <c r="G3737" s="50"/>
      <c r="H3737" s="50"/>
      <c r="I3737" s="51"/>
      <c r="J3737" s="52"/>
    </row>
    <row r="3738" spans="3:10" ht="15">
      <c r="C3738" s="48"/>
      <c r="D3738" s="48"/>
      <c r="E3738" s="62"/>
      <c r="F3738" s="48"/>
      <c r="G3738" s="50"/>
      <c r="H3738" s="50"/>
      <c r="I3738" s="51"/>
      <c r="J3738" s="52"/>
    </row>
    <row r="3739" spans="3:10" ht="15">
      <c r="C3739" s="48"/>
      <c r="D3739" s="48"/>
      <c r="E3739" s="62"/>
      <c r="F3739" s="48"/>
      <c r="G3739" s="50"/>
      <c r="H3739" s="50"/>
      <c r="I3739" s="51"/>
      <c r="J3739" s="52"/>
    </row>
    <row r="3740" spans="3:10" ht="15">
      <c r="C3740" s="48"/>
      <c r="D3740" s="48"/>
      <c r="E3740" s="62"/>
      <c r="F3740" s="48"/>
      <c r="G3740" s="50"/>
      <c r="H3740" s="50"/>
      <c r="I3740" s="51"/>
      <c r="J3740" s="52"/>
    </row>
    <row r="3741" spans="3:10" ht="15">
      <c r="C3741" s="48"/>
      <c r="D3741" s="48"/>
      <c r="E3741" s="62"/>
      <c r="F3741" s="48"/>
      <c r="G3741" s="50"/>
      <c r="H3741" s="50"/>
      <c r="I3741" s="51"/>
      <c r="J3741" s="52"/>
    </row>
    <row r="3742" spans="3:10" ht="15">
      <c r="C3742" s="48"/>
      <c r="D3742" s="48"/>
      <c r="E3742" s="62"/>
      <c r="F3742" s="48"/>
      <c r="G3742" s="50"/>
      <c r="H3742" s="50"/>
      <c r="I3742" s="51"/>
      <c r="J3742" s="52"/>
    </row>
    <row r="3743" spans="3:10" ht="15">
      <c r="C3743" s="48"/>
      <c r="D3743" s="48"/>
      <c r="E3743" s="62"/>
      <c r="F3743" s="48"/>
      <c r="G3743" s="50"/>
      <c r="H3743" s="50"/>
      <c r="I3743" s="51"/>
      <c r="J3743" s="52"/>
    </row>
    <row r="3744" spans="3:10" ht="15">
      <c r="C3744" s="48"/>
      <c r="D3744" s="48"/>
      <c r="E3744" s="62"/>
      <c r="F3744" s="48"/>
      <c r="G3744" s="50"/>
      <c r="H3744" s="50"/>
      <c r="I3744" s="51"/>
      <c r="J3744" s="52"/>
    </row>
    <row r="3745" spans="3:10" ht="15">
      <c r="C3745" s="48"/>
      <c r="D3745" s="48"/>
      <c r="E3745" s="62"/>
      <c r="F3745" s="48"/>
      <c r="G3745" s="50"/>
      <c r="H3745" s="50"/>
      <c r="I3745" s="51"/>
      <c r="J3745" s="52"/>
    </row>
    <row r="3746" spans="3:10" ht="15">
      <c r="C3746" s="48"/>
      <c r="D3746" s="48"/>
      <c r="E3746" s="62"/>
      <c r="F3746" s="48"/>
      <c r="G3746" s="50"/>
      <c r="H3746" s="50"/>
      <c r="I3746" s="51"/>
      <c r="J3746" s="52"/>
    </row>
    <row r="3747" spans="3:10" ht="15">
      <c r="C3747" s="48"/>
      <c r="D3747" s="48"/>
      <c r="E3747" s="62"/>
      <c r="F3747" s="48"/>
      <c r="G3747" s="50"/>
      <c r="H3747" s="50"/>
      <c r="I3747" s="51"/>
      <c r="J3747" s="52"/>
    </row>
    <row r="3748" spans="3:10" ht="15">
      <c r="C3748" s="48"/>
      <c r="D3748" s="48"/>
      <c r="E3748" s="62"/>
      <c r="F3748" s="48"/>
      <c r="G3748" s="50"/>
      <c r="H3748" s="50"/>
      <c r="I3748" s="51"/>
      <c r="J3748" s="52"/>
    </row>
    <row r="3749" spans="3:10" ht="15">
      <c r="C3749" s="48"/>
      <c r="D3749" s="48"/>
      <c r="E3749" s="62"/>
      <c r="F3749" s="48"/>
      <c r="G3749" s="50"/>
      <c r="H3749" s="50"/>
      <c r="I3749" s="51"/>
      <c r="J3749" s="52"/>
    </row>
    <row r="3750" spans="3:10" ht="15">
      <c r="C3750" s="48"/>
      <c r="D3750" s="48"/>
      <c r="E3750" s="62"/>
      <c r="F3750" s="48"/>
      <c r="G3750" s="50"/>
      <c r="H3750" s="50"/>
      <c r="I3750" s="51"/>
      <c r="J3750" s="52"/>
    </row>
    <row r="3751" spans="3:10" ht="15">
      <c r="C3751" s="48"/>
      <c r="D3751" s="48"/>
      <c r="E3751" s="62"/>
      <c r="F3751" s="48"/>
      <c r="G3751" s="50"/>
      <c r="H3751" s="50"/>
      <c r="I3751" s="51"/>
      <c r="J3751" s="52"/>
    </row>
    <row r="3752" spans="3:10" ht="15">
      <c r="C3752" s="48"/>
      <c r="D3752" s="48"/>
      <c r="E3752" s="62"/>
      <c r="F3752" s="48"/>
      <c r="G3752" s="50"/>
      <c r="H3752" s="50"/>
      <c r="I3752" s="51"/>
      <c r="J3752" s="52"/>
    </row>
    <row r="3753" spans="3:10" ht="15">
      <c r="C3753" s="48"/>
      <c r="D3753" s="48"/>
      <c r="E3753" s="62"/>
      <c r="F3753" s="48"/>
      <c r="G3753" s="50"/>
      <c r="H3753" s="50"/>
      <c r="I3753" s="51"/>
      <c r="J3753" s="52"/>
    </row>
    <row r="3754" spans="3:10" ht="15">
      <c r="C3754" s="48"/>
      <c r="D3754" s="48"/>
      <c r="E3754" s="62"/>
      <c r="F3754" s="48"/>
      <c r="G3754" s="50"/>
      <c r="H3754" s="50"/>
      <c r="I3754" s="51"/>
      <c r="J3754" s="52"/>
    </row>
    <row r="3755" spans="3:10" ht="15">
      <c r="C3755" s="48"/>
      <c r="D3755" s="48"/>
      <c r="E3755" s="62"/>
      <c r="F3755" s="48"/>
      <c r="G3755" s="50"/>
      <c r="H3755" s="50"/>
      <c r="I3755" s="51"/>
      <c r="J3755" s="52"/>
    </row>
    <row r="3756" spans="3:10" ht="15">
      <c r="C3756" s="48"/>
      <c r="D3756" s="48"/>
      <c r="E3756" s="62"/>
      <c r="F3756" s="48"/>
      <c r="G3756" s="50"/>
      <c r="H3756" s="50"/>
      <c r="I3756" s="51"/>
      <c r="J3756" s="52"/>
    </row>
    <row r="3757" spans="3:10" ht="15">
      <c r="C3757" s="48"/>
      <c r="D3757" s="48"/>
      <c r="E3757" s="62"/>
      <c r="F3757" s="48"/>
      <c r="G3757" s="50"/>
      <c r="H3757" s="50"/>
      <c r="I3757" s="51"/>
      <c r="J3757" s="52"/>
    </row>
    <row r="3758" spans="3:10" ht="15">
      <c r="C3758" s="48"/>
      <c r="D3758" s="48"/>
      <c r="E3758" s="62"/>
      <c r="F3758" s="48"/>
      <c r="G3758" s="50"/>
      <c r="H3758" s="50"/>
      <c r="I3758" s="51"/>
      <c r="J3758" s="52"/>
    </row>
    <row r="3759" spans="3:10" ht="15">
      <c r="C3759" s="48"/>
      <c r="D3759" s="48"/>
      <c r="E3759" s="62"/>
      <c r="F3759" s="48"/>
      <c r="G3759" s="50"/>
      <c r="H3759" s="50"/>
      <c r="I3759" s="51"/>
      <c r="J3759" s="52"/>
    </row>
    <row r="3760" spans="3:10" ht="15">
      <c r="C3760" s="48"/>
      <c r="D3760" s="48"/>
      <c r="E3760" s="62"/>
      <c r="F3760" s="48"/>
      <c r="G3760" s="50"/>
      <c r="H3760" s="50"/>
      <c r="I3760" s="51"/>
      <c r="J3760" s="52"/>
    </row>
    <row r="3761" spans="3:10" ht="15">
      <c r="C3761" s="48"/>
      <c r="D3761" s="48"/>
      <c r="E3761" s="62"/>
      <c r="F3761" s="48"/>
      <c r="G3761" s="50"/>
      <c r="H3761" s="50"/>
      <c r="I3761" s="51"/>
      <c r="J3761" s="52"/>
    </row>
    <row r="3762" spans="3:10" ht="15">
      <c r="C3762" s="48"/>
      <c r="D3762" s="48"/>
      <c r="E3762" s="62"/>
      <c r="F3762" s="48"/>
      <c r="G3762" s="50"/>
      <c r="H3762" s="50"/>
      <c r="I3762" s="51"/>
      <c r="J3762" s="52"/>
    </row>
    <row r="3763" spans="3:10" ht="15">
      <c r="C3763" s="48"/>
      <c r="D3763" s="48"/>
      <c r="E3763" s="62"/>
      <c r="F3763" s="48"/>
      <c r="G3763" s="50"/>
      <c r="H3763" s="50"/>
      <c r="I3763" s="51"/>
      <c r="J3763" s="52"/>
    </row>
    <row r="3764" spans="3:10" ht="15">
      <c r="C3764" s="48"/>
      <c r="D3764" s="48"/>
      <c r="E3764" s="62"/>
      <c r="F3764" s="48"/>
      <c r="G3764" s="50"/>
      <c r="H3764" s="50"/>
      <c r="I3764" s="51"/>
      <c r="J3764" s="52"/>
    </row>
    <row r="3765" spans="3:10" ht="15">
      <c r="C3765" s="48"/>
      <c r="D3765" s="48"/>
      <c r="E3765" s="62"/>
      <c r="F3765" s="48"/>
      <c r="G3765" s="50"/>
      <c r="H3765" s="50"/>
      <c r="I3765" s="51"/>
      <c r="J3765" s="52"/>
    </row>
    <row r="3766" spans="3:10" ht="15">
      <c r="C3766" s="48"/>
      <c r="D3766" s="48"/>
      <c r="E3766" s="62"/>
      <c r="F3766" s="48"/>
      <c r="G3766" s="50"/>
      <c r="H3766" s="50"/>
      <c r="I3766" s="51"/>
      <c r="J3766" s="52"/>
    </row>
    <row r="3767" spans="3:10" ht="15">
      <c r="C3767" s="48"/>
      <c r="D3767" s="48"/>
      <c r="E3767" s="62"/>
      <c r="F3767" s="48"/>
      <c r="G3767" s="50"/>
      <c r="H3767" s="50"/>
      <c r="I3767" s="51"/>
      <c r="J3767" s="52"/>
    </row>
    <row r="3768" spans="3:10" ht="15">
      <c r="C3768" s="48"/>
      <c r="D3768" s="48"/>
      <c r="E3768" s="62"/>
      <c r="F3768" s="48"/>
      <c r="G3768" s="50"/>
      <c r="H3768" s="50"/>
      <c r="I3768" s="51"/>
      <c r="J3768" s="52"/>
    </row>
    <row r="3769" spans="3:10" ht="15">
      <c r="C3769" s="48"/>
      <c r="D3769" s="48"/>
      <c r="E3769" s="62"/>
      <c r="F3769" s="48"/>
      <c r="G3769" s="50"/>
      <c r="H3769" s="50"/>
      <c r="I3769" s="51"/>
      <c r="J3769" s="52"/>
    </row>
    <row r="3770" spans="3:10" ht="15">
      <c r="C3770" s="48"/>
      <c r="D3770" s="48"/>
      <c r="E3770" s="62"/>
      <c r="F3770" s="48"/>
      <c r="G3770" s="50"/>
      <c r="H3770" s="50"/>
      <c r="I3770" s="51"/>
      <c r="J3770" s="52"/>
    </row>
    <row r="3771" spans="3:10" ht="15">
      <c r="C3771" s="48"/>
      <c r="D3771" s="48"/>
      <c r="E3771" s="62"/>
      <c r="F3771" s="48"/>
      <c r="G3771" s="50"/>
      <c r="H3771" s="50"/>
      <c r="I3771" s="51"/>
      <c r="J3771" s="52"/>
    </row>
    <row r="3772" spans="3:10" ht="15">
      <c r="C3772" s="48"/>
      <c r="D3772" s="48"/>
      <c r="E3772" s="62"/>
      <c r="F3772" s="48"/>
      <c r="G3772" s="50"/>
      <c r="H3772" s="50"/>
      <c r="I3772" s="51"/>
      <c r="J3772" s="52"/>
    </row>
    <row r="3773" spans="3:10" ht="15">
      <c r="C3773" s="48"/>
      <c r="D3773" s="48"/>
      <c r="E3773" s="62"/>
      <c r="F3773" s="48"/>
      <c r="G3773" s="50"/>
      <c r="H3773" s="50"/>
      <c r="I3773" s="51"/>
      <c r="J3773" s="52"/>
    </row>
    <row r="3774" spans="3:10" ht="15">
      <c r="C3774" s="48"/>
      <c r="D3774" s="48"/>
      <c r="E3774" s="62"/>
      <c r="F3774" s="48"/>
      <c r="G3774" s="50"/>
      <c r="H3774" s="50"/>
      <c r="I3774" s="51"/>
      <c r="J3774" s="52"/>
    </row>
    <row r="3775" spans="3:10" ht="15">
      <c r="C3775" s="48"/>
      <c r="D3775" s="48"/>
      <c r="E3775" s="62"/>
      <c r="F3775" s="48"/>
      <c r="G3775" s="50"/>
      <c r="H3775" s="50"/>
      <c r="I3775" s="51"/>
      <c r="J3775" s="52"/>
    </row>
    <row r="3776" spans="3:10" ht="15">
      <c r="C3776" s="48"/>
      <c r="D3776" s="48"/>
      <c r="E3776" s="62"/>
      <c r="F3776" s="48"/>
      <c r="G3776" s="50"/>
      <c r="H3776" s="50"/>
      <c r="I3776" s="51"/>
      <c r="J3776" s="52"/>
    </row>
    <row r="3777" spans="3:10" ht="15">
      <c r="C3777" s="48"/>
      <c r="D3777" s="48"/>
      <c r="E3777" s="62"/>
      <c r="F3777" s="48"/>
      <c r="G3777" s="50"/>
      <c r="H3777" s="50"/>
      <c r="I3777" s="51"/>
      <c r="J3777" s="52"/>
    </row>
    <row r="3778" spans="3:10" ht="15">
      <c r="C3778" s="48"/>
      <c r="D3778" s="48"/>
      <c r="E3778" s="62"/>
      <c r="F3778" s="48"/>
      <c r="G3778" s="50"/>
      <c r="H3778" s="50"/>
      <c r="I3778" s="51"/>
      <c r="J3778" s="52"/>
    </row>
    <row r="3779" spans="3:10" ht="15">
      <c r="C3779" s="48"/>
      <c r="D3779" s="48"/>
      <c r="E3779" s="62"/>
      <c r="F3779" s="48"/>
      <c r="G3779" s="50"/>
      <c r="H3779" s="50"/>
      <c r="I3779" s="51"/>
      <c r="J3779" s="52"/>
    </row>
    <row r="3780" spans="3:10" ht="15">
      <c r="C3780" s="48"/>
      <c r="D3780" s="48"/>
      <c r="E3780" s="62"/>
      <c r="F3780" s="48"/>
      <c r="G3780" s="50"/>
      <c r="H3780" s="50"/>
      <c r="I3780" s="51"/>
      <c r="J3780" s="52"/>
    </row>
    <row r="3781" spans="3:10" ht="15">
      <c r="C3781" s="48"/>
      <c r="D3781" s="48"/>
      <c r="E3781" s="62"/>
      <c r="F3781" s="48"/>
      <c r="G3781" s="50"/>
      <c r="H3781" s="50"/>
      <c r="I3781" s="51"/>
      <c r="J3781" s="52"/>
    </row>
    <row r="3782" spans="3:10" ht="15">
      <c r="C3782" s="48"/>
      <c r="D3782" s="48"/>
      <c r="E3782" s="62"/>
      <c r="F3782" s="48"/>
      <c r="G3782" s="50"/>
      <c r="H3782" s="50"/>
      <c r="I3782" s="51"/>
      <c r="J3782" s="52"/>
    </row>
    <row r="3783" spans="3:10" ht="15">
      <c r="C3783" s="48"/>
      <c r="D3783" s="48"/>
      <c r="E3783" s="62"/>
      <c r="F3783" s="48"/>
      <c r="G3783" s="50"/>
      <c r="H3783" s="50"/>
      <c r="I3783" s="51"/>
      <c r="J3783" s="52"/>
    </row>
    <row r="3784" spans="3:10" ht="15">
      <c r="C3784" s="48"/>
      <c r="D3784" s="48"/>
      <c r="E3784" s="62"/>
      <c r="F3784" s="48"/>
      <c r="G3784" s="50"/>
      <c r="H3784" s="50"/>
      <c r="I3784" s="51"/>
      <c r="J3784" s="52"/>
    </row>
    <row r="3785" spans="3:10" ht="15">
      <c r="C3785" s="48"/>
      <c r="D3785" s="48"/>
      <c r="E3785" s="62"/>
      <c r="F3785" s="48"/>
      <c r="G3785" s="50"/>
      <c r="H3785" s="50"/>
      <c r="I3785" s="51"/>
      <c r="J3785" s="52"/>
    </row>
    <row r="3786" spans="3:10" ht="15">
      <c r="C3786" s="48"/>
      <c r="D3786" s="48"/>
      <c r="E3786" s="62"/>
      <c r="F3786" s="48"/>
      <c r="G3786" s="50"/>
      <c r="H3786" s="50"/>
      <c r="I3786" s="51"/>
      <c r="J3786" s="52"/>
    </row>
    <row r="3787" spans="3:10" ht="15">
      <c r="C3787" s="48"/>
      <c r="D3787" s="48"/>
      <c r="E3787" s="62"/>
      <c r="F3787" s="48"/>
      <c r="G3787" s="50"/>
      <c r="H3787" s="50"/>
      <c r="I3787" s="51"/>
      <c r="J3787" s="52"/>
    </row>
    <row r="3788" spans="3:10" ht="15">
      <c r="C3788" s="48"/>
      <c r="D3788" s="48"/>
      <c r="E3788" s="62"/>
      <c r="F3788" s="48"/>
      <c r="G3788" s="50"/>
      <c r="H3788" s="50"/>
      <c r="I3788" s="51"/>
      <c r="J3788" s="52"/>
    </row>
    <row r="3789" spans="3:10" ht="15">
      <c r="C3789" s="48"/>
      <c r="D3789" s="48"/>
      <c r="E3789" s="62"/>
      <c r="F3789" s="48"/>
      <c r="G3789" s="50"/>
      <c r="H3789" s="50"/>
      <c r="I3789" s="51"/>
      <c r="J3789" s="52"/>
    </row>
    <row r="3790" spans="3:10" ht="15">
      <c r="C3790" s="48"/>
      <c r="D3790" s="48"/>
      <c r="E3790" s="62"/>
      <c r="F3790" s="48"/>
      <c r="G3790" s="50"/>
      <c r="H3790" s="50"/>
      <c r="I3790" s="51"/>
      <c r="J3790" s="52"/>
    </row>
    <row r="3791" spans="3:10" ht="15">
      <c r="C3791" s="48"/>
      <c r="D3791" s="48"/>
      <c r="E3791" s="62"/>
      <c r="F3791" s="48"/>
      <c r="G3791" s="50"/>
      <c r="H3791" s="50"/>
      <c r="I3791" s="51"/>
      <c r="J3791" s="52"/>
    </row>
    <row r="3792" spans="3:10" ht="15">
      <c r="C3792" s="48"/>
      <c r="D3792" s="48"/>
      <c r="E3792" s="62"/>
      <c r="F3792" s="48"/>
      <c r="G3792" s="50"/>
      <c r="H3792" s="50"/>
      <c r="I3792" s="51"/>
      <c r="J3792" s="52"/>
    </row>
    <row r="3793" spans="3:10" ht="15">
      <c r="C3793" s="48"/>
      <c r="D3793" s="48"/>
      <c r="E3793" s="62"/>
      <c r="F3793" s="48"/>
      <c r="G3793" s="50"/>
      <c r="H3793" s="50"/>
      <c r="I3793" s="51"/>
      <c r="J3793" s="52"/>
    </row>
    <row r="3794" spans="3:10" ht="15">
      <c r="C3794" s="48"/>
      <c r="D3794" s="48"/>
      <c r="E3794" s="62"/>
      <c r="F3794" s="48"/>
      <c r="G3794" s="50"/>
      <c r="H3794" s="50"/>
      <c r="I3794" s="51"/>
      <c r="J3794" s="52"/>
    </row>
    <row r="3795" spans="3:10" ht="15">
      <c r="C3795" s="48"/>
      <c r="D3795" s="48"/>
      <c r="E3795" s="62"/>
      <c r="F3795" s="48"/>
      <c r="G3795" s="50"/>
      <c r="H3795" s="50"/>
      <c r="I3795" s="51"/>
      <c r="J3795" s="52"/>
    </row>
    <row r="3796" spans="3:10" ht="15">
      <c r="C3796" s="48"/>
      <c r="D3796" s="48"/>
      <c r="E3796" s="62"/>
      <c r="F3796" s="48"/>
      <c r="G3796" s="50"/>
      <c r="H3796" s="50"/>
      <c r="I3796" s="51"/>
      <c r="J3796" s="52"/>
    </row>
    <row r="3797" spans="3:10" ht="15">
      <c r="C3797" s="48"/>
      <c r="D3797" s="48"/>
      <c r="E3797" s="62"/>
      <c r="F3797" s="48"/>
      <c r="G3797" s="50"/>
      <c r="H3797" s="50"/>
      <c r="I3797" s="51"/>
      <c r="J3797" s="52"/>
    </row>
    <row r="3798" spans="3:10" ht="15">
      <c r="C3798" s="48"/>
      <c r="D3798" s="48"/>
      <c r="E3798" s="62"/>
      <c r="F3798" s="48"/>
      <c r="G3798" s="50"/>
      <c r="H3798" s="50"/>
      <c r="I3798" s="51"/>
      <c r="J3798" s="52"/>
    </row>
    <row r="3799" spans="3:10" ht="15">
      <c r="C3799" s="48"/>
      <c r="D3799" s="48"/>
      <c r="E3799" s="62"/>
      <c r="F3799" s="48"/>
      <c r="G3799" s="50"/>
      <c r="H3799" s="50"/>
      <c r="I3799" s="51"/>
      <c r="J3799" s="52"/>
    </row>
    <row r="3800" spans="3:10" ht="15">
      <c r="C3800" s="48"/>
      <c r="D3800" s="48"/>
      <c r="E3800" s="62"/>
      <c r="F3800" s="48"/>
      <c r="G3800" s="50"/>
      <c r="H3800" s="50"/>
      <c r="I3800" s="51"/>
      <c r="J3800" s="52"/>
    </row>
    <row r="3801" spans="3:10" ht="15">
      <c r="C3801" s="48"/>
      <c r="D3801" s="48"/>
      <c r="E3801" s="62"/>
      <c r="F3801" s="48"/>
      <c r="G3801" s="50"/>
      <c r="H3801" s="50"/>
      <c r="I3801" s="51"/>
      <c r="J3801" s="52"/>
    </row>
    <row r="3802" spans="3:10" ht="15">
      <c r="C3802" s="48"/>
      <c r="D3802" s="48"/>
      <c r="E3802" s="62"/>
      <c r="F3802" s="48"/>
      <c r="G3802" s="50"/>
      <c r="H3802" s="50"/>
      <c r="I3802" s="51"/>
      <c r="J3802" s="52"/>
    </row>
    <row r="3803" spans="3:10" ht="15">
      <c r="C3803" s="48"/>
      <c r="D3803" s="48"/>
      <c r="E3803" s="62"/>
      <c r="F3803" s="48"/>
      <c r="G3803" s="50"/>
      <c r="H3803" s="50"/>
      <c r="I3803" s="51"/>
      <c r="J3803" s="52"/>
    </row>
    <row r="3804" spans="3:10" ht="15">
      <c r="C3804" s="48"/>
      <c r="D3804" s="48"/>
      <c r="E3804" s="62"/>
      <c r="F3804" s="48"/>
      <c r="G3804" s="50"/>
      <c r="H3804" s="50"/>
      <c r="I3804" s="51"/>
      <c r="J3804" s="52"/>
    </row>
    <row r="3805" spans="3:10" ht="15">
      <c r="C3805" s="48"/>
      <c r="D3805" s="48"/>
      <c r="E3805" s="62"/>
      <c r="F3805" s="48"/>
      <c r="G3805" s="50"/>
      <c r="H3805" s="50"/>
      <c r="I3805" s="51"/>
      <c r="J3805" s="52"/>
    </row>
    <row r="3806" spans="3:10" ht="15">
      <c r="C3806" s="48"/>
      <c r="D3806" s="48"/>
      <c r="E3806" s="62"/>
      <c r="F3806" s="48"/>
      <c r="G3806" s="50"/>
      <c r="H3806" s="50"/>
      <c r="I3806" s="51"/>
      <c r="J3806" s="52"/>
    </row>
    <row r="3807" spans="3:10" ht="15">
      <c r="C3807" s="48"/>
      <c r="D3807" s="48"/>
      <c r="E3807" s="62"/>
      <c r="F3807" s="48"/>
      <c r="G3807" s="50"/>
      <c r="H3807" s="50"/>
      <c r="I3807" s="51"/>
      <c r="J3807" s="52"/>
    </row>
    <row r="3808" spans="3:10" ht="15">
      <c r="C3808" s="48"/>
      <c r="D3808" s="48"/>
      <c r="E3808" s="62"/>
      <c r="F3808" s="48"/>
      <c r="G3808" s="50"/>
      <c r="H3808" s="50"/>
      <c r="I3808" s="51"/>
      <c r="J3808" s="52"/>
    </row>
    <row r="3809" spans="3:10" ht="15">
      <c r="C3809" s="48"/>
      <c r="D3809" s="48"/>
      <c r="E3809" s="62"/>
      <c r="F3809" s="48"/>
      <c r="G3809" s="50"/>
      <c r="H3809" s="50"/>
      <c r="I3809" s="51"/>
      <c r="J3809" s="52"/>
    </row>
    <row r="3810" spans="3:10" ht="15">
      <c r="C3810" s="48"/>
      <c r="D3810" s="48"/>
      <c r="E3810" s="62"/>
      <c r="F3810" s="48"/>
      <c r="G3810" s="50"/>
      <c r="H3810" s="50"/>
      <c r="I3810" s="51"/>
      <c r="J3810" s="52"/>
    </row>
    <row r="3811" spans="3:10" ht="15">
      <c r="C3811" s="48"/>
      <c r="D3811" s="48"/>
      <c r="E3811" s="62"/>
      <c r="F3811" s="48"/>
      <c r="G3811" s="50"/>
      <c r="H3811" s="50"/>
      <c r="I3811" s="51"/>
      <c r="J3811" s="52"/>
    </row>
    <row r="3812" spans="3:10" ht="15">
      <c r="C3812" s="48"/>
      <c r="D3812" s="48"/>
      <c r="E3812" s="62"/>
      <c r="F3812" s="48"/>
      <c r="G3812" s="50"/>
      <c r="H3812" s="50"/>
      <c r="I3812" s="51"/>
      <c r="J3812" s="52"/>
    </row>
    <row r="3813" spans="3:10" ht="15">
      <c r="C3813" s="48"/>
      <c r="D3813" s="48"/>
      <c r="E3813" s="62"/>
      <c r="F3813" s="48"/>
      <c r="G3813" s="50"/>
      <c r="H3813" s="50"/>
      <c r="I3813" s="51"/>
      <c r="J3813" s="52"/>
    </row>
    <row r="3814" spans="3:10" ht="15">
      <c r="C3814" s="48"/>
      <c r="D3814" s="48"/>
      <c r="E3814" s="62"/>
      <c r="F3814" s="48"/>
      <c r="G3814" s="50"/>
      <c r="H3814" s="50"/>
      <c r="I3814" s="51"/>
      <c r="J3814" s="52"/>
    </row>
    <row r="3815" spans="3:10" ht="15">
      <c r="C3815" s="48"/>
      <c r="D3815" s="48"/>
      <c r="E3815" s="62"/>
      <c r="F3815" s="48"/>
      <c r="G3815" s="50"/>
      <c r="H3815" s="50"/>
      <c r="I3815" s="51"/>
      <c r="J3815" s="52"/>
    </row>
    <row r="3816" spans="3:10" ht="15">
      <c r="C3816" s="48"/>
      <c r="D3816" s="48"/>
      <c r="E3816" s="62"/>
      <c r="F3816" s="48"/>
      <c r="G3816" s="50"/>
      <c r="H3816" s="50"/>
      <c r="I3816" s="51"/>
      <c r="J3816" s="52"/>
    </row>
    <row r="3817" spans="3:10" ht="15">
      <c r="C3817" s="48"/>
      <c r="D3817" s="48"/>
      <c r="E3817" s="62"/>
      <c r="F3817" s="48"/>
      <c r="G3817" s="50"/>
      <c r="H3817" s="50"/>
      <c r="I3817" s="51"/>
      <c r="J3817" s="52"/>
    </row>
    <row r="3818" spans="3:10" ht="15">
      <c r="C3818" s="48"/>
      <c r="D3818" s="48"/>
      <c r="E3818" s="62"/>
      <c r="F3818" s="48"/>
      <c r="G3818" s="50"/>
      <c r="H3818" s="50"/>
      <c r="I3818" s="51"/>
      <c r="J3818" s="52"/>
    </row>
    <row r="3819" spans="3:10" ht="15">
      <c r="C3819" s="48"/>
      <c r="D3819" s="48"/>
      <c r="E3819" s="62"/>
      <c r="F3819" s="48"/>
      <c r="G3819" s="50"/>
      <c r="H3819" s="50"/>
      <c r="I3819" s="51"/>
      <c r="J3819" s="52"/>
    </row>
    <row r="3820" spans="3:10" ht="15">
      <c r="C3820" s="48"/>
      <c r="D3820" s="48"/>
      <c r="E3820" s="62"/>
      <c r="F3820" s="48"/>
      <c r="G3820" s="50"/>
      <c r="H3820" s="50"/>
      <c r="I3820" s="51"/>
      <c r="J3820" s="52"/>
    </row>
    <row r="3821" spans="3:10" ht="15">
      <c r="C3821" s="48"/>
      <c r="D3821" s="48"/>
      <c r="E3821" s="62"/>
      <c r="F3821" s="48"/>
      <c r="G3821" s="50"/>
      <c r="H3821" s="50"/>
      <c r="I3821" s="51"/>
      <c r="J3821" s="52"/>
    </row>
    <row r="3822" spans="3:10" ht="15">
      <c r="C3822" s="48"/>
      <c r="D3822" s="48"/>
      <c r="E3822" s="62"/>
      <c r="F3822" s="48"/>
      <c r="G3822" s="50"/>
      <c r="H3822" s="50"/>
      <c r="I3822" s="51"/>
      <c r="J3822" s="52"/>
    </row>
    <row r="3823" spans="3:10" ht="15">
      <c r="C3823" s="48"/>
      <c r="D3823" s="48"/>
      <c r="E3823" s="62"/>
      <c r="F3823" s="48"/>
      <c r="G3823" s="50"/>
      <c r="H3823" s="50"/>
      <c r="I3823" s="51"/>
      <c r="J3823" s="52"/>
    </row>
    <row r="3824" spans="3:10" ht="15">
      <c r="C3824" s="48"/>
      <c r="D3824" s="48"/>
      <c r="E3824" s="62"/>
      <c r="F3824" s="48"/>
      <c r="G3824" s="50"/>
      <c r="H3824" s="50"/>
      <c r="I3824" s="51"/>
      <c r="J3824" s="52"/>
    </row>
    <row r="3825" spans="3:10" ht="15">
      <c r="C3825" s="48"/>
      <c r="D3825" s="48"/>
      <c r="E3825" s="62"/>
      <c r="F3825" s="48"/>
      <c r="G3825" s="50"/>
      <c r="H3825" s="50"/>
      <c r="I3825" s="51"/>
      <c r="J3825" s="52"/>
    </row>
    <row r="3826" spans="3:10" ht="15">
      <c r="C3826" s="48"/>
      <c r="D3826" s="48"/>
      <c r="E3826" s="62"/>
      <c r="F3826" s="48"/>
      <c r="G3826" s="50"/>
      <c r="H3826" s="50"/>
      <c r="I3826" s="51"/>
      <c r="J3826" s="52"/>
    </row>
    <row r="3827" spans="3:10" ht="15">
      <c r="C3827" s="48"/>
      <c r="D3827" s="48"/>
      <c r="E3827" s="62"/>
      <c r="F3827" s="48"/>
      <c r="G3827" s="50"/>
      <c r="H3827" s="50"/>
      <c r="I3827" s="51"/>
      <c r="J3827" s="52"/>
    </row>
    <row r="3828" spans="3:10" ht="15">
      <c r="C3828" s="48"/>
      <c r="D3828" s="48"/>
      <c r="E3828" s="62"/>
      <c r="F3828" s="48"/>
      <c r="G3828" s="50"/>
      <c r="H3828" s="50"/>
      <c r="I3828" s="51"/>
      <c r="J3828" s="52"/>
    </row>
    <row r="3829" spans="3:10" ht="15">
      <c r="C3829" s="48"/>
      <c r="D3829" s="48"/>
      <c r="E3829" s="62"/>
      <c r="F3829" s="48"/>
      <c r="G3829" s="50"/>
      <c r="H3829" s="50"/>
      <c r="I3829" s="51"/>
      <c r="J3829" s="52"/>
    </row>
    <row r="3830" spans="3:10" ht="15">
      <c r="C3830" s="48"/>
      <c r="D3830" s="48"/>
      <c r="E3830" s="62"/>
      <c r="F3830" s="48"/>
      <c r="G3830" s="50"/>
      <c r="H3830" s="50"/>
      <c r="I3830" s="51"/>
      <c r="J3830" s="52"/>
    </row>
    <row r="3831" spans="3:10" ht="15">
      <c r="C3831" s="48"/>
      <c r="D3831" s="48"/>
      <c r="E3831" s="62"/>
      <c r="F3831" s="48"/>
      <c r="G3831" s="50"/>
      <c r="H3831" s="50"/>
      <c r="I3831" s="51"/>
      <c r="J3831" s="52"/>
    </row>
    <row r="3832" spans="3:10" ht="15">
      <c r="C3832" s="48"/>
      <c r="D3832" s="48"/>
      <c r="E3832" s="62"/>
      <c r="F3832" s="48"/>
      <c r="G3832" s="50"/>
      <c r="H3832" s="50"/>
      <c r="I3832" s="51"/>
      <c r="J3832" s="52"/>
    </row>
    <row r="3833" spans="3:10" ht="15">
      <c r="C3833" s="48"/>
      <c r="D3833" s="48"/>
      <c r="E3833" s="62"/>
      <c r="F3833" s="48"/>
      <c r="G3833" s="50"/>
      <c r="H3833" s="50"/>
      <c r="I3833" s="51"/>
      <c r="J3833" s="52"/>
    </row>
    <row r="3834" spans="3:10" ht="15">
      <c r="C3834" s="48"/>
      <c r="D3834" s="48"/>
      <c r="E3834" s="62"/>
      <c r="F3834" s="48"/>
      <c r="G3834" s="50"/>
      <c r="H3834" s="50"/>
      <c r="I3834" s="51"/>
      <c r="J3834" s="52"/>
    </row>
    <row r="3835" spans="3:10" ht="15">
      <c r="C3835" s="48"/>
      <c r="D3835" s="48"/>
      <c r="E3835" s="62"/>
      <c r="F3835" s="48"/>
      <c r="G3835" s="50"/>
      <c r="H3835" s="50"/>
      <c r="I3835" s="51"/>
      <c r="J3835" s="52"/>
    </row>
    <row r="3836" spans="3:10" ht="15">
      <c r="C3836" s="48"/>
      <c r="D3836" s="48"/>
      <c r="E3836" s="62"/>
      <c r="F3836" s="48"/>
      <c r="G3836" s="50"/>
      <c r="H3836" s="50"/>
      <c r="I3836" s="51"/>
      <c r="J3836" s="52"/>
    </row>
    <row r="3837" spans="3:10" ht="15">
      <c r="C3837" s="48"/>
      <c r="D3837" s="48"/>
      <c r="E3837" s="62"/>
      <c r="F3837" s="48"/>
      <c r="G3837" s="50"/>
      <c r="H3837" s="50"/>
      <c r="I3837" s="51"/>
      <c r="J3837" s="52"/>
    </row>
    <row r="3838" spans="3:10" ht="15">
      <c r="C3838" s="48"/>
      <c r="D3838" s="48"/>
      <c r="E3838" s="62"/>
      <c r="F3838" s="48"/>
      <c r="G3838" s="50"/>
      <c r="H3838" s="50"/>
      <c r="I3838" s="51"/>
      <c r="J3838" s="52"/>
    </row>
    <row r="3839" spans="3:10" ht="15">
      <c r="C3839" s="48"/>
      <c r="D3839" s="48"/>
      <c r="E3839" s="62"/>
      <c r="F3839" s="48"/>
      <c r="G3839" s="50"/>
      <c r="H3839" s="50"/>
      <c r="I3839" s="51"/>
      <c r="J3839" s="52"/>
    </row>
    <row r="3840" spans="3:10" ht="15">
      <c r="C3840" s="48"/>
      <c r="D3840" s="48"/>
      <c r="E3840" s="62"/>
      <c r="F3840" s="48"/>
      <c r="G3840" s="50"/>
      <c r="H3840" s="50"/>
      <c r="I3840" s="51"/>
      <c r="J3840" s="52"/>
    </row>
    <row r="3841" spans="3:10" ht="15">
      <c r="C3841" s="48"/>
      <c r="D3841" s="48"/>
      <c r="E3841" s="62"/>
      <c r="F3841" s="48"/>
      <c r="G3841" s="50"/>
      <c r="H3841" s="50"/>
      <c r="I3841" s="51"/>
      <c r="J3841" s="52"/>
    </row>
    <row r="3842" spans="3:10" ht="15">
      <c r="C3842" s="48"/>
      <c r="D3842" s="48"/>
      <c r="E3842" s="62"/>
      <c r="F3842" s="48"/>
      <c r="G3842" s="50"/>
      <c r="H3842" s="50"/>
      <c r="I3842" s="51"/>
      <c r="J3842" s="52"/>
    </row>
    <row r="3843" spans="3:10" ht="15">
      <c r="C3843" s="48"/>
      <c r="D3843" s="48"/>
      <c r="E3843" s="62"/>
      <c r="F3843" s="48"/>
      <c r="G3843" s="50"/>
      <c r="H3843" s="50"/>
      <c r="I3843" s="51"/>
      <c r="J3843" s="52"/>
    </row>
    <row r="3844" spans="3:10" ht="15">
      <c r="C3844" s="48"/>
      <c r="D3844" s="48"/>
      <c r="E3844" s="62"/>
      <c r="F3844" s="48"/>
      <c r="G3844" s="50"/>
      <c r="H3844" s="50"/>
      <c r="I3844" s="51"/>
      <c r="J3844" s="52"/>
    </row>
    <row r="3845" spans="3:10" ht="15">
      <c r="C3845" s="48"/>
      <c r="D3845" s="48"/>
      <c r="E3845" s="62"/>
      <c r="F3845" s="48"/>
      <c r="G3845" s="50"/>
      <c r="H3845" s="50"/>
      <c r="I3845" s="51"/>
      <c r="J3845" s="52"/>
    </row>
    <row r="3846" spans="3:10" ht="15">
      <c r="C3846" s="48"/>
      <c r="D3846" s="48"/>
      <c r="E3846" s="62"/>
      <c r="F3846" s="48"/>
      <c r="G3846" s="50"/>
      <c r="H3846" s="50"/>
      <c r="I3846" s="51"/>
      <c r="J3846" s="52"/>
    </row>
    <row r="3847" spans="3:10" ht="15">
      <c r="C3847" s="48"/>
      <c r="D3847" s="48"/>
      <c r="E3847" s="62"/>
      <c r="F3847" s="48"/>
      <c r="G3847" s="50"/>
      <c r="H3847" s="50"/>
      <c r="I3847" s="51"/>
      <c r="J3847" s="52"/>
    </row>
    <row r="3848" spans="3:10" ht="15">
      <c r="C3848" s="48"/>
      <c r="D3848" s="48"/>
      <c r="E3848" s="62"/>
      <c r="F3848" s="48"/>
      <c r="G3848" s="50"/>
      <c r="H3848" s="50"/>
      <c r="I3848" s="51"/>
      <c r="J3848" s="52"/>
    </row>
    <row r="3849" spans="3:10" ht="15">
      <c r="C3849" s="48"/>
      <c r="D3849" s="48"/>
      <c r="E3849" s="62"/>
      <c r="F3849" s="48"/>
      <c r="G3849" s="50"/>
      <c r="H3849" s="50"/>
      <c r="I3849" s="51"/>
      <c r="J3849" s="52"/>
    </row>
    <row r="3850" spans="3:10" ht="15">
      <c r="C3850" s="48"/>
      <c r="D3850" s="48"/>
      <c r="E3850" s="62"/>
      <c r="F3850" s="48"/>
      <c r="G3850" s="50"/>
      <c r="H3850" s="50"/>
      <c r="I3850" s="51"/>
      <c r="J3850" s="52"/>
    </row>
    <row r="3851" spans="3:10" ht="15">
      <c r="C3851" s="48"/>
      <c r="D3851" s="48"/>
      <c r="E3851" s="62"/>
      <c r="F3851" s="48"/>
      <c r="G3851" s="50"/>
      <c r="H3851" s="50"/>
      <c r="I3851" s="51"/>
      <c r="J3851" s="52"/>
    </row>
    <row r="3852" spans="3:10" ht="15">
      <c r="C3852" s="48"/>
      <c r="D3852" s="48"/>
      <c r="E3852" s="62"/>
      <c r="F3852" s="48"/>
      <c r="G3852" s="50"/>
      <c r="H3852" s="50"/>
      <c r="I3852" s="51"/>
      <c r="J3852" s="52"/>
    </row>
    <row r="3853" spans="3:10" ht="15">
      <c r="C3853" s="48"/>
      <c r="D3853" s="48"/>
      <c r="E3853" s="62"/>
      <c r="F3853" s="48"/>
      <c r="G3853" s="50"/>
      <c r="H3853" s="50"/>
      <c r="I3853" s="51"/>
      <c r="J3853" s="52"/>
    </row>
    <row r="3854" spans="3:10" ht="15">
      <c r="C3854" s="48"/>
      <c r="D3854" s="48"/>
      <c r="E3854" s="62"/>
      <c r="F3854" s="48"/>
      <c r="G3854" s="50"/>
      <c r="H3854" s="50"/>
      <c r="I3854" s="51"/>
      <c r="J3854" s="52"/>
    </row>
    <row r="3855" spans="3:10" ht="15">
      <c r="C3855" s="48"/>
      <c r="D3855" s="48"/>
      <c r="E3855" s="62"/>
      <c r="F3855" s="48"/>
      <c r="G3855" s="50"/>
      <c r="H3855" s="50"/>
      <c r="I3855" s="51"/>
      <c r="J3855" s="52"/>
    </row>
    <row r="3856" spans="3:10" ht="15">
      <c r="C3856" s="48"/>
      <c r="D3856" s="48"/>
      <c r="E3856" s="62"/>
      <c r="F3856" s="48"/>
      <c r="G3856" s="50"/>
      <c r="H3856" s="50"/>
      <c r="I3856" s="51"/>
      <c r="J3856" s="52"/>
    </row>
    <row r="3857" spans="3:10" ht="15">
      <c r="C3857" s="48"/>
      <c r="D3857" s="48"/>
      <c r="E3857" s="62"/>
      <c r="F3857" s="48"/>
      <c r="G3857" s="50"/>
      <c r="H3857" s="50"/>
      <c r="I3857" s="51"/>
      <c r="J3857" s="52"/>
    </row>
    <row r="3858" spans="3:10" ht="15">
      <c r="C3858" s="48"/>
      <c r="D3858" s="48"/>
      <c r="E3858" s="62"/>
      <c r="F3858" s="48"/>
      <c r="G3858" s="50"/>
      <c r="H3858" s="50"/>
      <c r="I3858" s="51"/>
      <c r="J3858" s="52"/>
    </row>
    <row r="3859" spans="3:10" ht="15">
      <c r="C3859" s="48"/>
      <c r="D3859" s="48"/>
      <c r="E3859" s="62"/>
      <c r="F3859" s="48"/>
      <c r="G3859" s="50"/>
      <c r="H3859" s="50"/>
      <c r="I3859" s="51"/>
      <c r="J3859" s="52"/>
    </row>
    <row r="3860" spans="3:10" ht="15">
      <c r="C3860" s="48"/>
      <c r="D3860" s="48"/>
      <c r="E3860" s="62"/>
      <c r="F3860" s="48"/>
      <c r="G3860" s="50"/>
      <c r="H3860" s="50"/>
      <c r="I3860" s="51"/>
      <c r="J3860" s="52"/>
    </row>
    <row r="3861" spans="3:10" ht="15">
      <c r="C3861" s="48"/>
      <c r="D3861" s="48"/>
      <c r="E3861" s="62"/>
      <c r="F3861" s="48"/>
      <c r="G3861" s="50"/>
      <c r="H3861" s="50"/>
      <c r="I3861" s="51"/>
      <c r="J3861" s="52"/>
    </row>
    <row r="3862" spans="3:10" ht="15">
      <c r="C3862" s="48"/>
      <c r="D3862" s="48"/>
      <c r="E3862" s="62"/>
      <c r="F3862" s="48"/>
      <c r="G3862" s="50"/>
      <c r="H3862" s="50"/>
      <c r="I3862" s="51"/>
      <c r="J3862" s="52"/>
    </row>
    <row r="3863" spans="3:10" ht="15">
      <c r="C3863" s="48"/>
      <c r="D3863" s="48"/>
      <c r="E3863" s="62"/>
      <c r="F3863" s="48"/>
      <c r="G3863" s="50"/>
      <c r="H3863" s="50"/>
      <c r="I3863" s="51"/>
      <c r="J3863" s="52"/>
    </row>
    <row r="3864" spans="3:10" ht="15">
      <c r="C3864" s="48"/>
      <c r="D3864" s="48"/>
      <c r="E3864" s="62"/>
      <c r="F3864" s="48"/>
      <c r="G3864" s="50"/>
      <c r="H3864" s="50"/>
      <c r="I3864" s="51"/>
      <c r="J3864" s="52"/>
    </row>
    <row r="3865" spans="3:10" ht="15">
      <c r="C3865" s="48"/>
      <c r="D3865" s="48"/>
      <c r="E3865" s="62"/>
      <c r="F3865" s="48"/>
      <c r="G3865" s="50"/>
      <c r="H3865" s="50"/>
      <c r="I3865" s="51"/>
      <c r="J3865" s="52"/>
    </row>
    <row r="3866" spans="3:10" ht="15">
      <c r="C3866" s="48"/>
      <c r="D3866" s="48"/>
      <c r="E3866" s="62"/>
      <c r="F3866" s="48"/>
      <c r="G3866" s="50"/>
      <c r="H3866" s="50"/>
      <c r="I3866" s="51"/>
      <c r="J3866" s="52"/>
    </row>
    <row r="3867" spans="3:10" ht="15">
      <c r="C3867" s="48"/>
      <c r="D3867" s="48"/>
      <c r="E3867" s="62"/>
      <c r="F3867" s="48"/>
      <c r="G3867" s="50"/>
      <c r="H3867" s="50"/>
      <c r="I3867" s="51"/>
      <c r="J3867" s="52"/>
    </row>
    <row r="3868" spans="3:10" ht="15">
      <c r="C3868" s="48"/>
      <c r="D3868" s="48"/>
      <c r="E3868" s="62"/>
      <c r="F3868" s="48"/>
      <c r="G3868" s="50"/>
      <c r="H3868" s="50"/>
      <c r="I3868" s="51"/>
      <c r="J3868" s="52"/>
    </row>
    <row r="3869" spans="3:10" ht="15">
      <c r="C3869" s="48"/>
      <c r="D3869" s="48"/>
      <c r="E3869" s="62"/>
      <c r="F3869" s="48"/>
      <c r="G3869" s="50"/>
      <c r="H3869" s="50"/>
      <c r="I3869" s="51"/>
      <c r="J3869" s="52"/>
    </row>
    <row r="3870" spans="3:10" ht="15">
      <c r="C3870" s="48"/>
      <c r="D3870" s="48"/>
      <c r="E3870" s="62"/>
      <c r="F3870" s="48"/>
      <c r="G3870" s="50"/>
      <c r="H3870" s="50"/>
      <c r="I3870" s="51"/>
      <c r="J3870" s="52"/>
    </row>
    <row r="3871" spans="3:10" ht="15">
      <c r="C3871" s="48"/>
      <c r="D3871" s="48"/>
      <c r="E3871" s="62"/>
      <c r="F3871" s="48"/>
      <c r="G3871" s="50"/>
      <c r="H3871" s="50"/>
      <c r="I3871" s="51"/>
      <c r="J3871" s="52"/>
    </row>
    <row r="3872" spans="3:10" ht="15">
      <c r="C3872" s="48"/>
      <c r="D3872" s="48"/>
      <c r="E3872" s="62"/>
      <c r="F3872" s="48"/>
      <c r="G3872" s="50"/>
      <c r="H3872" s="50"/>
      <c r="I3872" s="51"/>
      <c r="J3872" s="52"/>
    </row>
    <row r="3873" spans="3:10" ht="15">
      <c r="C3873" s="48"/>
      <c r="D3873" s="48"/>
      <c r="E3873" s="62"/>
      <c r="F3873" s="48"/>
      <c r="G3873" s="50"/>
      <c r="H3873" s="50"/>
      <c r="I3873" s="51"/>
      <c r="J3873" s="52"/>
    </row>
    <row r="3874" spans="3:10" ht="15">
      <c r="C3874" s="48"/>
      <c r="D3874" s="48"/>
      <c r="E3874" s="62"/>
      <c r="F3874" s="48"/>
      <c r="G3874" s="50"/>
      <c r="H3874" s="50"/>
      <c r="I3874" s="51"/>
      <c r="J3874" s="52"/>
    </row>
    <row r="3875" spans="3:10" ht="15">
      <c r="C3875" s="48"/>
      <c r="D3875" s="48"/>
      <c r="E3875" s="62"/>
      <c r="F3875" s="48"/>
      <c r="G3875" s="50"/>
      <c r="H3875" s="50"/>
      <c r="I3875" s="51"/>
      <c r="J3875" s="52"/>
    </row>
    <row r="3876" spans="3:10" ht="15">
      <c r="C3876" s="48"/>
      <c r="D3876" s="48"/>
      <c r="E3876" s="62"/>
      <c r="F3876" s="48"/>
      <c r="G3876" s="50"/>
      <c r="H3876" s="50"/>
      <c r="I3876" s="51"/>
      <c r="J3876" s="52"/>
    </row>
    <row r="3877" spans="3:10" ht="15">
      <c r="C3877" s="48"/>
      <c r="D3877" s="48"/>
      <c r="E3877" s="62"/>
      <c r="F3877" s="48"/>
      <c r="G3877" s="50"/>
      <c r="H3877" s="50"/>
      <c r="I3877" s="51"/>
      <c r="J3877" s="52"/>
    </row>
    <row r="3878" spans="3:10" ht="15">
      <c r="C3878" s="48"/>
      <c r="D3878" s="48"/>
      <c r="E3878" s="62"/>
      <c r="F3878" s="48"/>
      <c r="G3878" s="50"/>
      <c r="H3878" s="50"/>
      <c r="I3878" s="51"/>
      <c r="J3878" s="52"/>
    </row>
    <row r="3879" spans="3:10" ht="15">
      <c r="C3879" s="48"/>
      <c r="D3879" s="48"/>
      <c r="E3879" s="62"/>
      <c r="F3879" s="48"/>
      <c r="G3879" s="50"/>
      <c r="H3879" s="50"/>
      <c r="I3879" s="51"/>
      <c r="J3879" s="52"/>
    </row>
    <row r="3880" spans="3:10" ht="15">
      <c r="C3880" s="48"/>
      <c r="D3880" s="48"/>
      <c r="E3880" s="62"/>
      <c r="F3880" s="48"/>
      <c r="G3880" s="50"/>
      <c r="H3880" s="50"/>
      <c r="I3880" s="51"/>
      <c r="J3880" s="52"/>
    </row>
    <row r="3881" spans="3:10" ht="15">
      <c r="C3881" s="48"/>
      <c r="D3881" s="48"/>
      <c r="E3881" s="62"/>
      <c r="F3881" s="48"/>
      <c r="G3881" s="50"/>
      <c r="H3881" s="50"/>
      <c r="I3881" s="51"/>
      <c r="J3881" s="52"/>
    </row>
    <row r="3882" spans="3:10" ht="15">
      <c r="C3882" s="48"/>
      <c r="D3882" s="48"/>
      <c r="E3882" s="62"/>
      <c r="F3882" s="48"/>
      <c r="G3882" s="50"/>
      <c r="H3882" s="50"/>
      <c r="I3882" s="51"/>
      <c r="J3882" s="52"/>
    </row>
    <row r="3883" spans="3:10" ht="15">
      <c r="C3883" s="48"/>
      <c r="D3883" s="48"/>
      <c r="E3883" s="62"/>
      <c r="F3883" s="48"/>
      <c r="G3883" s="50"/>
      <c r="H3883" s="50"/>
      <c r="I3883" s="51"/>
      <c r="J3883" s="52"/>
    </row>
    <row r="3884" spans="3:10" ht="15">
      <c r="C3884" s="48"/>
      <c r="D3884" s="48"/>
      <c r="E3884" s="62"/>
      <c r="F3884" s="48"/>
      <c r="G3884" s="50"/>
      <c r="H3884" s="50"/>
      <c r="I3884" s="51"/>
      <c r="J3884" s="52"/>
    </row>
    <row r="3885" spans="3:10" ht="15">
      <c r="C3885" s="48"/>
      <c r="D3885" s="48"/>
      <c r="E3885" s="62"/>
      <c r="F3885" s="48"/>
      <c r="G3885" s="50"/>
      <c r="H3885" s="50"/>
      <c r="I3885" s="51"/>
      <c r="J3885" s="52"/>
    </row>
    <row r="3886" spans="3:10" ht="15">
      <c r="C3886" s="48"/>
      <c r="D3886" s="48"/>
      <c r="E3886" s="62"/>
      <c r="F3886" s="48"/>
      <c r="G3886" s="50"/>
      <c r="H3886" s="50"/>
      <c r="I3886" s="51"/>
      <c r="J3886" s="52"/>
    </row>
    <row r="3887" spans="3:10" ht="15">
      <c r="C3887" s="48"/>
      <c r="D3887" s="48"/>
      <c r="E3887" s="62"/>
      <c r="F3887" s="48"/>
      <c r="G3887" s="50"/>
      <c r="H3887" s="50"/>
      <c r="I3887" s="51"/>
      <c r="J3887" s="52"/>
    </row>
    <row r="3888" spans="3:10" ht="15">
      <c r="C3888" s="48"/>
      <c r="D3888" s="48"/>
      <c r="E3888" s="62"/>
      <c r="F3888" s="48"/>
      <c r="G3888" s="50"/>
      <c r="H3888" s="50"/>
      <c r="I3888" s="51"/>
      <c r="J3888" s="52"/>
    </row>
    <row r="3889" spans="3:10" ht="15">
      <c r="C3889" s="48"/>
      <c r="D3889" s="48"/>
      <c r="E3889" s="62"/>
      <c r="F3889" s="48"/>
      <c r="G3889" s="50"/>
      <c r="H3889" s="50"/>
      <c r="I3889" s="51"/>
      <c r="J3889" s="52"/>
    </row>
    <row r="3890" spans="3:10" ht="15">
      <c r="C3890" s="48"/>
      <c r="D3890" s="48"/>
      <c r="E3890" s="62"/>
      <c r="F3890" s="48"/>
      <c r="G3890" s="50"/>
      <c r="H3890" s="50"/>
      <c r="I3890" s="51"/>
      <c r="J3890" s="52"/>
    </row>
    <row r="3891" spans="3:10" ht="15">
      <c r="C3891" s="48"/>
      <c r="D3891" s="48"/>
      <c r="E3891" s="62"/>
      <c r="F3891" s="48"/>
      <c r="G3891" s="50"/>
      <c r="H3891" s="50"/>
      <c r="I3891" s="51"/>
      <c r="J3891" s="52"/>
    </row>
    <row r="3892" spans="3:10" ht="15">
      <c r="C3892" s="48"/>
      <c r="D3892" s="48"/>
      <c r="E3892" s="62"/>
      <c r="F3892" s="48"/>
      <c r="G3892" s="50"/>
      <c r="H3892" s="50"/>
      <c r="I3892" s="51"/>
      <c r="J3892" s="52"/>
    </row>
    <row r="3893" spans="3:10" ht="15">
      <c r="C3893" s="48"/>
      <c r="D3893" s="48"/>
      <c r="E3893" s="62"/>
      <c r="F3893" s="48"/>
      <c r="G3893" s="50"/>
      <c r="H3893" s="50"/>
      <c r="I3893" s="51"/>
      <c r="J3893" s="52"/>
    </row>
    <row r="3894" spans="3:10" ht="15">
      <c r="C3894" s="48"/>
      <c r="D3894" s="48"/>
      <c r="E3894" s="62"/>
      <c r="F3894" s="48"/>
      <c r="G3894" s="50"/>
      <c r="H3894" s="50"/>
      <c r="I3894" s="51"/>
      <c r="J3894" s="52"/>
    </row>
    <row r="3895" spans="3:10" ht="15">
      <c r="C3895" s="48"/>
      <c r="D3895" s="48"/>
      <c r="E3895" s="62"/>
      <c r="F3895" s="48"/>
      <c r="G3895" s="50"/>
      <c r="H3895" s="50"/>
      <c r="I3895" s="51"/>
      <c r="J3895" s="52"/>
    </row>
    <row r="3896" spans="3:10" ht="15">
      <c r="C3896" s="48"/>
      <c r="D3896" s="48"/>
      <c r="E3896" s="62"/>
      <c r="F3896" s="48"/>
      <c r="G3896" s="50"/>
      <c r="H3896" s="50"/>
      <c r="I3896" s="51"/>
      <c r="J3896" s="52"/>
    </row>
    <row r="3897" spans="3:10" ht="15">
      <c r="C3897" s="48"/>
      <c r="D3897" s="48"/>
      <c r="E3897" s="62"/>
      <c r="F3897" s="48"/>
      <c r="G3897" s="50"/>
      <c r="H3897" s="50"/>
      <c r="I3897" s="51"/>
      <c r="J3897" s="52"/>
    </row>
    <row r="3898" spans="3:10" ht="15">
      <c r="C3898" s="48"/>
      <c r="D3898" s="48"/>
      <c r="E3898" s="62"/>
      <c r="F3898" s="48"/>
      <c r="G3898" s="50"/>
      <c r="H3898" s="50"/>
      <c r="I3898" s="51"/>
      <c r="J3898" s="52"/>
    </row>
    <row r="3899" spans="3:10" ht="15">
      <c r="C3899" s="48"/>
      <c r="D3899" s="48"/>
      <c r="E3899" s="62"/>
      <c r="F3899" s="48"/>
      <c r="G3899" s="50"/>
      <c r="H3899" s="50"/>
      <c r="I3899" s="51"/>
      <c r="J3899" s="63"/>
    </row>
    <row r="3900" spans="3:10" ht="15">
      <c r="C3900" s="48"/>
      <c r="D3900" s="48"/>
      <c r="E3900" s="62"/>
      <c r="F3900" s="48"/>
      <c r="G3900" s="50"/>
      <c r="H3900" s="50"/>
      <c r="I3900" s="51"/>
      <c r="J3900" s="63"/>
    </row>
    <row r="3901" spans="3:10" ht="15">
      <c r="C3901" s="48"/>
      <c r="D3901" s="48"/>
      <c r="E3901" s="62"/>
      <c r="F3901" s="48"/>
      <c r="G3901" s="50"/>
      <c r="H3901" s="50"/>
      <c r="I3901" s="51"/>
      <c r="J3901" s="63"/>
    </row>
    <row r="3902" spans="3:10" ht="15">
      <c r="C3902" s="48"/>
      <c r="D3902" s="48"/>
      <c r="E3902" s="62"/>
      <c r="F3902" s="48"/>
      <c r="G3902" s="50"/>
      <c r="H3902" s="50"/>
      <c r="I3902" s="51"/>
      <c r="J3902" s="63"/>
    </row>
    <row r="3903" spans="3:10" ht="15">
      <c r="C3903" s="48"/>
      <c r="D3903" s="48"/>
      <c r="E3903" s="62"/>
      <c r="F3903" s="48"/>
      <c r="G3903" s="50"/>
      <c r="H3903" s="50"/>
      <c r="I3903" s="51"/>
      <c r="J3903" s="63"/>
    </row>
    <row r="3904" spans="3:10" ht="15">
      <c r="C3904" s="48"/>
      <c r="D3904" s="48"/>
      <c r="E3904" s="62"/>
      <c r="F3904" s="48"/>
      <c r="G3904" s="50"/>
      <c r="H3904" s="50"/>
      <c r="I3904" s="51"/>
      <c r="J3904" s="63"/>
    </row>
    <row r="3905" spans="3:10" ht="15">
      <c r="C3905" s="48"/>
      <c r="D3905" s="48"/>
      <c r="E3905" s="62"/>
      <c r="F3905" s="48"/>
      <c r="G3905" s="50"/>
      <c r="H3905" s="50"/>
      <c r="I3905" s="51"/>
      <c r="J3905" s="63"/>
    </row>
    <row r="3906" spans="3:10" ht="15">
      <c r="C3906" s="48"/>
      <c r="D3906" s="48"/>
      <c r="E3906" s="62"/>
      <c r="F3906" s="48"/>
      <c r="G3906" s="50"/>
      <c r="H3906" s="50"/>
      <c r="I3906" s="51"/>
      <c r="J3906" s="63"/>
    </row>
    <row r="3907" spans="3:10" ht="15">
      <c r="C3907" s="48"/>
      <c r="D3907" s="48"/>
      <c r="E3907" s="62"/>
      <c r="F3907" s="48"/>
      <c r="G3907" s="50"/>
      <c r="H3907" s="50"/>
      <c r="I3907" s="51"/>
      <c r="J3907" s="63"/>
    </row>
    <row r="3908" spans="3:10" ht="15">
      <c r="C3908" s="48"/>
      <c r="D3908" s="48"/>
      <c r="E3908" s="62"/>
      <c r="F3908" s="48"/>
      <c r="G3908" s="50"/>
      <c r="H3908" s="50"/>
      <c r="I3908" s="51"/>
      <c r="J3908" s="64"/>
    </row>
    <row r="3909" spans="3:10" ht="15">
      <c r="C3909" s="48"/>
      <c r="D3909" s="48"/>
      <c r="E3909" s="62"/>
      <c r="F3909" s="48"/>
      <c r="G3909" s="50"/>
      <c r="H3909" s="50"/>
      <c r="I3909" s="51"/>
      <c r="J3909" s="52"/>
    </row>
    <row r="3910" spans="3:10" ht="15">
      <c r="C3910" s="48"/>
      <c r="D3910" s="48"/>
      <c r="E3910" s="62"/>
      <c r="F3910" s="48"/>
      <c r="G3910" s="50"/>
      <c r="H3910" s="50"/>
      <c r="I3910" s="51"/>
      <c r="J3910" s="52"/>
    </row>
    <row r="3911" spans="3:10" ht="15">
      <c r="C3911" s="48"/>
      <c r="D3911" s="48"/>
      <c r="E3911" s="62"/>
      <c r="F3911" s="48"/>
      <c r="G3911" s="50"/>
      <c r="H3911" s="50"/>
      <c r="I3911" s="51"/>
      <c r="J3911" s="52"/>
    </row>
    <row r="3912" spans="3:10" ht="15">
      <c r="C3912" s="48"/>
      <c r="D3912" s="48"/>
      <c r="E3912" s="62"/>
      <c r="F3912" s="48"/>
      <c r="G3912" s="50"/>
      <c r="H3912" s="50"/>
      <c r="I3912" s="51"/>
      <c r="J3912" s="52"/>
    </row>
    <row r="3913" spans="3:10" ht="15">
      <c r="C3913" s="48"/>
      <c r="D3913" s="48"/>
      <c r="E3913" s="62"/>
      <c r="F3913" s="48"/>
      <c r="G3913" s="50"/>
      <c r="H3913" s="50"/>
      <c r="I3913" s="51"/>
      <c r="J3913" s="52"/>
    </row>
    <row r="3914" spans="3:10" ht="15">
      <c r="C3914" s="48"/>
      <c r="D3914" s="48"/>
      <c r="E3914" s="62"/>
      <c r="F3914" s="48"/>
      <c r="G3914" s="50"/>
      <c r="H3914" s="50"/>
      <c r="I3914" s="51"/>
      <c r="J3914" s="52"/>
    </row>
    <row r="3915" spans="3:10" ht="15">
      <c r="C3915" s="48"/>
      <c r="D3915" s="48"/>
      <c r="E3915" s="62"/>
      <c r="F3915" s="48"/>
      <c r="G3915" s="50"/>
      <c r="H3915" s="50"/>
      <c r="I3915" s="51"/>
      <c r="J3915" s="52"/>
    </row>
    <row r="3916" spans="3:10" ht="15">
      <c r="C3916" s="48"/>
      <c r="D3916" s="48"/>
      <c r="E3916" s="62"/>
      <c r="F3916" s="48"/>
      <c r="G3916" s="50"/>
      <c r="H3916" s="50"/>
      <c r="I3916" s="51"/>
      <c r="J3916" s="52"/>
    </row>
    <row r="3917" spans="3:10" ht="15">
      <c r="C3917" s="48"/>
      <c r="D3917" s="48"/>
      <c r="E3917" s="62"/>
      <c r="F3917" s="48"/>
      <c r="G3917" s="50"/>
      <c r="H3917" s="50"/>
      <c r="I3917" s="51"/>
      <c r="J3917" s="52"/>
    </row>
    <row r="3918" spans="3:10" ht="15">
      <c r="C3918" s="48"/>
      <c r="D3918" s="48"/>
      <c r="E3918" s="62"/>
      <c r="F3918" s="48"/>
      <c r="G3918" s="50"/>
      <c r="H3918" s="50"/>
      <c r="I3918" s="51"/>
      <c r="J3918" s="52"/>
    </row>
    <row r="3919" spans="3:10" ht="15">
      <c r="C3919" s="48"/>
      <c r="D3919" s="48"/>
      <c r="E3919" s="62"/>
      <c r="F3919" s="48"/>
      <c r="G3919" s="50"/>
      <c r="H3919" s="50"/>
      <c r="I3919" s="51"/>
      <c r="J3919" s="52"/>
    </row>
    <row r="3920" spans="3:10" ht="15">
      <c r="C3920" s="48"/>
      <c r="D3920" s="48"/>
      <c r="E3920" s="62"/>
      <c r="F3920" s="48"/>
      <c r="G3920" s="50"/>
      <c r="H3920" s="50"/>
      <c r="I3920" s="51"/>
      <c r="J3920" s="52"/>
    </row>
    <row r="3921" spans="3:10" ht="15">
      <c r="C3921" s="48"/>
      <c r="D3921" s="48"/>
      <c r="E3921" s="62"/>
      <c r="F3921" s="48"/>
      <c r="G3921" s="50"/>
      <c r="H3921" s="50"/>
      <c r="I3921" s="51"/>
      <c r="J3921" s="52"/>
    </row>
    <row r="3922" spans="3:10" ht="15">
      <c r="C3922" s="48"/>
      <c r="D3922" s="48"/>
      <c r="E3922" s="62"/>
      <c r="F3922" s="48"/>
      <c r="G3922" s="50"/>
      <c r="H3922" s="50"/>
      <c r="I3922" s="51"/>
      <c r="J3922" s="52"/>
    </row>
    <row r="3923" spans="3:10" ht="15">
      <c r="C3923" s="48"/>
      <c r="D3923" s="48"/>
      <c r="E3923" s="62"/>
      <c r="F3923" s="48"/>
      <c r="G3923" s="50"/>
      <c r="H3923" s="50"/>
      <c r="I3923" s="51"/>
      <c r="J3923" s="52"/>
    </row>
    <row r="3924" spans="3:10" ht="15">
      <c r="C3924" s="48"/>
      <c r="D3924" s="48"/>
      <c r="E3924" s="62"/>
      <c r="F3924" s="48"/>
      <c r="G3924" s="50"/>
      <c r="H3924" s="50"/>
      <c r="I3924" s="51"/>
      <c r="J3924" s="52"/>
    </row>
    <row r="3925" spans="3:10" ht="15">
      <c r="C3925" s="48"/>
      <c r="D3925" s="48"/>
      <c r="E3925" s="62"/>
      <c r="F3925" s="48"/>
      <c r="G3925" s="50"/>
      <c r="H3925" s="50"/>
      <c r="I3925" s="51"/>
      <c r="J3925" s="52"/>
    </row>
    <row r="3926" spans="3:10" ht="15">
      <c r="C3926" s="48"/>
      <c r="D3926" s="48"/>
      <c r="E3926" s="62"/>
      <c r="F3926" s="48"/>
      <c r="G3926" s="50"/>
      <c r="H3926" s="50"/>
      <c r="I3926" s="51"/>
      <c r="J3926" s="52"/>
    </row>
    <row r="3927" spans="3:10" ht="15">
      <c r="C3927" s="48"/>
      <c r="D3927" s="48"/>
      <c r="E3927" s="62"/>
      <c r="F3927" s="48"/>
      <c r="G3927" s="50"/>
      <c r="H3927" s="50"/>
      <c r="I3927" s="51"/>
      <c r="J3927" s="52"/>
    </row>
    <row r="3928" spans="3:10" ht="15">
      <c r="C3928" s="48"/>
      <c r="D3928" s="48"/>
      <c r="E3928" s="62"/>
      <c r="F3928" s="48"/>
      <c r="G3928" s="50"/>
      <c r="H3928" s="50"/>
      <c r="I3928" s="51"/>
      <c r="J3928" s="52"/>
    </row>
    <row r="3929" spans="3:10" ht="15">
      <c r="C3929" s="48"/>
      <c r="D3929" s="48"/>
      <c r="E3929" s="62"/>
      <c r="F3929" s="48"/>
      <c r="G3929" s="50"/>
      <c r="H3929" s="50"/>
      <c r="I3929" s="51"/>
      <c r="J3929" s="52"/>
    </row>
    <row r="3930" spans="3:10" ht="15">
      <c r="C3930" s="48"/>
      <c r="D3930" s="48"/>
      <c r="E3930" s="62"/>
      <c r="F3930" s="48"/>
      <c r="G3930" s="50"/>
      <c r="H3930" s="50"/>
      <c r="I3930" s="51"/>
      <c r="J3930" s="52"/>
    </row>
    <row r="3931" spans="3:10" ht="15">
      <c r="C3931" s="48"/>
      <c r="D3931" s="48"/>
      <c r="E3931" s="62"/>
      <c r="F3931" s="48"/>
      <c r="G3931" s="50"/>
      <c r="H3931" s="50"/>
      <c r="I3931" s="51"/>
      <c r="J3931" s="52"/>
    </row>
    <row r="3932" spans="3:10" ht="15">
      <c r="C3932" s="48"/>
      <c r="D3932" s="48"/>
      <c r="E3932" s="62"/>
      <c r="F3932" s="48"/>
      <c r="G3932" s="50"/>
      <c r="H3932" s="50"/>
      <c r="I3932" s="51"/>
      <c r="J3932" s="52"/>
    </row>
    <row r="3933" spans="3:10" ht="15">
      <c r="C3933" s="48"/>
      <c r="D3933" s="48"/>
      <c r="E3933" s="62"/>
      <c r="F3933" s="48"/>
      <c r="G3933" s="50"/>
      <c r="H3933" s="50"/>
      <c r="I3933" s="51"/>
      <c r="J3933" s="52"/>
    </row>
    <row r="3934" spans="3:10" ht="15">
      <c r="C3934" s="48"/>
      <c r="D3934" s="48"/>
      <c r="E3934" s="62"/>
      <c r="F3934" s="48"/>
      <c r="G3934" s="50"/>
      <c r="H3934" s="50"/>
      <c r="I3934" s="51"/>
      <c r="J3934" s="52"/>
    </row>
    <row r="3935" spans="3:10" ht="15">
      <c r="C3935" s="48"/>
      <c r="D3935" s="48"/>
      <c r="E3935" s="62"/>
      <c r="F3935" s="48"/>
      <c r="G3935" s="50"/>
      <c r="H3935" s="50"/>
      <c r="I3935" s="51"/>
      <c r="J3935" s="52"/>
    </row>
    <row r="3936" spans="3:10" ht="15">
      <c r="C3936" s="48"/>
      <c r="D3936" s="48"/>
      <c r="E3936" s="62"/>
      <c r="F3936" s="48"/>
      <c r="G3936" s="50"/>
      <c r="H3936" s="50"/>
      <c r="I3936" s="51"/>
      <c r="J3936" s="52"/>
    </row>
    <row r="3937" spans="3:10" ht="15">
      <c r="C3937" s="48"/>
      <c r="D3937" s="48"/>
      <c r="E3937" s="62"/>
      <c r="F3937" s="48"/>
      <c r="G3937" s="50"/>
      <c r="H3937" s="50"/>
      <c r="I3937" s="51"/>
      <c r="J3937" s="52"/>
    </row>
    <row r="3938" spans="3:10" ht="15">
      <c r="C3938" s="48"/>
      <c r="D3938" s="48"/>
      <c r="E3938" s="62"/>
      <c r="F3938" s="48"/>
      <c r="G3938" s="50"/>
      <c r="H3938" s="50"/>
      <c r="I3938" s="51"/>
      <c r="J3938" s="52"/>
    </row>
    <row r="3939" spans="3:10" ht="15">
      <c r="C3939" s="48"/>
      <c r="D3939" s="48"/>
      <c r="E3939" s="62"/>
      <c r="F3939" s="48"/>
      <c r="G3939" s="50"/>
      <c r="H3939" s="50"/>
      <c r="I3939" s="51"/>
      <c r="J3939" s="52"/>
    </row>
    <row r="3940" spans="3:10" ht="15">
      <c r="C3940" s="48"/>
      <c r="D3940" s="48"/>
      <c r="E3940" s="62"/>
      <c r="F3940" s="48"/>
      <c r="G3940" s="50"/>
      <c r="H3940" s="50"/>
      <c r="I3940" s="51"/>
      <c r="J3940" s="52"/>
    </row>
    <row r="3941" spans="3:10" ht="15">
      <c r="C3941" s="48"/>
      <c r="D3941" s="48"/>
      <c r="E3941" s="62"/>
      <c r="F3941" s="48"/>
      <c r="G3941" s="50"/>
      <c r="H3941" s="50"/>
      <c r="I3941" s="51"/>
      <c r="J3941" s="52"/>
    </row>
    <row r="3942" spans="3:10" ht="15">
      <c r="C3942" s="48"/>
      <c r="D3942" s="48"/>
      <c r="E3942" s="62"/>
      <c r="F3942" s="48"/>
      <c r="G3942" s="50"/>
      <c r="H3942" s="50"/>
      <c r="I3942" s="51"/>
      <c r="J3942" s="52"/>
    </row>
    <row r="3943" spans="3:10" ht="15">
      <c r="C3943" s="48"/>
      <c r="D3943" s="48"/>
      <c r="E3943" s="62"/>
      <c r="F3943" s="48"/>
      <c r="G3943" s="50"/>
      <c r="H3943" s="50"/>
      <c r="I3943" s="51"/>
      <c r="J3943" s="52"/>
    </row>
    <row r="3944" spans="3:10" ht="15">
      <c r="C3944" s="48"/>
      <c r="D3944" s="48"/>
      <c r="E3944" s="62"/>
      <c r="F3944" s="48"/>
      <c r="G3944" s="50"/>
      <c r="H3944" s="50"/>
      <c r="I3944" s="51"/>
      <c r="J3944" s="52"/>
    </row>
    <row r="3945" spans="3:10" ht="15">
      <c r="C3945" s="48"/>
      <c r="D3945" s="48"/>
      <c r="E3945" s="62"/>
      <c r="F3945" s="48"/>
      <c r="G3945" s="50"/>
      <c r="H3945" s="50"/>
      <c r="I3945" s="51"/>
      <c r="J3945" s="52"/>
    </row>
    <row r="3946" spans="3:10" ht="15">
      <c r="C3946" s="48"/>
      <c r="D3946" s="48"/>
      <c r="E3946" s="62"/>
      <c r="F3946" s="48"/>
      <c r="G3946" s="50"/>
      <c r="H3946" s="50"/>
      <c r="I3946" s="51"/>
      <c r="J3946" s="52"/>
    </row>
    <row r="3947" spans="3:10" ht="15">
      <c r="C3947" s="48"/>
      <c r="D3947" s="48"/>
      <c r="E3947" s="62"/>
      <c r="F3947" s="48"/>
      <c r="G3947" s="50"/>
      <c r="H3947" s="50"/>
      <c r="I3947" s="51"/>
      <c r="J3947" s="52"/>
    </row>
    <row r="3948" spans="3:10" ht="15">
      <c r="C3948" s="48"/>
      <c r="D3948" s="48"/>
      <c r="E3948" s="62"/>
      <c r="F3948" s="48"/>
      <c r="G3948" s="50"/>
      <c r="H3948" s="50"/>
      <c r="I3948" s="51"/>
      <c r="J3948" s="52"/>
    </row>
    <row r="3949" spans="3:10" ht="15">
      <c r="C3949" s="48"/>
      <c r="D3949" s="48"/>
      <c r="E3949" s="62"/>
      <c r="F3949" s="48"/>
      <c r="G3949" s="50"/>
      <c r="H3949" s="50"/>
      <c r="I3949" s="51"/>
      <c r="J3949" s="52"/>
    </row>
    <row r="3950" spans="3:10" ht="15">
      <c r="C3950" s="48"/>
      <c r="D3950" s="48"/>
      <c r="E3950" s="62"/>
      <c r="F3950" s="48"/>
      <c r="G3950" s="50"/>
      <c r="H3950" s="50"/>
      <c r="I3950" s="51"/>
      <c r="J3950" s="52"/>
    </row>
    <row r="3951" spans="3:10" ht="15">
      <c r="C3951" s="48"/>
      <c r="D3951" s="48"/>
      <c r="E3951" s="62"/>
      <c r="F3951" s="48"/>
      <c r="G3951" s="50"/>
      <c r="H3951" s="50"/>
      <c r="I3951" s="51"/>
      <c r="J3951" s="52"/>
    </row>
    <row r="3952" spans="3:10" ht="15">
      <c r="C3952" s="48"/>
      <c r="D3952" s="48"/>
      <c r="E3952" s="62"/>
      <c r="F3952" s="48"/>
      <c r="G3952" s="50"/>
      <c r="H3952" s="50"/>
      <c r="I3952" s="51"/>
      <c r="J3952" s="52"/>
    </row>
    <row r="3953" spans="3:10" ht="15">
      <c r="C3953" s="48"/>
      <c r="D3953" s="48"/>
      <c r="E3953" s="62"/>
      <c r="F3953" s="48"/>
      <c r="G3953" s="50"/>
      <c r="H3953" s="50"/>
      <c r="I3953" s="51"/>
      <c r="J3953" s="52"/>
    </row>
    <row r="3954" spans="3:10" ht="15">
      <c r="C3954" s="48"/>
      <c r="D3954" s="48"/>
      <c r="E3954" s="62"/>
      <c r="F3954" s="48"/>
      <c r="G3954" s="50"/>
      <c r="H3954" s="50"/>
      <c r="I3954" s="51"/>
      <c r="J3954" s="52"/>
    </row>
    <row r="3955" spans="3:10" ht="15">
      <c r="C3955" s="48"/>
      <c r="D3955" s="48"/>
      <c r="E3955" s="62"/>
      <c r="F3955" s="48"/>
      <c r="G3955" s="50"/>
      <c r="H3955" s="50"/>
      <c r="I3955" s="51"/>
      <c r="J3955" s="52"/>
    </row>
    <row r="3956" spans="3:10" ht="15">
      <c r="C3956" s="48"/>
      <c r="D3956" s="48"/>
      <c r="E3956" s="62"/>
      <c r="F3956" s="48"/>
      <c r="G3956" s="50"/>
      <c r="H3956" s="50"/>
      <c r="I3956" s="51"/>
      <c r="J3956" s="52"/>
    </row>
    <row r="3957" spans="3:10" ht="15">
      <c r="C3957" s="48"/>
      <c r="D3957" s="48"/>
      <c r="E3957" s="62"/>
      <c r="F3957" s="48"/>
      <c r="G3957" s="50"/>
      <c r="H3957" s="50"/>
      <c r="I3957" s="51"/>
      <c r="J3957" s="52"/>
    </row>
    <row r="3958" spans="3:10" ht="15">
      <c r="C3958" s="48"/>
      <c r="D3958" s="48"/>
      <c r="E3958" s="62"/>
      <c r="F3958" s="48"/>
      <c r="G3958" s="50"/>
      <c r="H3958" s="50"/>
      <c r="I3958" s="51"/>
      <c r="J3958" s="52"/>
    </row>
    <row r="3959" spans="3:10" ht="15">
      <c r="C3959" s="48"/>
      <c r="D3959" s="48"/>
      <c r="E3959" s="62"/>
      <c r="F3959" s="48"/>
      <c r="G3959" s="50"/>
      <c r="H3959" s="50"/>
      <c r="I3959" s="51"/>
      <c r="J3959" s="52"/>
    </row>
    <row r="3960" spans="3:10" ht="15">
      <c r="C3960" s="48"/>
      <c r="D3960" s="48"/>
      <c r="E3960" s="62"/>
      <c r="F3960" s="48"/>
      <c r="G3960" s="50"/>
      <c r="H3960" s="50"/>
      <c r="I3960" s="51"/>
      <c r="J3960" s="52"/>
    </row>
    <row r="3961" spans="3:10" ht="15">
      <c r="C3961" s="48"/>
      <c r="D3961" s="48"/>
      <c r="E3961" s="62"/>
      <c r="F3961" s="48"/>
      <c r="G3961" s="50"/>
      <c r="H3961" s="50"/>
      <c r="I3961" s="51"/>
      <c r="J3961" s="52"/>
    </row>
    <row r="3962" spans="3:10" ht="15">
      <c r="C3962" s="48"/>
      <c r="D3962" s="48"/>
      <c r="E3962" s="62"/>
      <c r="F3962" s="48"/>
      <c r="G3962" s="50"/>
      <c r="H3962" s="50"/>
      <c r="I3962" s="51"/>
      <c r="J3962" s="52"/>
    </row>
    <row r="3963" spans="3:10" ht="15">
      <c r="C3963" s="48"/>
      <c r="D3963" s="48"/>
      <c r="E3963" s="62"/>
      <c r="F3963" s="48"/>
      <c r="G3963" s="50"/>
      <c r="H3963" s="50"/>
      <c r="I3963" s="51"/>
      <c r="J3963" s="52"/>
    </row>
    <row r="3964" spans="3:10" ht="15">
      <c r="C3964" s="48"/>
      <c r="D3964" s="48"/>
      <c r="E3964" s="62"/>
      <c r="F3964" s="48"/>
      <c r="G3964" s="50"/>
      <c r="H3964" s="50"/>
      <c r="I3964" s="51"/>
      <c r="J3964" s="52"/>
    </row>
    <row r="3965" spans="3:10" ht="15">
      <c r="C3965" s="48"/>
      <c r="D3965" s="48"/>
      <c r="E3965" s="62"/>
      <c r="F3965" s="48"/>
      <c r="G3965" s="50"/>
      <c r="H3965" s="50"/>
      <c r="I3965" s="51"/>
      <c r="J3965" s="52"/>
    </row>
    <row r="3966" spans="3:10" ht="15">
      <c r="C3966" s="48"/>
      <c r="D3966" s="48"/>
      <c r="E3966" s="62"/>
      <c r="F3966" s="48"/>
      <c r="G3966" s="50"/>
      <c r="H3966" s="50"/>
      <c r="I3966" s="51"/>
      <c r="J3966" s="52"/>
    </row>
    <row r="3967" spans="3:10" ht="15">
      <c r="C3967" s="48"/>
      <c r="D3967" s="48"/>
      <c r="E3967" s="62"/>
      <c r="F3967" s="48"/>
      <c r="G3967" s="50"/>
      <c r="H3967" s="50"/>
      <c r="I3967" s="51"/>
      <c r="J3967" s="52"/>
    </row>
    <row r="3968" spans="3:10" ht="15">
      <c r="C3968" s="48"/>
      <c r="D3968" s="48"/>
      <c r="E3968" s="62"/>
      <c r="F3968" s="48"/>
      <c r="G3968" s="50"/>
      <c r="H3968" s="50"/>
      <c r="I3968" s="51"/>
      <c r="J3968" s="52"/>
    </row>
    <row r="3969" spans="3:10" ht="15">
      <c r="C3969" s="48"/>
      <c r="D3969" s="48"/>
      <c r="E3969" s="62"/>
      <c r="F3969" s="48"/>
      <c r="G3969" s="50"/>
      <c r="H3969" s="50"/>
      <c r="I3969" s="51"/>
      <c r="J3969" s="52"/>
    </row>
    <row r="3970" spans="3:10" ht="15">
      <c r="C3970" s="48"/>
      <c r="D3970" s="48"/>
      <c r="E3970" s="62"/>
      <c r="F3970" s="48"/>
      <c r="G3970" s="50"/>
      <c r="H3970" s="50"/>
      <c r="I3970" s="51"/>
      <c r="J3970" s="52"/>
    </row>
    <row r="3971" spans="3:10" ht="15">
      <c r="C3971" s="48"/>
      <c r="D3971" s="48"/>
      <c r="E3971" s="62"/>
      <c r="F3971" s="48"/>
      <c r="G3971" s="50"/>
      <c r="H3971" s="50"/>
      <c r="I3971" s="51"/>
      <c r="J3971" s="52"/>
    </row>
    <row r="3972" spans="3:10" ht="15">
      <c r="C3972" s="48"/>
      <c r="D3972" s="48"/>
      <c r="E3972" s="62"/>
      <c r="F3972" s="48"/>
      <c r="G3972" s="50"/>
      <c r="H3972" s="50"/>
      <c r="I3972" s="51"/>
      <c r="J3972" s="52"/>
    </row>
    <row r="3973" spans="3:10" ht="15">
      <c r="C3973" s="48"/>
      <c r="D3973" s="48"/>
      <c r="E3973" s="62"/>
      <c r="F3973" s="48"/>
      <c r="G3973" s="50"/>
      <c r="H3973" s="50"/>
      <c r="I3973" s="51"/>
      <c r="J3973" s="52"/>
    </row>
    <row r="3974" spans="3:10" ht="15">
      <c r="C3974" s="48"/>
      <c r="D3974" s="48"/>
      <c r="E3974" s="62"/>
      <c r="F3974" s="48"/>
      <c r="G3974" s="50"/>
      <c r="H3974" s="50"/>
      <c r="I3974" s="51"/>
      <c r="J3974" s="52"/>
    </row>
    <row r="3975" spans="3:10" ht="15">
      <c r="C3975" s="48"/>
      <c r="D3975" s="48"/>
      <c r="E3975" s="62"/>
      <c r="F3975" s="48"/>
      <c r="G3975" s="50"/>
      <c r="H3975" s="50"/>
      <c r="I3975" s="51"/>
      <c r="J3975" s="52"/>
    </row>
    <row r="3976" spans="3:10" ht="15">
      <c r="C3976" s="48"/>
      <c r="D3976" s="48"/>
      <c r="E3976" s="62"/>
      <c r="F3976" s="48"/>
      <c r="G3976" s="50"/>
      <c r="H3976" s="50"/>
      <c r="I3976" s="51"/>
      <c r="J3976" s="52"/>
    </row>
    <row r="3977" spans="3:10" ht="15">
      <c r="C3977" s="48"/>
      <c r="D3977" s="48"/>
      <c r="E3977" s="62"/>
      <c r="F3977" s="48"/>
      <c r="G3977" s="50"/>
      <c r="H3977" s="50"/>
      <c r="I3977" s="51"/>
      <c r="J3977" s="52"/>
    </row>
    <row r="3978" spans="3:10" ht="15">
      <c r="C3978" s="48"/>
      <c r="D3978" s="48"/>
      <c r="E3978" s="62"/>
      <c r="F3978" s="48"/>
      <c r="G3978" s="50"/>
      <c r="H3978" s="50"/>
      <c r="I3978" s="51"/>
      <c r="J3978" s="52"/>
    </row>
    <row r="3979" spans="3:10" ht="15">
      <c r="C3979" s="48"/>
      <c r="D3979" s="48"/>
      <c r="E3979" s="62"/>
      <c r="F3979" s="48"/>
      <c r="G3979" s="50"/>
      <c r="H3979" s="50"/>
      <c r="I3979" s="51"/>
      <c r="J3979" s="52"/>
    </row>
    <row r="3980" spans="3:10" ht="15">
      <c r="C3980" s="48"/>
      <c r="D3980" s="48"/>
      <c r="E3980" s="62"/>
      <c r="F3980" s="48"/>
      <c r="G3980" s="50"/>
      <c r="H3980" s="50"/>
      <c r="I3980" s="51"/>
      <c r="J3980" s="52"/>
    </row>
    <row r="3981" spans="3:10" ht="15">
      <c r="C3981" s="48"/>
      <c r="D3981" s="48"/>
      <c r="E3981" s="62"/>
      <c r="F3981" s="48"/>
      <c r="G3981" s="50"/>
      <c r="H3981" s="50"/>
      <c r="I3981" s="51"/>
      <c r="J3981" s="52"/>
    </row>
    <row r="3982" spans="3:10" ht="15">
      <c r="C3982" s="48"/>
      <c r="D3982" s="48"/>
      <c r="E3982" s="62"/>
      <c r="F3982" s="48"/>
      <c r="G3982" s="50"/>
      <c r="H3982" s="50"/>
      <c r="I3982" s="51"/>
      <c r="J3982" s="52"/>
    </row>
    <row r="3983" spans="3:10" ht="15">
      <c r="C3983" s="48"/>
      <c r="D3983" s="48"/>
      <c r="E3983" s="62"/>
      <c r="F3983" s="48"/>
      <c r="G3983" s="50"/>
      <c r="H3983" s="50"/>
      <c r="I3983" s="51"/>
      <c r="J3983" s="52"/>
    </row>
    <row r="3984" spans="3:10" ht="15">
      <c r="C3984" s="48"/>
      <c r="D3984" s="48"/>
      <c r="E3984" s="62"/>
      <c r="F3984" s="48"/>
      <c r="G3984" s="50"/>
      <c r="H3984" s="50"/>
      <c r="I3984" s="51"/>
      <c r="J3984" s="52"/>
    </row>
    <row r="3985" spans="3:10" ht="15">
      <c r="C3985" s="48"/>
      <c r="D3985" s="48"/>
      <c r="E3985" s="62"/>
      <c r="F3985" s="48"/>
      <c r="G3985" s="50"/>
      <c r="H3985" s="50"/>
      <c r="I3985" s="51"/>
      <c r="J3985" s="52"/>
    </row>
    <row r="3986" spans="3:10" ht="15">
      <c r="C3986" s="48"/>
      <c r="D3986" s="48"/>
      <c r="E3986" s="62"/>
      <c r="F3986" s="48"/>
      <c r="G3986" s="50"/>
      <c r="H3986" s="50"/>
      <c r="I3986" s="51"/>
      <c r="J3986" s="52"/>
    </row>
    <row r="3987" spans="3:10" ht="15">
      <c r="C3987" s="48"/>
      <c r="D3987" s="48"/>
      <c r="E3987" s="62"/>
      <c r="F3987" s="48"/>
      <c r="G3987" s="50"/>
      <c r="H3987" s="50"/>
      <c r="I3987" s="51"/>
      <c r="J3987" s="52"/>
    </row>
    <row r="3988" spans="3:10" ht="15">
      <c r="C3988" s="48"/>
      <c r="D3988" s="48"/>
      <c r="E3988" s="62"/>
      <c r="F3988" s="48"/>
      <c r="G3988" s="50"/>
      <c r="H3988" s="50"/>
      <c r="I3988" s="51"/>
      <c r="J3988" s="52"/>
    </row>
    <row r="3989" spans="3:10" ht="15">
      <c r="C3989" s="48"/>
      <c r="D3989" s="48"/>
      <c r="E3989" s="62"/>
      <c r="F3989" s="48"/>
      <c r="G3989" s="50"/>
      <c r="H3989" s="50"/>
      <c r="I3989" s="51"/>
      <c r="J3989" s="52"/>
    </row>
    <row r="3990" spans="3:10" ht="15">
      <c r="C3990" s="48"/>
      <c r="D3990" s="48"/>
      <c r="E3990" s="62"/>
      <c r="F3990" s="48"/>
      <c r="G3990" s="50"/>
      <c r="H3990" s="50"/>
      <c r="I3990" s="51"/>
      <c r="J3990" s="52"/>
    </row>
    <row r="3991" spans="3:10" ht="15">
      <c r="C3991" s="48"/>
      <c r="D3991" s="48"/>
      <c r="E3991" s="62"/>
      <c r="F3991" s="48"/>
      <c r="G3991" s="50"/>
      <c r="H3991" s="50"/>
      <c r="I3991" s="51"/>
      <c r="J3991" s="52"/>
    </row>
    <row r="3992" spans="3:10" ht="15">
      <c r="C3992" s="48"/>
      <c r="D3992" s="48"/>
      <c r="E3992" s="62"/>
      <c r="F3992" s="48"/>
      <c r="G3992" s="50"/>
      <c r="H3992" s="50"/>
      <c r="I3992" s="51"/>
      <c r="J3992" s="52"/>
    </row>
    <row r="3993" spans="3:10" ht="15">
      <c r="C3993" s="48"/>
      <c r="D3993" s="48"/>
      <c r="E3993" s="62"/>
      <c r="F3993" s="48"/>
      <c r="G3993" s="50"/>
      <c r="H3993" s="50"/>
      <c r="I3993" s="51"/>
      <c r="J3993" s="52"/>
    </row>
    <row r="3994" spans="3:10" ht="15">
      <c r="C3994" s="48"/>
      <c r="D3994" s="48"/>
      <c r="E3994" s="62"/>
      <c r="F3994" s="48"/>
      <c r="G3994" s="50"/>
      <c r="H3994" s="50"/>
      <c r="I3994" s="51"/>
      <c r="J3994" s="52"/>
    </row>
    <row r="3995" spans="3:10" ht="15">
      <c r="C3995" s="48"/>
      <c r="D3995" s="48"/>
      <c r="E3995" s="62"/>
      <c r="F3995" s="48"/>
      <c r="G3995" s="50"/>
      <c r="H3995" s="50"/>
      <c r="I3995" s="51"/>
      <c r="J3995" s="52"/>
    </row>
    <row r="3996" spans="3:10" ht="15">
      <c r="C3996" s="48"/>
      <c r="D3996" s="48"/>
      <c r="E3996" s="62"/>
      <c r="F3996" s="48"/>
      <c r="G3996" s="50"/>
      <c r="H3996" s="50"/>
      <c r="I3996" s="51"/>
      <c r="J3996" s="52"/>
    </row>
    <row r="3997" spans="3:10" ht="15">
      <c r="C3997" s="48"/>
      <c r="D3997" s="48"/>
      <c r="E3997" s="62"/>
      <c r="F3997" s="48"/>
      <c r="G3997" s="50"/>
      <c r="H3997" s="50"/>
      <c r="I3997" s="51"/>
      <c r="J3997" s="52"/>
    </row>
    <row r="3998" spans="3:10" ht="15">
      <c r="C3998" s="48"/>
      <c r="D3998" s="48"/>
      <c r="E3998" s="62"/>
      <c r="F3998" s="48"/>
      <c r="G3998" s="50"/>
      <c r="H3998" s="50"/>
      <c r="I3998" s="51"/>
      <c r="J3998" s="52"/>
    </row>
    <row r="3999" spans="3:10" ht="15">
      <c r="C3999" s="48"/>
      <c r="D3999" s="48"/>
      <c r="E3999" s="62"/>
      <c r="F3999" s="48"/>
      <c r="G3999" s="50"/>
      <c r="H3999" s="50"/>
      <c r="I3999" s="51"/>
      <c r="J3999" s="52"/>
    </row>
    <row r="4000" spans="3:10" ht="15">
      <c r="C4000" s="48"/>
      <c r="D4000" s="48"/>
      <c r="E4000" s="62"/>
      <c r="F4000" s="48"/>
      <c r="G4000" s="50"/>
      <c r="H4000" s="50"/>
      <c r="I4000" s="51"/>
      <c r="J4000" s="52"/>
    </row>
    <row r="4001" spans="3:10" ht="15">
      <c r="C4001" s="48"/>
      <c r="D4001" s="48"/>
      <c r="E4001" s="62"/>
      <c r="F4001" s="48"/>
      <c r="G4001" s="50"/>
      <c r="H4001" s="50"/>
      <c r="I4001" s="51"/>
      <c r="J4001" s="52"/>
    </row>
    <row r="4002" spans="3:10" ht="15">
      <c r="C4002" s="48"/>
      <c r="D4002" s="48"/>
      <c r="E4002" s="62"/>
      <c r="F4002" s="48"/>
      <c r="G4002" s="50"/>
      <c r="H4002" s="50"/>
      <c r="I4002" s="51"/>
      <c r="J4002" s="52"/>
    </row>
    <row r="4003" spans="3:10" ht="15">
      <c r="C4003" s="48"/>
      <c r="D4003" s="48"/>
      <c r="E4003" s="62"/>
      <c r="F4003" s="48"/>
      <c r="G4003" s="50"/>
      <c r="H4003" s="50"/>
      <c r="I4003" s="51"/>
      <c r="J4003" s="52"/>
    </row>
    <row r="4004" spans="3:10" ht="15">
      <c r="C4004" s="48"/>
      <c r="D4004" s="48"/>
      <c r="E4004" s="62"/>
      <c r="F4004" s="48"/>
      <c r="G4004" s="50"/>
      <c r="H4004" s="50"/>
      <c r="I4004" s="51"/>
      <c r="J4004" s="52"/>
    </row>
    <row r="4005" spans="3:10" ht="15">
      <c r="C4005" s="48"/>
      <c r="D4005" s="48"/>
      <c r="E4005" s="62"/>
      <c r="F4005" s="48"/>
      <c r="G4005" s="50"/>
      <c r="H4005" s="50"/>
      <c r="I4005" s="51"/>
      <c r="J4005" s="52"/>
    </row>
    <row r="4006" spans="3:10" ht="15">
      <c r="C4006" s="48"/>
      <c r="D4006" s="48"/>
      <c r="E4006" s="62"/>
      <c r="F4006" s="48"/>
      <c r="G4006" s="50"/>
      <c r="H4006" s="50"/>
      <c r="I4006" s="51"/>
      <c r="J4006" s="52"/>
    </row>
    <row r="4007" spans="3:10" ht="15">
      <c r="C4007" s="48"/>
      <c r="D4007" s="48"/>
      <c r="E4007" s="62"/>
      <c r="F4007" s="48"/>
      <c r="G4007" s="50"/>
      <c r="H4007" s="50"/>
      <c r="I4007" s="51"/>
      <c r="J4007" s="52"/>
    </row>
    <row r="4008" spans="3:10" ht="15">
      <c r="C4008" s="48"/>
      <c r="D4008" s="48"/>
      <c r="E4008" s="62"/>
      <c r="F4008" s="48"/>
      <c r="G4008" s="50"/>
      <c r="H4008" s="50"/>
      <c r="I4008" s="51"/>
      <c r="J4008" s="52"/>
    </row>
    <row r="4009" spans="3:10" ht="15">
      <c r="C4009" s="48"/>
      <c r="D4009" s="48"/>
      <c r="E4009" s="62"/>
      <c r="F4009" s="48"/>
      <c r="G4009" s="50"/>
      <c r="H4009" s="50"/>
      <c r="I4009" s="51"/>
      <c r="J4009" s="52"/>
    </row>
    <row r="4010" spans="3:10" ht="15">
      <c r="C4010" s="48"/>
      <c r="D4010" s="48"/>
      <c r="E4010" s="62"/>
      <c r="F4010" s="48"/>
      <c r="G4010" s="50"/>
      <c r="H4010" s="50"/>
      <c r="I4010" s="51"/>
      <c r="J4010" s="52"/>
    </row>
    <row r="4011" spans="3:10" ht="15">
      <c r="C4011" s="48"/>
      <c r="D4011" s="48"/>
      <c r="E4011" s="62"/>
      <c r="F4011" s="48"/>
      <c r="G4011" s="50"/>
      <c r="H4011" s="50"/>
      <c r="I4011" s="51"/>
      <c r="J4011" s="52"/>
    </row>
    <row r="4012" spans="3:10" ht="15">
      <c r="C4012" s="48"/>
      <c r="D4012" s="48"/>
      <c r="E4012" s="62"/>
      <c r="F4012" s="48"/>
      <c r="G4012" s="50"/>
      <c r="H4012" s="50"/>
      <c r="I4012" s="51"/>
      <c r="J4012" s="52"/>
    </row>
    <row r="4013" spans="3:10" ht="15">
      <c r="C4013" s="48"/>
      <c r="D4013" s="48"/>
      <c r="E4013" s="62"/>
      <c r="F4013" s="48"/>
      <c r="G4013" s="50"/>
      <c r="H4013" s="50"/>
      <c r="I4013" s="51"/>
      <c r="J4013" s="52"/>
    </row>
    <row r="4014" spans="3:10" ht="15">
      <c r="C4014" s="48"/>
      <c r="D4014" s="48"/>
      <c r="E4014" s="62"/>
      <c r="F4014" s="48"/>
      <c r="G4014" s="50"/>
      <c r="H4014" s="50"/>
      <c r="I4014" s="51"/>
      <c r="J4014" s="52"/>
    </row>
    <row r="4015" spans="3:10" ht="15">
      <c r="C4015" s="48"/>
      <c r="D4015" s="48"/>
      <c r="E4015" s="62"/>
      <c r="F4015" s="48"/>
      <c r="G4015" s="50"/>
      <c r="H4015" s="50"/>
      <c r="I4015" s="51"/>
      <c r="J4015" s="52"/>
    </row>
    <row r="4016" spans="3:10" ht="15">
      <c r="C4016" s="48"/>
      <c r="D4016" s="48"/>
      <c r="E4016" s="62"/>
      <c r="F4016" s="48"/>
      <c r="G4016" s="50"/>
      <c r="H4016" s="50"/>
      <c r="I4016" s="51"/>
      <c r="J4016" s="52"/>
    </row>
    <row r="4017" spans="3:10" ht="15">
      <c r="C4017" s="48"/>
      <c r="D4017" s="48"/>
      <c r="E4017" s="62"/>
      <c r="F4017" s="48"/>
      <c r="G4017" s="50"/>
      <c r="H4017" s="50"/>
      <c r="I4017" s="51"/>
      <c r="J4017" s="52"/>
    </row>
    <row r="4018" spans="3:10" ht="15">
      <c r="C4018" s="48"/>
      <c r="D4018" s="48"/>
      <c r="E4018" s="62"/>
      <c r="F4018" s="48"/>
      <c r="G4018" s="50"/>
      <c r="H4018" s="50"/>
      <c r="I4018" s="51"/>
      <c r="J4018" s="52"/>
    </row>
    <row r="4019" spans="3:10" ht="15">
      <c r="C4019" s="48"/>
      <c r="D4019" s="48"/>
      <c r="E4019" s="62"/>
      <c r="F4019" s="48"/>
      <c r="G4019" s="50"/>
      <c r="H4019" s="50"/>
      <c r="I4019" s="51"/>
      <c r="J4019" s="52"/>
    </row>
    <row r="4020" spans="3:10" ht="15">
      <c r="C4020" s="48"/>
      <c r="D4020" s="48"/>
      <c r="E4020" s="62"/>
      <c r="F4020" s="48"/>
      <c r="G4020" s="50"/>
      <c r="H4020" s="50"/>
      <c r="I4020" s="51"/>
      <c r="J4020" s="52"/>
    </row>
    <row r="4021" spans="3:10" ht="15">
      <c r="C4021" s="48"/>
      <c r="D4021" s="48"/>
      <c r="E4021" s="62"/>
      <c r="F4021" s="48"/>
      <c r="G4021" s="50"/>
      <c r="H4021" s="50"/>
      <c r="I4021" s="51"/>
      <c r="J4021" s="52"/>
    </row>
    <row r="4022" spans="3:10" ht="15">
      <c r="C4022" s="48"/>
      <c r="D4022" s="48"/>
      <c r="E4022" s="62"/>
      <c r="F4022" s="48"/>
      <c r="G4022" s="50"/>
      <c r="H4022" s="50"/>
      <c r="I4022" s="51"/>
      <c r="J4022" s="52"/>
    </row>
    <row r="4023" spans="3:10" ht="15">
      <c r="C4023" s="48"/>
      <c r="D4023" s="48"/>
      <c r="E4023" s="62"/>
      <c r="F4023" s="48"/>
      <c r="G4023" s="50"/>
      <c r="H4023" s="50"/>
      <c r="I4023" s="51"/>
      <c r="J4023" s="52"/>
    </row>
    <row r="4024" spans="3:10" ht="15">
      <c r="C4024" s="48"/>
      <c r="D4024" s="48"/>
      <c r="E4024" s="62"/>
      <c r="F4024" s="48"/>
      <c r="G4024" s="50"/>
      <c r="H4024" s="50"/>
      <c r="I4024" s="51"/>
      <c r="J4024" s="52"/>
    </row>
    <row r="4025" spans="3:10" ht="15">
      <c r="C4025" s="48"/>
      <c r="D4025" s="48"/>
      <c r="E4025" s="62"/>
      <c r="F4025" s="48"/>
      <c r="G4025" s="50"/>
      <c r="H4025" s="50"/>
      <c r="I4025" s="51"/>
      <c r="J4025" s="52"/>
    </row>
    <row r="4026" spans="3:10" ht="15">
      <c r="C4026" s="48"/>
      <c r="D4026" s="48"/>
      <c r="E4026" s="62"/>
      <c r="F4026" s="48"/>
      <c r="G4026" s="50"/>
      <c r="H4026" s="50"/>
      <c r="I4026" s="51"/>
      <c r="J4026" s="52"/>
    </row>
    <row r="4027" spans="3:10" ht="15">
      <c r="C4027" s="48"/>
      <c r="D4027" s="48"/>
      <c r="E4027" s="62"/>
      <c r="F4027" s="48"/>
      <c r="G4027" s="50"/>
      <c r="H4027" s="50"/>
      <c r="I4027" s="51"/>
      <c r="J4027" s="52"/>
    </row>
    <row r="4028" spans="3:10" ht="15">
      <c r="C4028" s="48"/>
      <c r="D4028" s="48"/>
      <c r="E4028" s="62"/>
      <c r="F4028" s="48"/>
      <c r="G4028" s="50"/>
      <c r="H4028" s="50"/>
      <c r="I4028" s="51"/>
      <c r="J4028" s="52"/>
    </row>
    <row r="4029" spans="3:10" ht="15">
      <c r="C4029" s="48"/>
      <c r="D4029" s="48"/>
      <c r="E4029" s="62"/>
      <c r="F4029" s="48"/>
      <c r="G4029" s="50"/>
      <c r="H4029" s="50"/>
      <c r="I4029" s="51"/>
      <c r="J4029" s="52"/>
    </row>
    <row r="4030" spans="3:10" ht="15">
      <c r="C4030" s="48"/>
      <c r="D4030" s="48"/>
      <c r="E4030" s="62"/>
      <c r="F4030" s="48"/>
      <c r="G4030" s="50"/>
      <c r="H4030" s="50"/>
      <c r="I4030" s="51"/>
      <c r="J4030" s="52"/>
    </row>
    <row r="4031" spans="3:10" ht="15">
      <c r="C4031" s="48"/>
      <c r="D4031" s="48"/>
      <c r="E4031" s="62"/>
      <c r="F4031" s="48"/>
      <c r="G4031" s="50"/>
      <c r="H4031" s="50"/>
      <c r="I4031" s="51"/>
      <c r="J4031" s="52"/>
    </row>
    <row r="4032" spans="3:10" ht="15">
      <c r="C4032" s="48"/>
      <c r="D4032" s="48"/>
      <c r="E4032" s="62"/>
      <c r="F4032" s="48"/>
      <c r="G4032" s="50"/>
      <c r="H4032" s="50"/>
      <c r="I4032" s="51"/>
      <c r="J4032" s="52"/>
    </row>
    <row r="4033" spans="3:10" ht="15">
      <c r="C4033" s="48"/>
      <c r="D4033" s="48"/>
      <c r="E4033" s="62"/>
      <c r="F4033" s="48"/>
      <c r="G4033" s="50"/>
      <c r="H4033" s="50"/>
      <c r="I4033" s="51"/>
      <c r="J4033" s="52"/>
    </row>
    <row r="4034" spans="3:10" ht="15">
      <c r="C4034" s="48"/>
      <c r="D4034" s="48"/>
      <c r="E4034" s="62"/>
      <c r="F4034" s="48"/>
      <c r="G4034" s="50"/>
      <c r="H4034" s="50"/>
      <c r="I4034" s="51"/>
      <c r="J4034" s="52"/>
    </row>
    <row r="4035" spans="3:10" ht="15">
      <c r="C4035" s="48"/>
      <c r="D4035" s="48"/>
      <c r="E4035" s="62"/>
      <c r="F4035" s="48"/>
      <c r="G4035" s="50"/>
      <c r="H4035" s="50"/>
      <c r="I4035" s="51"/>
      <c r="J4035" s="52"/>
    </row>
    <row r="4036" spans="3:10" ht="15">
      <c r="C4036" s="48"/>
      <c r="D4036" s="48"/>
      <c r="E4036" s="62"/>
      <c r="F4036" s="48"/>
      <c r="G4036" s="50"/>
      <c r="H4036" s="50"/>
      <c r="I4036" s="51"/>
      <c r="J4036" s="52"/>
    </row>
    <row r="4037" spans="3:10" ht="15">
      <c r="C4037" s="48"/>
      <c r="D4037" s="48"/>
      <c r="E4037" s="62"/>
      <c r="F4037" s="48"/>
      <c r="G4037" s="50"/>
      <c r="H4037" s="50"/>
      <c r="I4037" s="51"/>
      <c r="J4037" s="52"/>
    </row>
    <row r="4038" spans="3:10" ht="15">
      <c r="C4038" s="48"/>
      <c r="D4038" s="48"/>
      <c r="E4038" s="62"/>
      <c r="F4038" s="48"/>
      <c r="G4038" s="50"/>
      <c r="H4038" s="50"/>
      <c r="I4038" s="51"/>
      <c r="J4038" s="52"/>
    </row>
    <row r="4039" spans="3:10" ht="15">
      <c r="C4039" s="48"/>
      <c r="D4039" s="48"/>
      <c r="E4039" s="62"/>
      <c r="F4039" s="48"/>
      <c r="G4039" s="50"/>
      <c r="H4039" s="50"/>
      <c r="I4039" s="51"/>
      <c r="J4039" s="52"/>
    </row>
    <row r="4040" spans="3:10" ht="15">
      <c r="C4040" s="48"/>
      <c r="D4040" s="48"/>
      <c r="E4040" s="62"/>
      <c r="F4040" s="48"/>
      <c r="G4040" s="50"/>
      <c r="H4040" s="50"/>
      <c r="I4040" s="51"/>
      <c r="J4040" s="52"/>
    </row>
    <row r="4041" spans="3:10" ht="15">
      <c r="C4041" s="48"/>
      <c r="D4041" s="48"/>
      <c r="E4041" s="62"/>
      <c r="F4041" s="48"/>
      <c r="G4041" s="50"/>
      <c r="H4041" s="50"/>
      <c r="I4041" s="51"/>
      <c r="J4041" s="52"/>
    </row>
    <row r="4042" spans="3:10" ht="15">
      <c r="C4042" s="48"/>
      <c r="D4042" s="48"/>
      <c r="E4042" s="62"/>
      <c r="F4042" s="48"/>
      <c r="G4042" s="50"/>
      <c r="H4042" s="50"/>
      <c r="I4042" s="51"/>
      <c r="J4042" s="52"/>
    </row>
    <row r="4043" spans="3:10" ht="15">
      <c r="C4043" s="48"/>
      <c r="D4043" s="48"/>
      <c r="E4043" s="62"/>
      <c r="F4043" s="48"/>
      <c r="G4043" s="50"/>
      <c r="H4043" s="50"/>
      <c r="I4043" s="51"/>
      <c r="J4043" s="52"/>
    </row>
    <row r="4044" spans="3:10" ht="15">
      <c r="C4044" s="48"/>
      <c r="D4044" s="48"/>
      <c r="E4044" s="62"/>
      <c r="F4044" s="48"/>
      <c r="G4044" s="50"/>
      <c r="H4044" s="50"/>
      <c r="I4044" s="51"/>
      <c r="J4044" s="52"/>
    </row>
    <row r="4045" spans="3:10" ht="15">
      <c r="C4045" s="48"/>
      <c r="D4045" s="48"/>
      <c r="E4045" s="62"/>
      <c r="F4045" s="48"/>
      <c r="G4045" s="50"/>
      <c r="H4045" s="50"/>
      <c r="I4045" s="51"/>
      <c r="J4045" s="52"/>
    </row>
    <row r="4046" spans="3:10" ht="15">
      <c r="C4046" s="48"/>
      <c r="D4046" s="48"/>
      <c r="E4046" s="62"/>
      <c r="F4046" s="48"/>
      <c r="G4046" s="50"/>
      <c r="H4046" s="50"/>
      <c r="I4046" s="51"/>
      <c r="J4046" s="52"/>
    </row>
    <row r="4047" spans="3:10" ht="15">
      <c r="C4047" s="48"/>
      <c r="D4047" s="48"/>
      <c r="E4047" s="62"/>
      <c r="F4047" s="48"/>
      <c r="G4047" s="50"/>
      <c r="H4047" s="50"/>
      <c r="I4047" s="51"/>
      <c r="J4047" s="52"/>
    </row>
    <row r="4048" spans="3:10" ht="15">
      <c r="C4048" s="48"/>
      <c r="D4048" s="48"/>
      <c r="E4048" s="62"/>
      <c r="F4048" s="48"/>
      <c r="G4048" s="50"/>
      <c r="H4048" s="50"/>
      <c r="I4048" s="51"/>
      <c r="J4048" s="52"/>
    </row>
    <row r="4049" spans="3:10" ht="15">
      <c r="C4049" s="48"/>
      <c r="D4049" s="48"/>
      <c r="E4049" s="62"/>
      <c r="F4049" s="48"/>
      <c r="G4049" s="50"/>
      <c r="H4049" s="50"/>
      <c r="I4049" s="51"/>
      <c r="J4049" s="52"/>
    </row>
    <row r="4050" spans="3:10" ht="15">
      <c r="C4050" s="48"/>
      <c r="D4050" s="48"/>
      <c r="E4050" s="62"/>
      <c r="F4050" s="48"/>
      <c r="G4050" s="50"/>
      <c r="H4050" s="50"/>
      <c r="I4050" s="51"/>
      <c r="J4050" s="52"/>
    </row>
    <row r="4051" spans="3:10" ht="15">
      <c r="C4051" s="48"/>
      <c r="D4051" s="48"/>
      <c r="E4051" s="62"/>
      <c r="F4051" s="48"/>
      <c r="G4051" s="50"/>
      <c r="H4051" s="50"/>
      <c r="I4051" s="51"/>
      <c r="J4051" s="52"/>
    </row>
    <row r="4052" spans="3:10" ht="15">
      <c r="C4052" s="48"/>
      <c r="D4052" s="48"/>
      <c r="E4052" s="62"/>
      <c r="F4052" s="48"/>
      <c r="G4052" s="50"/>
      <c r="H4052" s="50"/>
      <c r="I4052" s="51"/>
      <c r="J4052" s="52"/>
    </row>
    <row r="4053" spans="3:10" ht="15">
      <c r="C4053" s="48"/>
      <c r="D4053" s="48"/>
      <c r="E4053" s="62"/>
      <c r="F4053" s="48"/>
      <c r="G4053" s="50"/>
      <c r="H4053" s="50"/>
      <c r="I4053" s="51"/>
      <c r="J4053" s="52"/>
    </row>
    <row r="4054" spans="3:10" ht="15">
      <c r="C4054" s="48"/>
      <c r="D4054" s="48"/>
      <c r="E4054" s="62"/>
      <c r="F4054" s="48"/>
      <c r="G4054" s="50"/>
      <c r="H4054" s="50"/>
      <c r="I4054" s="51"/>
      <c r="J4054" s="52"/>
    </row>
    <row r="4055" spans="3:10" ht="15">
      <c r="C4055" s="48"/>
      <c r="D4055" s="48"/>
      <c r="E4055" s="62"/>
      <c r="F4055" s="48"/>
      <c r="G4055" s="50"/>
      <c r="H4055" s="50"/>
      <c r="I4055" s="51"/>
      <c r="J4055" s="52"/>
    </row>
    <row r="4056" spans="3:10" ht="15">
      <c r="C4056" s="48"/>
      <c r="D4056" s="48"/>
      <c r="E4056" s="62"/>
      <c r="F4056" s="48"/>
      <c r="G4056" s="50"/>
      <c r="H4056" s="50"/>
      <c r="I4056" s="51"/>
      <c r="J4056" s="52"/>
    </row>
    <row r="4057" spans="3:10" ht="15">
      <c r="C4057" s="48"/>
      <c r="D4057" s="48"/>
      <c r="E4057" s="62"/>
      <c r="F4057" s="48"/>
      <c r="G4057" s="50"/>
      <c r="H4057" s="50"/>
      <c r="I4057" s="51"/>
      <c r="J4057" s="52"/>
    </row>
    <row r="4058" spans="3:10" ht="15">
      <c r="C4058" s="48"/>
      <c r="D4058" s="48"/>
      <c r="E4058" s="62"/>
      <c r="F4058" s="48"/>
      <c r="G4058" s="50"/>
      <c r="H4058" s="50"/>
      <c r="I4058" s="51"/>
      <c r="J4058" s="52"/>
    </row>
    <row r="4059" spans="3:10" ht="15">
      <c r="C4059" s="48"/>
      <c r="D4059" s="48"/>
      <c r="E4059" s="62"/>
      <c r="F4059" s="48"/>
      <c r="G4059" s="50"/>
      <c r="H4059" s="50"/>
      <c r="I4059" s="51"/>
      <c r="J4059" s="52"/>
    </row>
    <row r="4060" spans="3:10" ht="15">
      <c r="C4060" s="48"/>
      <c r="D4060" s="48"/>
      <c r="E4060" s="62"/>
      <c r="F4060" s="48"/>
      <c r="G4060" s="50"/>
      <c r="H4060" s="50"/>
      <c r="I4060" s="51"/>
      <c r="J4060" s="52"/>
    </row>
    <row r="4061" spans="3:10" ht="15">
      <c r="C4061" s="48"/>
      <c r="D4061" s="48"/>
      <c r="E4061" s="62"/>
      <c r="F4061" s="48"/>
      <c r="G4061" s="50"/>
      <c r="H4061" s="50"/>
      <c r="I4061" s="51"/>
      <c r="J4061" s="52"/>
    </row>
    <row r="4062" spans="3:10" ht="15">
      <c r="C4062" s="48"/>
      <c r="D4062" s="48"/>
      <c r="E4062" s="62"/>
      <c r="F4062" s="48"/>
      <c r="G4062" s="50"/>
      <c r="H4062" s="50"/>
      <c r="I4062" s="51"/>
      <c r="J4062" s="52"/>
    </row>
    <row r="4063" spans="3:10" ht="15">
      <c r="C4063" s="48"/>
      <c r="D4063" s="48"/>
      <c r="E4063" s="62"/>
      <c r="F4063" s="48"/>
      <c r="G4063" s="50"/>
      <c r="H4063" s="50"/>
      <c r="I4063" s="51"/>
      <c r="J4063" s="52"/>
    </row>
    <row r="4064" spans="3:10" ht="15">
      <c r="C4064" s="48"/>
      <c r="D4064" s="48"/>
      <c r="E4064" s="62"/>
      <c r="F4064" s="48"/>
      <c r="G4064" s="50"/>
      <c r="H4064" s="50"/>
      <c r="I4064" s="51"/>
      <c r="J4064" s="52"/>
    </row>
    <row r="4065" spans="3:10" ht="15">
      <c r="C4065" s="48"/>
      <c r="D4065" s="48"/>
      <c r="E4065" s="62"/>
      <c r="F4065" s="48"/>
      <c r="G4065" s="50"/>
      <c r="H4065" s="50"/>
      <c r="I4065" s="51"/>
      <c r="J4065" s="52"/>
    </row>
    <row r="4066" spans="3:10" ht="15">
      <c r="C4066" s="48"/>
      <c r="D4066" s="48"/>
      <c r="E4066" s="62"/>
      <c r="F4066" s="48"/>
      <c r="G4066" s="50"/>
      <c r="H4066" s="50"/>
      <c r="I4066" s="51"/>
      <c r="J4066" s="52"/>
    </row>
    <row r="4067" spans="3:10" ht="15">
      <c r="C4067" s="48"/>
      <c r="D4067" s="48"/>
      <c r="E4067" s="62"/>
      <c r="F4067" s="48"/>
      <c r="G4067" s="50"/>
      <c r="H4067" s="50"/>
      <c r="I4067" s="51"/>
      <c r="J4067" s="52"/>
    </row>
    <row r="4068" spans="3:10" ht="15">
      <c r="C4068" s="48"/>
      <c r="D4068" s="48"/>
      <c r="E4068" s="62"/>
      <c r="F4068" s="48"/>
      <c r="G4068" s="50"/>
      <c r="H4068" s="50"/>
      <c r="I4068" s="51"/>
      <c r="J4068" s="52"/>
    </row>
    <row r="4069" spans="3:10" ht="15">
      <c r="C4069" s="48"/>
      <c r="D4069" s="48"/>
      <c r="E4069" s="62"/>
      <c r="F4069" s="48"/>
      <c r="G4069" s="50"/>
      <c r="H4069" s="50"/>
      <c r="I4069" s="51"/>
      <c r="J4069" s="52"/>
    </row>
    <row r="4070" spans="3:10" ht="15">
      <c r="C4070" s="48"/>
      <c r="D4070" s="48"/>
      <c r="E4070" s="62"/>
      <c r="F4070" s="48"/>
      <c r="G4070" s="50"/>
      <c r="H4070" s="50"/>
      <c r="I4070" s="51"/>
      <c r="J4070" s="52"/>
    </row>
    <row r="4071" spans="3:10" ht="15">
      <c r="C4071" s="48"/>
      <c r="D4071" s="48"/>
      <c r="E4071" s="62"/>
      <c r="F4071" s="48"/>
      <c r="G4071" s="50"/>
      <c r="H4071" s="50"/>
      <c r="I4071" s="51"/>
      <c r="J4071" s="52"/>
    </row>
    <row r="4072" spans="3:10" ht="15">
      <c r="C4072" s="48"/>
      <c r="D4072" s="48"/>
      <c r="E4072" s="62"/>
      <c r="F4072" s="48"/>
      <c r="G4072" s="50"/>
      <c r="H4072" s="50"/>
      <c r="I4072" s="51"/>
      <c r="J4072" s="52"/>
    </row>
    <row r="4073" spans="3:10" ht="15">
      <c r="C4073" s="48"/>
      <c r="D4073" s="48"/>
      <c r="E4073" s="62"/>
      <c r="F4073" s="48"/>
      <c r="G4073" s="50"/>
      <c r="H4073" s="50"/>
      <c r="I4073" s="51"/>
      <c r="J4073" s="52"/>
    </row>
    <row r="4074" spans="3:10" ht="15">
      <c r="C4074" s="48"/>
      <c r="D4074" s="48"/>
      <c r="E4074" s="62"/>
      <c r="F4074" s="48"/>
      <c r="G4074" s="50"/>
      <c r="H4074" s="50"/>
      <c r="I4074" s="51"/>
      <c r="J4074" s="52"/>
    </row>
    <row r="4075" spans="3:10" ht="15">
      <c r="C4075" s="48"/>
      <c r="D4075" s="48"/>
      <c r="E4075" s="62"/>
      <c r="F4075" s="48"/>
      <c r="G4075" s="50"/>
      <c r="H4075" s="50"/>
      <c r="I4075" s="51"/>
      <c r="J4075" s="52"/>
    </row>
    <row r="4076" spans="3:10" ht="15">
      <c r="C4076" s="48"/>
      <c r="D4076" s="48"/>
      <c r="E4076" s="62"/>
      <c r="F4076" s="48"/>
      <c r="G4076" s="50"/>
      <c r="H4076" s="50"/>
      <c r="I4076" s="51"/>
      <c r="J4076" s="52"/>
    </row>
    <row r="4077" spans="3:10" ht="15">
      <c r="C4077" s="48"/>
      <c r="D4077" s="48"/>
      <c r="E4077" s="62"/>
      <c r="F4077" s="48"/>
      <c r="G4077" s="50"/>
      <c r="H4077" s="50"/>
      <c r="I4077" s="51"/>
      <c r="J4077" s="52"/>
    </row>
    <row r="4078" spans="3:10" ht="15">
      <c r="C4078" s="48"/>
      <c r="D4078" s="48"/>
      <c r="E4078" s="62"/>
      <c r="F4078" s="48"/>
      <c r="G4078" s="50"/>
      <c r="H4078" s="50"/>
      <c r="I4078" s="51"/>
      <c r="J4078" s="52"/>
    </row>
    <row r="4079" spans="3:10" ht="15">
      <c r="C4079" s="48"/>
      <c r="D4079" s="48"/>
      <c r="E4079" s="62"/>
      <c r="F4079" s="48"/>
      <c r="G4079" s="50"/>
      <c r="H4079" s="50"/>
      <c r="I4079" s="51"/>
      <c r="J4079" s="52"/>
    </row>
    <row r="4080" spans="3:10" ht="15">
      <c r="C4080" s="48"/>
      <c r="D4080" s="48"/>
      <c r="E4080" s="62"/>
      <c r="F4080" s="48"/>
      <c r="G4080" s="50"/>
      <c r="H4080" s="50"/>
      <c r="I4080" s="51"/>
      <c r="J4080" s="52"/>
    </row>
    <row r="4081" spans="3:10" ht="15">
      <c r="C4081" s="48"/>
      <c r="D4081" s="48"/>
      <c r="E4081" s="62"/>
      <c r="F4081" s="48"/>
      <c r="G4081" s="50"/>
      <c r="H4081" s="50"/>
      <c r="I4081" s="51"/>
      <c r="J4081" s="52"/>
    </row>
    <row r="4082" spans="3:10" ht="15">
      <c r="C4082" s="48"/>
      <c r="D4082" s="48"/>
      <c r="E4082" s="62"/>
      <c r="F4082" s="48"/>
      <c r="G4082" s="50"/>
      <c r="H4082" s="50"/>
      <c r="I4082" s="51"/>
      <c r="J4082" s="52"/>
    </row>
    <row r="4083" spans="3:10" ht="15">
      <c r="C4083" s="48"/>
      <c r="D4083" s="48"/>
      <c r="E4083" s="62"/>
      <c r="F4083" s="48"/>
      <c r="G4083" s="50"/>
      <c r="H4083" s="50"/>
      <c r="I4083" s="51"/>
      <c r="J4083" s="52"/>
    </row>
    <row r="4084" spans="3:10" ht="15">
      <c r="C4084" s="48"/>
      <c r="D4084" s="48"/>
      <c r="E4084" s="62"/>
      <c r="F4084" s="48"/>
      <c r="G4084" s="50"/>
      <c r="H4084" s="50"/>
      <c r="I4084" s="51"/>
      <c r="J4084" s="52"/>
    </row>
    <row r="4085" spans="3:10" ht="15">
      <c r="C4085" s="48"/>
      <c r="D4085" s="48"/>
      <c r="E4085" s="62"/>
      <c r="F4085" s="48"/>
      <c r="G4085" s="50"/>
      <c r="H4085" s="50"/>
      <c r="I4085" s="51"/>
      <c r="J4085" s="52"/>
    </row>
    <row r="4086" spans="3:10" ht="15">
      <c r="C4086" s="48"/>
      <c r="D4086" s="48"/>
      <c r="E4086" s="62"/>
      <c r="F4086" s="48"/>
      <c r="G4086" s="50"/>
      <c r="H4086" s="50"/>
      <c r="I4086" s="51"/>
      <c r="J4086" s="52"/>
    </row>
    <row r="4087" spans="3:10" ht="15">
      <c r="C4087" s="48"/>
      <c r="D4087" s="48"/>
      <c r="E4087" s="62"/>
      <c r="F4087" s="48"/>
      <c r="G4087" s="50"/>
      <c r="H4087" s="50"/>
      <c r="I4087" s="51"/>
      <c r="J4087" s="52"/>
    </row>
    <row r="4088" spans="3:10" ht="15">
      <c r="C4088" s="48"/>
      <c r="D4088" s="48"/>
      <c r="E4088" s="62"/>
      <c r="F4088" s="48"/>
      <c r="G4088" s="50"/>
      <c r="H4088" s="50"/>
      <c r="I4088" s="51"/>
      <c r="J4088" s="52"/>
    </row>
    <row r="4089" spans="3:10" ht="15">
      <c r="C4089" s="48"/>
      <c r="D4089" s="48"/>
      <c r="E4089" s="62"/>
      <c r="F4089" s="48"/>
      <c r="G4089" s="50"/>
      <c r="H4089" s="50"/>
      <c r="I4089" s="51"/>
      <c r="J4089" s="52"/>
    </row>
    <row r="4090" spans="3:10" ht="15">
      <c r="C4090" s="48"/>
      <c r="D4090" s="48"/>
      <c r="E4090" s="62"/>
      <c r="F4090" s="48"/>
      <c r="G4090" s="50"/>
      <c r="H4090" s="50"/>
      <c r="I4090" s="51"/>
      <c r="J4090" s="52"/>
    </row>
    <row r="4091" spans="3:10" ht="15">
      <c r="C4091" s="48"/>
      <c r="D4091" s="48"/>
      <c r="E4091" s="62"/>
      <c r="F4091" s="48"/>
      <c r="G4091" s="50"/>
      <c r="H4091" s="50"/>
      <c r="I4091" s="51"/>
      <c r="J4091" s="52"/>
    </row>
    <row r="4092" spans="3:10" ht="15">
      <c r="C4092" s="48"/>
      <c r="D4092" s="48"/>
      <c r="E4092" s="62"/>
      <c r="F4092" s="48"/>
      <c r="G4092" s="50"/>
      <c r="H4092" s="50"/>
      <c r="I4092" s="51"/>
      <c r="J4092" s="52"/>
    </row>
    <row r="4093" spans="3:10" ht="15">
      <c r="C4093" s="48"/>
      <c r="D4093" s="48"/>
      <c r="E4093" s="62"/>
      <c r="F4093" s="48"/>
      <c r="G4093" s="50"/>
      <c r="H4093" s="50"/>
      <c r="I4093" s="51"/>
      <c r="J4093" s="52"/>
    </row>
    <row r="4094" spans="3:10" ht="15">
      <c r="C4094" s="48"/>
      <c r="D4094" s="48"/>
      <c r="E4094" s="62"/>
      <c r="F4094" s="48"/>
      <c r="G4094" s="50"/>
      <c r="H4094" s="50"/>
      <c r="I4094" s="51"/>
      <c r="J4094" s="52"/>
    </row>
    <row r="4095" spans="3:10" ht="15">
      <c r="C4095" s="48"/>
      <c r="D4095" s="48"/>
      <c r="E4095" s="62"/>
      <c r="F4095" s="48"/>
      <c r="G4095" s="50"/>
      <c r="H4095" s="50"/>
      <c r="I4095" s="51"/>
      <c r="J4095" s="52"/>
    </row>
    <row r="4096" spans="3:10" ht="15">
      <c r="C4096" s="48"/>
      <c r="D4096" s="48"/>
      <c r="E4096" s="62"/>
      <c r="F4096" s="48"/>
      <c r="G4096" s="50"/>
      <c r="H4096" s="50"/>
      <c r="I4096" s="51"/>
      <c r="J4096" s="52"/>
    </row>
    <row r="4097" spans="3:10" ht="15">
      <c r="C4097" s="48"/>
      <c r="D4097" s="48"/>
      <c r="E4097" s="62"/>
      <c r="F4097" s="48"/>
      <c r="G4097" s="50"/>
      <c r="H4097" s="50"/>
      <c r="I4097" s="51"/>
      <c r="J4097" s="52"/>
    </row>
    <row r="4098" spans="3:10" ht="15">
      <c r="C4098" s="48"/>
      <c r="D4098" s="48"/>
      <c r="E4098" s="62"/>
      <c r="F4098" s="48"/>
      <c r="G4098" s="50"/>
      <c r="H4098" s="50"/>
      <c r="I4098" s="51"/>
      <c r="J4098" s="52"/>
    </row>
    <row r="4099" spans="3:10" ht="15">
      <c r="C4099" s="48"/>
      <c r="D4099" s="48"/>
      <c r="E4099" s="62"/>
      <c r="F4099" s="48"/>
      <c r="G4099" s="50"/>
      <c r="H4099" s="50"/>
      <c r="I4099" s="51"/>
      <c r="J4099" s="52"/>
    </row>
    <row r="4100" spans="3:10" ht="15">
      <c r="C4100" s="48"/>
      <c r="D4100" s="48"/>
      <c r="E4100" s="62"/>
      <c r="F4100" s="48"/>
      <c r="G4100" s="50"/>
      <c r="H4100" s="50"/>
      <c r="I4100" s="51"/>
      <c r="J4100" s="52"/>
    </row>
    <row r="4101" spans="3:10" ht="15">
      <c r="C4101" s="48"/>
      <c r="D4101" s="48"/>
      <c r="E4101" s="62"/>
      <c r="F4101" s="48"/>
      <c r="G4101" s="50"/>
      <c r="H4101" s="50"/>
      <c r="I4101" s="51"/>
      <c r="J4101" s="52"/>
    </row>
    <row r="4102" spans="3:10" ht="15">
      <c r="C4102" s="48"/>
      <c r="D4102" s="48"/>
      <c r="E4102" s="62"/>
      <c r="F4102" s="48"/>
      <c r="G4102" s="50"/>
      <c r="H4102" s="50"/>
      <c r="I4102" s="51"/>
      <c r="J4102" s="52"/>
    </row>
    <row r="4103" spans="3:10" ht="15">
      <c r="C4103" s="48"/>
      <c r="D4103" s="48"/>
      <c r="E4103" s="62"/>
      <c r="F4103" s="48"/>
      <c r="G4103" s="50"/>
      <c r="H4103" s="50"/>
      <c r="I4103" s="51"/>
      <c r="J4103" s="52"/>
    </row>
    <row r="4104" spans="3:10" ht="15">
      <c r="C4104" s="48"/>
      <c r="D4104" s="48"/>
      <c r="E4104" s="62"/>
      <c r="F4104" s="48"/>
      <c r="G4104" s="50"/>
      <c r="H4104" s="50"/>
      <c r="I4104" s="51"/>
      <c r="J4104" s="52"/>
    </row>
    <row r="4105" spans="3:10" ht="15">
      <c r="C4105" s="48"/>
      <c r="D4105" s="48"/>
      <c r="E4105" s="62"/>
      <c r="F4105" s="48"/>
      <c r="G4105" s="50"/>
      <c r="H4105" s="50"/>
      <c r="I4105" s="51"/>
      <c r="J4105" s="52"/>
    </row>
    <row r="4106" spans="3:10" ht="15">
      <c r="C4106" s="48"/>
      <c r="D4106" s="48"/>
      <c r="E4106" s="62"/>
      <c r="F4106" s="48"/>
      <c r="G4106" s="50"/>
      <c r="H4106" s="50"/>
      <c r="I4106" s="51"/>
      <c r="J4106" s="52"/>
    </row>
    <row r="4107" spans="3:10" ht="15">
      <c r="C4107" s="48"/>
      <c r="D4107" s="48"/>
      <c r="E4107" s="62"/>
      <c r="F4107" s="48"/>
      <c r="G4107" s="50"/>
      <c r="H4107" s="50"/>
      <c r="I4107" s="51"/>
      <c r="J4107" s="52"/>
    </row>
    <row r="4108" spans="3:10" ht="15">
      <c r="C4108" s="48"/>
      <c r="D4108" s="48"/>
      <c r="E4108" s="62"/>
      <c r="F4108" s="48"/>
      <c r="G4108" s="50"/>
      <c r="H4108" s="50"/>
      <c r="I4108" s="51"/>
      <c r="J4108" s="52"/>
    </row>
    <row r="4109" spans="3:10" ht="15">
      <c r="C4109" s="48"/>
      <c r="D4109" s="48"/>
      <c r="E4109" s="62"/>
      <c r="F4109" s="48"/>
      <c r="G4109" s="50"/>
      <c r="H4109" s="50"/>
      <c r="I4109" s="51"/>
      <c r="J4109" s="52"/>
    </row>
    <row r="4110" spans="3:10" ht="15">
      <c r="C4110" s="48"/>
      <c r="D4110" s="48"/>
      <c r="E4110" s="62"/>
      <c r="F4110" s="48"/>
      <c r="G4110" s="50"/>
      <c r="H4110" s="50"/>
      <c r="I4110" s="51"/>
      <c r="J4110" s="52"/>
    </row>
    <row r="4111" spans="3:10" ht="15">
      <c r="C4111" s="48"/>
      <c r="D4111" s="48"/>
      <c r="E4111" s="62"/>
      <c r="F4111" s="48"/>
      <c r="G4111" s="50"/>
      <c r="H4111" s="50"/>
      <c r="I4111" s="51"/>
      <c r="J4111" s="52"/>
    </row>
    <row r="4112" spans="3:10" ht="15">
      <c r="C4112" s="48"/>
      <c r="D4112" s="48"/>
      <c r="E4112" s="62"/>
      <c r="F4112" s="48"/>
      <c r="G4112" s="50"/>
      <c r="H4112" s="50"/>
      <c r="I4112" s="51"/>
      <c r="J4112" s="52"/>
    </row>
    <row r="4113" spans="3:10" ht="15">
      <c r="C4113" s="48"/>
      <c r="D4113" s="48"/>
      <c r="E4113" s="62"/>
      <c r="F4113" s="48"/>
      <c r="G4113" s="50"/>
      <c r="H4113" s="50"/>
      <c r="I4113" s="51"/>
      <c r="J4113" s="52"/>
    </row>
    <row r="4114" spans="3:10" ht="15">
      <c r="C4114" s="48"/>
      <c r="D4114" s="48"/>
      <c r="E4114" s="62"/>
      <c r="F4114" s="48"/>
      <c r="G4114" s="50"/>
      <c r="H4114" s="50"/>
      <c r="I4114" s="51"/>
      <c r="J4114" s="52"/>
    </row>
    <row r="4115" spans="3:10" ht="15">
      <c r="C4115" s="48"/>
      <c r="D4115" s="48"/>
      <c r="E4115" s="62"/>
      <c r="F4115" s="48"/>
      <c r="G4115" s="50"/>
      <c r="H4115" s="50"/>
      <c r="I4115" s="51"/>
      <c r="J4115" s="52"/>
    </row>
    <row r="4116" spans="3:10" ht="15">
      <c r="C4116" s="48"/>
      <c r="D4116" s="48"/>
      <c r="E4116" s="62"/>
      <c r="F4116" s="48"/>
      <c r="G4116" s="50"/>
      <c r="H4116" s="50"/>
      <c r="I4116" s="51"/>
      <c r="J4116" s="52"/>
    </row>
    <row r="4117" spans="3:10" ht="15">
      <c r="C4117" s="48"/>
      <c r="D4117" s="48"/>
      <c r="E4117" s="62"/>
      <c r="F4117" s="48"/>
      <c r="G4117" s="50"/>
      <c r="H4117" s="50"/>
      <c r="I4117" s="51"/>
      <c r="J4117" s="52"/>
    </row>
    <row r="4118" spans="3:10" ht="15">
      <c r="C4118" s="48"/>
      <c r="D4118" s="48"/>
      <c r="E4118" s="62"/>
      <c r="F4118" s="48"/>
      <c r="G4118" s="50"/>
      <c r="H4118" s="50"/>
      <c r="I4118" s="51"/>
      <c r="J4118" s="52"/>
    </row>
    <row r="4119" spans="3:10" ht="15">
      <c r="C4119" s="48"/>
      <c r="D4119" s="48"/>
      <c r="E4119" s="62"/>
      <c r="F4119" s="48"/>
      <c r="G4119" s="50"/>
      <c r="H4119" s="50"/>
      <c r="I4119" s="51"/>
      <c r="J4119" s="52"/>
    </row>
    <row r="4120" spans="3:10" ht="15">
      <c r="C4120" s="48"/>
      <c r="D4120" s="48"/>
      <c r="E4120" s="62"/>
      <c r="F4120" s="48"/>
      <c r="G4120" s="50"/>
      <c r="H4120" s="50"/>
      <c r="I4120" s="51"/>
      <c r="J4120" s="52"/>
    </row>
    <row r="4121" spans="3:10" ht="15">
      <c r="C4121" s="48"/>
      <c r="D4121" s="48"/>
      <c r="E4121" s="62"/>
      <c r="F4121" s="48"/>
      <c r="G4121" s="50"/>
      <c r="H4121" s="50"/>
      <c r="I4121" s="51"/>
      <c r="J4121" s="52"/>
    </row>
    <row r="4122" spans="3:10" ht="15">
      <c r="C4122" s="48"/>
      <c r="D4122" s="48"/>
      <c r="E4122" s="62"/>
      <c r="F4122" s="48"/>
      <c r="G4122" s="50"/>
      <c r="H4122" s="50"/>
      <c r="I4122" s="51"/>
      <c r="J4122" s="52"/>
    </row>
    <row r="4123" spans="3:10" ht="15">
      <c r="C4123" s="48"/>
      <c r="D4123" s="48"/>
      <c r="E4123" s="62"/>
      <c r="F4123" s="48"/>
      <c r="G4123" s="50"/>
      <c r="H4123" s="50"/>
      <c r="I4123" s="51"/>
      <c r="J4123" s="52"/>
    </row>
    <row r="4124" spans="3:10" ht="15">
      <c r="C4124" s="48"/>
      <c r="D4124" s="48"/>
      <c r="E4124" s="62"/>
      <c r="F4124" s="48"/>
      <c r="G4124" s="50"/>
      <c r="H4124" s="50"/>
      <c r="I4124" s="51"/>
      <c r="J4124" s="52"/>
    </row>
    <row r="4125" spans="3:10" ht="15">
      <c r="C4125" s="48"/>
      <c r="D4125" s="48"/>
      <c r="E4125" s="62"/>
      <c r="F4125" s="48"/>
      <c r="G4125" s="50"/>
      <c r="H4125" s="50"/>
      <c r="I4125" s="51"/>
      <c r="J4125" s="52"/>
    </row>
    <row r="4126" spans="3:10" ht="15">
      <c r="C4126" s="48"/>
      <c r="D4126" s="48"/>
      <c r="E4126" s="62"/>
      <c r="F4126" s="48"/>
      <c r="G4126" s="50"/>
      <c r="H4126" s="50"/>
      <c r="I4126" s="51"/>
      <c r="J4126" s="52"/>
    </row>
    <row r="4127" spans="3:10" ht="15">
      <c r="C4127" s="48"/>
      <c r="D4127" s="48"/>
      <c r="E4127" s="62"/>
      <c r="F4127" s="48"/>
      <c r="G4127" s="50"/>
      <c r="H4127" s="50"/>
      <c r="I4127" s="51"/>
      <c r="J4127" s="52"/>
    </row>
    <row r="4128" spans="3:10" ht="15">
      <c r="C4128" s="48"/>
      <c r="D4128" s="48"/>
      <c r="E4128" s="62"/>
      <c r="F4128" s="48"/>
      <c r="G4128" s="50"/>
      <c r="H4128" s="50"/>
      <c r="I4128" s="51"/>
      <c r="J4128" s="52"/>
    </row>
    <row r="4129" spans="3:10" ht="15">
      <c r="C4129" s="48"/>
      <c r="D4129" s="48"/>
      <c r="E4129" s="62"/>
      <c r="F4129" s="48"/>
      <c r="G4129" s="50"/>
      <c r="H4129" s="50"/>
      <c r="I4129" s="51"/>
      <c r="J4129" s="52"/>
    </row>
    <row r="4130" spans="3:10" ht="15">
      <c r="C4130" s="48"/>
      <c r="D4130" s="48"/>
      <c r="E4130" s="62"/>
      <c r="F4130" s="48"/>
      <c r="G4130" s="50"/>
      <c r="H4130" s="50"/>
      <c r="I4130" s="51"/>
      <c r="J4130" s="52"/>
    </row>
    <row r="4131" spans="3:10" ht="15">
      <c r="C4131" s="48"/>
      <c r="D4131" s="48"/>
      <c r="E4131" s="62"/>
      <c r="F4131" s="48"/>
      <c r="G4131" s="50"/>
      <c r="H4131" s="50"/>
      <c r="I4131" s="51"/>
      <c r="J4131" s="52"/>
    </row>
    <row r="4132" spans="3:10" ht="15">
      <c r="C4132" s="48"/>
      <c r="D4132" s="48"/>
      <c r="E4132" s="62"/>
      <c r="F4132" s="48"/>
      <c r="G4132" s="50"/>
      <c r="H4132" s="50"/>
      <c r="I4132" s="51"/>
      <c r="J4132" s="52"/>
    </row>
    <row r="4133" spans="3:10" ht="15">
      <c r="C4133" s="48"/>
      <c r="D4133" s="48"/>
      <c r="E4133" s="62"/>
      <c r="F4133" s="48"/>
      <c r="G4133" s="50"/>
      <c r="H4133" s="50"/>
      <c r="I4133" s="51"/>
      <c r="J4133" s="52"/>
    </row>
    <row r="4134" spans="3:10" ht="15">
      <c r="C4134" s="48"/>
      <c r="D4134" s="48"/>
      <c r="E4134" s="62"/>
      <c r="F4134" s="48"/>
      <c r="G4134" s="50"/>
      <c r="H4134" s="50"/>
      <c r="I4134" s="51"/>
      <c r="J4134" s="52"/>
    </row>
    <row r="4135" spans="3:10" ht="15">
      <c r="C4135" s="48"/>
      <c r="D4135" s="48"/>
      <c r="E4135" s="62"/>
      <c r="F4135" s="48"/>
      <c r="G4135" s="50"/>
      <c r="H4135" s="50"/>
      <c r="I4135" s="51"/>
      <c r="J4135" s="52"/>
    </row>
    <row r="4136" spans="3:10" ht="15">
      <c r="C4136" s="48"/>
      <c r="D4136" s="48"/>
      <c r="E4136" s="62"/>
      <c r="F4136" s="48"/>
      <c r="G4136" s="50"/>
      <c r="H4136" s="50"/>
      <c r="I4136" s="51"/>
      <c r="J4136" s="52"/>
    </row>
    <row r="4137" spans="3:10" ht="15">
      <c r="C4137" s="48"/>
      <c r="D4137" s="48"/>
      <c r="E4137" s="62"/>
      <c r="F4137" s="48"/>
      <c r="G4137" s="50"/>
      <c r="H4137" s="50"/>
      <c r="I4137" s="51"/>
      <c r="J4137" s="52"/>
    </row>
    <row r="4138" spans="3:10" ht="15">
      <c r="C4138" s="48"/>
      <c r="D4138" s="48"/>
      <c r="E4138" s="62"/>
      <c r="F4138" s="48"/>
      <c r="G4138" s="50"/>
      <c r="H4138" s="50"/>
      <c r="I4138" s="51"/>
      <c r="J4138" s="52"/>
    </row>
    <row r="4139" spans="3:10" ht="15">
      <c r="C4139" s="48"/>
      <c r="D4139" s="48"/>
      <c r="E4139" s="62"/>
      <c r="F4139" s="48"/>
      <c r="G4139" s="50"/>
      <c r="H4139" s="50"/>
      <c r="I4139" s="51"/>
      <c r="J4139" s="52"/>
    </row>
    <row r="4140" spans="3:10" ht="15">
      <c r="C4140" s="48"/>
      <c r="D4140" s="48"/>
      <c r="E4140" s="62"/>
      <c r="F4140" s="48"/>
      <c r="G4140" s="50"/>
      <c r="H4140" s="50"/>
      <c r="I4140" s="51"/>
      <c r="J4140" s="52"/>
    </row>
    <row r="4141" spans="3:10" ht="15">
      <c r="C4141" s="48"/>
      <c r="D4141" s="48"/>
      <c r="E4141" s="62"/>
      <c r="F4141" s="48"/>
      <c r="G4141" s="50"/>
      <c r="H4141" s="50"/>
      <c r="I4141" s="51"/>
      <c r="J4141" s="52"/>
    </row>
    <row r="4142" spans="3:10" ht="15">
      <c r="C4142" s="48"/>
      <c r="D4142" s="48"/>
      <c r="E4142" s="62"/>
      <c r="F4142" s="48"/>
      <c r="G4142" s="50"/>
      <c r="H4142" s="50"/>
      <c r="I4142" s="51"/>
      <c r="J4142" s="52"/>
    </row>
    <row r="4143" spans="3:10" ht="15">
      <c r="C4143" s="48"/>
      <c r="D4143" s="48"/>
      <c r="E4143" s="62"/>
      <c r="F4143" s="48"/>
      <c r="G4143" s="50"/>
      <c r="H4143" s="50"/>
      <c r="I4143" s="51"/>
      <c r="J4143" s="52"/>
    </row>
    <row r="4144" spans="3:10" ht="15">
      <c r="C4144" s="48"/>
      <c r="D4144" s="48"/>
      <c r="E4144" s="62"/>
      <c r="F4144" s="48"/>
      <c r="G4144" s="50"/>
      <c r="H4144" s="50"/>
      <c r="I4144" s="51"/>
      <c r="J4144" s="52"/>
    </row>
    <row r="4145" spans="3:10" ht="15">
      <c r="C4145" s="48"/>
      <c r="D4145" s="48"/>
      <c r="E4145" s="62"/>
      <c r="F4145" s="48"/>
      <c r="G4145" s="50"/>
      <c r="H4145" s="50"/>
      <c r="I4145" s="51"/>
      <c r="J4145" s="52"/>
    </row>
    <row r="4146" spans="3:10" ht="15">
      <c r="C4146" s="48"/>
      <c r="D4146" s="48"/>
      <c r="E4146" s="62"/>
      <c r="F4146" s="48"/>
      <c r="G4146" s="50"/>
      <c r="H4146" s="50"/>
      <c r="I4146" s="51"/>
      <c r="J4146" s="52"/>
    </row>
    <row r="4147" spans="3:10" ht="15">
      <c r="C4147" s="48"/>
      <c r="D4147" s="48"/>
      <c r="E4147" s="62"/>
      <c r="F4147" s="48"/>
      <c r="G4147" s="50"/>
      <c r="H4147" s="50"/>
      <c r="I4147" s="51"/>
      <c r="J4147" s="52"/>
    </row>
    <row r="4148" spans="3:10" ht="15">
      <c r="C4148" s="48"/>
      <c r="D4148" s="48"/>
      <c r="E4148" s="62"/>
      <c r="F4148" s="48"/>
      <c r="G4148" s="50"/>
      <c r="H4148" s="50"/>
      <c r="I4148" s="51"/>
      <c r="J4148" s="52"/>
    </row>
    <row r="4149" spans="3:10" ht="15">
      <c r="C4149" s="48"/>
      <c r="D4149" s="48"/>
      <c r="E4149" s="62"/>
      <c r="F4149" s="48"/>
      <c r="G4149" s="50"/>
      <c r="H4149" s="50"/>
      <c r="I4149" s="51"/>
      <c r="J4149" s="52"/>
    </row>
    <row r="4150" spans="3:10" ht="15">
      <c r="C4150" s="48"/>
      <c r="D4150" s="48"/>
      <c r="E4150" s="62"/>
      <c r="F4150" s="48"/>
      <c r="G4150" s="50"/>
      <c r="H4150" s="50"/>
      <c r="I4150" s="51"/>
      <c r="J4150" s="52"/>
    </row>
    <row r="4151" spans="3:10" ht="15">
      <c r="C4151" s="48"/>
      <c r="D4151" s="48"/>
      <c r="E4151" s="62"/>
      <c r="F4151" s="48"/>
      <c r="G4151" s="50"/>
      <c r="H4151" s="50"/>
      <c r="I4151" s="51"/>
      <c r="J4151" s="52"/>
    </row>
    <row r="4152" spans="3:10" ht="15">
      <c r="C4152" s="48"/>
      <c r="D4152" s="48"/>
      <c r="E4152" s="62"/>
      <c r="F4152" s="48"/>
      <c r="G4152" s="50"/>
      <c r="H4152" s="50"/>
      <c r="I4152" s="51"/>
      <c r="J4152" s="52"/>
    </row>
    <row r="4153" spans="3:10" ht="15">
      <c r="C4153" s="48"/>
      <c r="D4153" s="48"/>
      <c r="E4153" s="62"/>
      <c r="F4153" s="48"/>
      <c r="G4153" s="50"/>
      <c r="H4153" s="50"/>
      <c r="I4153" s="51"/>
      <c r="J4153" s="52"/>
    </row>
    <row r="4154" spans="3:10" ht="15">
      <c r="C4154" s="48"/>
      <c r="D4154" s="48"/>
      <c r="E4154" s="62"/>
      <c r="F4154" s="48"/>
      <c r="G4154" s="50"/>
      <c r="H4154" s="50"/>
      <c r="I4154" s="51"/>
      <c r="J4154" s="52"/>
    </row>
    <row r="4155" spans="3:10" ht="15">
      <c r="C4155" s="48"/>
      <c r="D4155" s="48"/>
      <c r="E4155" s="62"/>
      <c r="F4155" s="48"/>
      <c r="G4155" s="50"/>
      <c r="H4155" s="50"/>
      <c r="I4155" s="51"/>
      <c r="J4155" s="52"/>
    </row>
    <row r="4156" spans="3:10" ht="15">
      <c r="C4156" s="48"/>
      <c r="D4156" s="48"/>
      <c r="E4156" s="62"/>
      <c r="F4156" s="48"/>
      <c r="G4156" s="50"/>
      <c r="H4156" s="50"/>
      <c r="I4156" s="51"/>
      <c r="J4156" s="52"/>
    </row>
    <row r="4157" spans="3:10" ht="15">
      <c r="C4157" s="48"/>
      <c r="D4157" s="48"/>
      <c r="E4157" s="62"/>
      <c r="F4157" s="48"/>
      <c r="G4157" s="50"/>
      <c r="H4157" s="50"/>
      <c r="I4157" s="51"/>
      <c r="J4157" s="52"/>
    </row>
    <row r="4158" spans="3:10" ht="15">
      <c r="C4158" s="48"/>
      <c r="D4158" s="48"/>
      <c r="E4158" s="62"/>
      <c r="F4158" s="48"/>
      <c r="G4158" s="50"/>
      <c r="H4158" s="50"/>
      <c r="I4158" s="51"/>
      <c r="J4158" s="52"/>
    </row>
    <row r="4159" spans="3:10" ht="15">
      <c r="C4159" s="48"/>
      <c r="D4159" s="48"/>
      <c r="E4159" s="62"/>
      <c r="F4159" s="48"/>
      <c r="G4159" s="50"/>
      <c r="H4159" s="50"/>
      <c r="I4159" s="51"/>
      <c r="J4159" s="52"/>
    </row>
    <row r="4160" spans="3:10" ht="15">
      <c r="C4160" s="48"/>
      <c r="D4160" s="48"/>
      <c r="E4160" s="62"/>
      <c r="F4160" s="48"/>
      <c r="G4160" s="50"/>
      <c r="H4160" s="50"/>
      <c r="I4160" s="51"/>
      <c r="J4160" s="52"/>
    </row>
    <row r="4161" spans="3:10" ht="15">
      <c r="C4161" s="48"/>
      <c r="D4161" s="48"/>
      <c r="E4161" s="62"/>
      <c r="F4161" s="48"/>
      <c r="G4161" s="50"/>
      <c r="H4161" s="50"/>
      <c r="I4161" s="51"/>
      <c r="J4161" s="52"/>
    </row>
    <row r="4162" spans="3:10" ht="15">
      <c r="C4162" s="48"/>
      <c r="D4162" s="48"/>
      <c r="E4162" s="62"/>
      <c r="F4162" s="48"/>
      <c r="G4162" s="50"/>
      <c r="H4162" s="50"/>
      <c r="I4162" s="51"/>
      <c r="J4162" s="52"/>
    </row>
    <row r="4163" spans="3:10" ht="15">
      <c r="C4163" s="48"/>
      <c r="D4163" s="48"/>
      <c r="E4163" s="62"/>
      <c r="F4163" s="48"/>
      <c r="G4163" s="50"/>
      <c r="H4163" s="50"/>
      <c r="I4163" s="51"/>
      <c r="J4163" s="52"/>
    </row>
    <row r="4164" spans="3:10" ht="15">
      <c r="C4164" s="48"/>
      <c r="D4164" s="48"/>
      <c r="E4164" s="62"/>
      <c r="F4164" s="48"/>
      <c r="G4164" s="50"/>
      <c r="H4164" s="50"/>
      <c r="I4164" s="51"/>
      <c r="J4164" s="52"/>
    </row>
    <row r="4165" spans="3:10" ht="15">
      <c r="C4165" s="48"/>
      <c r="D4165" s="48"/>
      <c r="E4165" s="62"/>
      <c r="F4165" s="48"/>
      <c r="G4165" s="50"/>
      <c r="H4165" s="50"/>
      <c r="I4165" s="51"/>
      <c r="J4165" s="52"/>
    </row>
    <row r="4166" spans="3:10" ht="15">
      <c r="C4166" s="48"/>
      <c r="D4166" s="48"/>
      <c r="E4166" s="62"/>
      <c r="F4166" s="48"/>
      <c r="G4166" s="50"/>
      <c r="H4166" s="50"/>
      <c r="I4166" s="51"/>
      <c r="J4166" s="52"/>
    </row>
    <row r="4167" spans="3:10" ht="15">
      <c r="C4167" s="48"/>
      <c r="D4167" s="48"/>
      <c r="E4167" s="62"/>
      <c r="F4167" s="48"/>
      <c r="G4167" s="50"/>
      <c r="H4167" s="50"/>
      <c r="I4167" s="51"/>
      <c r="J4167" s="52"/>
    </row>
    <row r="4168" spans="3:10" ht="15">
      <c r="C4168" s="48"/>
      <c r="D4168" s="48"/>
      <c r="E4168" s="62"/>
      <c r="F4168" s="48"/>
      <c r="G4168" s="50"/>
      <c r="H4168" s="50"/>
      <c r="I4168" s="51"/>
      <c r="J4168" s="52"/>
    </row>
    <row r="4169" spans="3:10" ht="15">
      <c r="C4169" s="48"/>
      <c r="D4169" s="48"/>
      <c r="E4169" s="62"/>
      <c r="F4169" s="48"/>
      <c r="G4169" s="50"/>
      <c r="H4169" s="50"/>
      <c r="I4169" s="51"/>
      <c r="J4169" s="52"/>
    </row>
    <row r="4170" spans="3:10" ht="15">
      <c r="C4170" s="48"/>
      <c r="D4170" s="48"/>
      <c r="E4170" s="62"/>
      <c r="F4170" s="48"/>
      <c r="G4170" s="50"/>
      <c r="H4170" s="50"/>
      <c r="I4170" s="51"/>
      <c r="J4170" s="52"/>
    </row>
    <row r="4171" spans="3:10" ht="15">
      <c r="C4171" s="48"/>
      <c r="D4171" s="48"/>
      <c r="E4171" s="62"/>
      <c r="F4171" s="48"/>
      <c r="G4171" s="50"/>
      <c r="H4171" s="50"/>
      <c r="I4171" s="51"/>
      <c r="J4171" s="52"/>
    </row>
    <row r="4172" spans="3:10" ht="15">
      <c r="C4172" s="48"/>
      <c r="D4172" s="48"/>
      <c r="E4172" s="62"/>
      <c r="F4172" s="48"/>
      <c r="G4172" s="50"/>
      <c r="H4172" s="50"/>
      <c r="I4172" s="51"/>
      <c r="J4172" s="52"/>
    </row>
    <row r="4173" spans="3:10" ht="15">
      <c r="C4173" s="48"/>
      <c r="D4173" s="48"/>
      <c r="E4173" s="62"/>
      <c r="F4173" s="48"/>
      <c r="G4173" s="50"/>
      <c r="H4173" s="50"/>
      <c r="I4173" s="51"/>
      <c r="J4173" s="52"/>
    </row>
    <row r="4174" spans="3:10" ht="15">
      <c r="C4174" s="48"/>
      <c r="D4174" s="48"/>
      <c r="E4174" s="62"/>
      <c r="F4174" s="48"/>
      <c r="G4174" s="50"/>
      <c r="H4174" s="50"/>
      <c r="I4174" s="51"/>
      <c r="J4174" s="52"/>
    </row>
    <row r="4175" spans="3:10" ht="15">
      <c r="C4175" s="48"/>
      <c r="D4175" s="48"/>
      <c r="E4175" s="62"/>
      <c r="F4175" s="48"/>
      <c r="G4175" s="50"/>
      <c r="H4175" s="50"/>
      <c r="I4175" s="51"/>
      <c r="J4175" s="52"/>
    </row>
    <row r="4176" spans="3:10" ht="15">
      <c r="C4176" s="48"/>
      <c r="D4176" s="48"/>
      <c r="E4176" s="62"/>
      <c r="F4176" s="48"/>
      <c r="G4176" s="50"/>
      <c r="H4176" s="50"/>
      <c r="I4176" s="51"/>
      <c r="J4176" s="52"/>
    </row>
    <row r="4177" spans="3:10" ht="15">
      <c r="C4177" s="48"/>
      <c r="D4177" s="48"/>
      <c r="E4177" s="62"/>
      <c r="F4177" s="48"/>
      <c r="G4177" s="50"/>
      <c r="H4177" s="50"/>
      <c r="I4177" s="51"/>
      <c r="J4177" s="52"/>
    </row>
    <row r="4178" spans="3:10" ht="15">
      <c r="C4178" s="48"/>
      <c r="D4178" s="48"/>
      <c r="E4178" s="62"/>
      <c r="F4178" s="48"/>
      <c r="G4178" s="50"/>
      <c r="H4178" s="50"/>
      <c r="I4178" s="51"/>
      <c r="J4178" s="52"/>
    </row>
    <row r="4179" spans="3:10" ht="15">
      <c r="C4179" s="48"/>
      <c r="D4179" s="48"/>
      <c r="E4179" s="62"/>
      <c r="F4179" s="48"/>
      <c r="G4179" s="50"/>
      <c r="H4179" s="50"/>
      <c r="I4179" s="51"/>
      <c r="J4179" s="52"/>
    </row>
    <row r="4180" spans="3:10" ht="15">
      <c r="C4180" s="48"/>
      <c r="D4180" s="48"/>
      <c r="E4180" s="62"/>
      <c r="F4180" s="48"/>
      <c r="G4180" s="50"/>
      <c r="H4180" s="50"/>
      <c r="I4180" s="51"/>
      <c r="J4180" s="52"/>
    </row>
    <row r="4181" spans="3:10" ht="15">
      <c r="C4181" s="48"/>
      <c r="D4181" s="48"/>
      <c r="E4181" s="62"/>
      <c r="F4181" s="48"/>
      <c r="G4181" s="50"/>
      <c r="H4181" s="50"/>
      <c r="I4181" s="51"/>
      <c r="J4181" s="52"/>
    </row>
    <row r="4182" spans="3:10" ht="15">
      <c r="C4182" s="48"/>
      <c r="D4182" s="48"/>
      <c r="E4182" s="62"/>
      <c r="F4182" s="48"/>
      <c r="G4182" s="50"/>
      <c r="H4182" s="50"/>
      <c r="I4182" s="51"/>
      <c r="J4182" s="52"/>
    </row>
    <row r="4183" spans="3:10" ht="15">
      <c r="C4183" s="48"/>
      <c r="D4183" s="48"/>
      <c r="E4183" s="62"/>
      <c r="F4183" s="48"/>
      <c r="G4183" s="50"/>
      <c r="H4183" s="50"/>
      <c r="I4183" s="51"/>
      <c r="J4183" s="52"/>
    </row>
    <row r="4184" spans="3:10" ht="15">
      <c r="C4184" s="48"/>
      <c r="D4184" s="48"/>
      <c r="E4184" s="62"/>
      <c r="F4184" s="48"/>
      <c r="G4184" s="50"/>
      <c r="H4184" s="50"/>
      <c r="I4184" s="51"/>
      <c r="J4184" s="52"/>
    </row>
    <row r="4185" spans="3:10" ht="15">
      <c r="C4185" s="48"/>
      <c r="D4185" s="48"/>
      <c r="E4185" s="62"/>
      <c r="F4185" s="48"/>
      <c r="G4185" s="50"/>
      <c r="H4185" s="50"/>
      <c r="I4185" s="51"/>
      <c r="J4185" s="52"/>
    </row>
    <row r="4186" spans="3:10" ht="15">
      <c r="C4186" s="48"/>
      <c r="D4186" s="48"/>
      <c r="E4186" s="62"/>
      <c r="F4186" s="48"/>
      <c r="G4186" s="50"/>
      <c r="H4186" s="50"/>
      <c r="I4186" s="51"/>
      <c r="J4186" s="52"/>
    </row>
    <row r="4187" spans="3:10" ht="15">
      <c r="C4187" s="48"/>
      <c r="D4187" s="48"/>
      <c r="E4187" s="62"/>
      <c r="F4187" s="48"/>
      <c r="G4187" s="50"/>
      <c r="H4187" s="50"/>
      <c r="I4187" s="51"/>
      <c r="J4187" s="52"/>
    </row>
    <row r="4188" spans="3:10" ht="15">
      <c r="C4188" s="48"/>
      <c r="D4188" s="48"/>
      <c r="E4188" s="62"/>
      <c r="F4188" s="48"/>
      <c r="G4188" s="50"/>
      <c r="H4188" s="50"/>
      <c r="I4188" s="51"/>
      <c r="J4188" s="52"/>
    </row>
    <row r="4189" spans="3:10" ht="15">
      <c r="C4189" s="48"/>
      <c r="D4189" s="48"/>
      <c r="E4189" s="62"/>
      <c r="F4189" s="48"/>
      <c r="G4189" s="50"/>
      <c r="H4189" s="50"/>
      <c r="I4189" s="51"/>
      <c r="J4189" s="52"/>
    </row>
    <row r="4190" spans="3:10" ht="15">
      <c r="C4190" s="48"/>
      <c r="D4190" s="48"/>
      <c r="E4190" s="62"/>
      <c r="F4190" s="48"/>
      <c r="G4190" s="50"/>
      <c r="H4190" s="50"/>
      <c r="I4190" s="51"/>
      <c r="J4190" s="52"/>
    </row>
    <row r="4191" spans="3:10" ht="15">
      <c r="C4191" s="48"/>
      <c r="D4191" s="48"/>
      <c r="E4191" s="62"/>
      <c r="F4191" s="48"/>
      <c r="G4191" s="50"/>
      <c r="H4191" s="50"/>
      <c r="I4191" s="51"/>
      <c r="J4191" s="52"/>
    </row>
    <row r="4192" spans="3:10" ht="15">
      <c r="C4192" s="48"/>
      <c r="D4192" s="48"/>
      <c r="E4192" s="62"/>
      <c r="F4192" s="48"/>
      <c r="G4192" s="50"/>
      <c r="H4192" s="50"/>
      <c r="I4192" s="51"/>
      <c r="J4192" s="52"/>
    </row>
    <row r="4193" spans="3:10" ht="15">
      <c r="C4193" s="48"/>
      <c r="D4193" s="48"/>
      <c r="E4193" s="62"/>
      <c r="F4193" s="48"/>
      <c r="G4193" s="50"/>
      <c r="H4193" s="50"/>
      <c r="I4193" s="51"/>
      <c r="J4193" s="52"/>
    </row>
    <row r="4194" spans="3:10" ht="15">
      <c r="C4194" s="48"/>
      <c r="D4194" s="48"/>
      <c r="E4194" s="62"/>
      <c r="F4194" s="48"/>
      <c r="G4194" s="50"/>
      <c r="H4194" s="50"/>
      <c r="I4194" s="51"/>
      <c r="J4194" s="52"/>
    </row>
    <row r="4195" spans="3:10" ht="15">
      <c r="C4195" s="48"/>
      <c r="D4195" s="48"/>
      <c r="E4195" s="62"/>
      <c r="F4195" s="48"/>
      <c r="G4195" s="50"/>
      <c r="H4195" s="50"/>
      <c r="I4195" s="51"/>
      <c r="J4195" s="52"/>
    </row>
    <row r="4196" spans="3:10" ht="15">
      <c r="C4196" s="48"/>
      <c r="D4196" s="48"/>
      <c r="E4196" s="62"/>
      <c r="F4196" s="48"/>
      <c r="G4196" s="50"/>
      <c r="H4196" s="50"/>
      <c r="I4196" s="51"/>
      <c r="J4196" s="52"/>
    </row>
    <row r="4197" spans="3:10" ht="15">
      <c r="C4197" s="48"/>
      <c r="D4197" s="48"/>
      <c r="E4197" s="62"/>
      <c r="F4197" s="48"/>
      <c r="G4197" s="50"/>
      <c r="H4197" s="50"/>
      <c r="I4197" s="51"/>
      <c r="J4197" s="52"/>
    </row>
    <row r="4198" spans="3:10" ht="15">
      <c r="C4198" s="48"/>
      <c r="D4198" s="48"/>
      <c r="E4198" s="62"/>
      <c r="F4198" s="48"/>
      <c r="G4198" s="50"/>
      <c r="H4198" s="50"/>
      <c r="I4198" s="51"/>
      <c r="J4198" s="52"/>
    </row>
    <row r="4199" spans="3:10" ht="15">
      <c r="C4199" s="48"/>
      <c r="D4199" s="48"/>
      <c r="E4199" s="62"/>
      <c r="F4199" s="48"/>
      <c r="G4199" s="50"/>
      <c r="H4199" s="50"/>
      <c r="I4199" s="51"/>
      <c r="J4199" s="52"/>
    </row>
    <row r="4200" spans="3:10" ht="15">
      <c r="C4200" s="48"/>
      <c r="D4200" s="48"/>
      <c r="E4200" s="62"/>
      <c r="F4200" s="48"/>
      <c r="G4200" s="50"/>
      <c r="H4200" s="50"/>
      <c r="I4200" s="51"/>
      <c r="J4200" s="52"/>
    </row>
    <row r="4201" spans="3:10" ht="15">
      <c r="C4201" s="48"/>
      <c r="D4201" s="48"/>
      <c r="E4201" s="62"/>
      <c r="F4201" s="48"/>
      <c r="G4201" s="50"/>
      <c r="H4201" s="50"/>
      <c r="I4201" s="51"/>
      <c r="J4201" s="52"/>
    </row>
    <row r="4202" spans="3:10" ht="15">
      <c r="C4202" s="48"/>
      <c r="D4202" s="48"/>
      <c r="E4202" s="62"/>
      <c r="F4202" s="48"/>
      <c r="G4202" s="50"/>
      <c r="H4202" s="50"/>
      <c r="I4202" s="51"/>
      <c r="J4202" s="52"/>
    </row>
    <row r="4203" spans="3:10" ht="15">
      <c r="C4203" s="48"/>
      <c r="D4203" s="48"/>
      <c r="E4203" s="62"/>
      <c r="F4203" s="48"/>
      <c r="G4203" s="50"/>
      <c r="H4203" s="50"/>
      <c r="I4203" s="51"/>
      <c r="J4203" s="52"/>
    </row>
    <row r="4204" spans="3:10" ht="15">
      <c r="C4204" s="48"/>
      <c r="D4204" s="48"/>
      <c r="E4204" s="62"/>
      <c r="F4204" s="48"/>
      <c r="G4204" s="50"/>
      <c r="H4204" s="50"/>
      <c r="I4204" s="51"/>
      <c r="J4204" s="52"/>
    </row>
    <row r="4205" spans="3:10" ht="15">
      <c r="C4205" s="48"/>
      <c r="D4205" s="48"/>
      <c r="E4205" s="62"/>
      <c r="F4205" s="48"/>
      <c r="G4205" s="50"/>
      <c r="H4205" s="50"/>
      <c r="I4205" s="51"/>
      <c r="J4205" s="52"/>
    </row>
    <row r="4206" spans="3:10" ht="15">
      <c r="C4206" s="48"/>
      <c r="D4206" s="48"/>
      <c r="E4206" s="62"/>
      <c r="F4206" s="48"/>
      <c r="G4206" s="50"/>
      <c r="H4206" s="50"/>
      <c r="I4206" s="51"/>
      <c r="J4206" s="52"/>
    </row>
    <row r="4207" spans="3:10" ht="15">
      <c r="C4207" s="48"/>
      <c r="D4207" s="48"/>
      <c r="E4207" s="62"/>
      <c r="F4207" s="48"/>
      <c r="G4207" s="50"/>
      <c r="H4207" s="50"/>
      <c r="I4207" s="51"/>
      <c r="J4207" s="52"/>
    </row>
    <row r="4208" spans="3:10" ht="15">
      <c r="C4208" s="48"/>
      <c r="D4208" s="48"/>
      <c r="E4208" s="62"/>
      <c r="F4208" s="48"/>
      <c r="G4208" s="50"/>
      <c r="H4208" s="50"/>
      <c r="I4208" s="51"/>
      <c r="J4208" s="52"/>
    </row>
    <row r="4209" spans="3:10" ht="15">
      <c r="C4209" s="48"/>
      <c r="D4209" s="48"/>
      <c r="E4209" s="62"/>
      <c r="F4209" s="48"/>
      <c r="G4209" s="50"/>
      <c r="H4209" s="50"/>
      <c r="I4209" s="51"/>
      <c r="J4209" s="52"/>
    </row>
    <row r="4210" spans="3:10" ht="15">
      <c r="C4210" s="48"/>
      <c r="D4210" s="48"/>
      <c r="E4210" s="62"/>
      <c r="F4210" s="48"/>
      <c r="G4210" s="50"/>
      <c r="H4210" s="50"/>
      <c r="I4210" s="51"/>
      <c r="J4210" s="52"/>
    </row>
    <row r="4211" spans="3:10" ht="15">
      <c r="C4211" s="48"/>
      <c r="D4211" s="48"/>
      <c r="E4211" s="62"/>
      <c r="F4211" s="48"/>
      <c r="G4211" s="50"/>
      <c r="H4211" s="50"/>
      <c r="I4211" s="51"/>
      <c r="J4211" s="52"/>
    </row>
    <row r="4212" spans="3:10" ht="15">
      <c r="C4212" s="48"/>
      <c r="D4212" s="48"/>
      <c r="E4212" s="62"/>
      <c r="F4212" s="48"/>
      <c r="G4212" s="50"/>
      <c r="H4212" s="50"/>
      <c r="I4212" s="51"/>
      <c r="J4212" s="52"/>
    </row>
    <row r="4213" spans="3:10" ht="15">
      <c r="C4213" s="48"/>
      <c r="D4213" s="48"/>
      <c r="E4213" s="62"/>
      <c r="F4213" s="48"/>
      <c r="G4213" s="50"/>
      <c r="H4213" s="50"/>
      <c r="I4213" s="51"/>
      <c r="J4213" s="52"/>
    </row>
    <row r="4214" spans="3:10" ht="15">
      <c r="C4214" s="48"/>
      <c r="D4214" s="48"/>
      <c r="E4214" s="62"/>
      <c r="F4214" s="48"/>
      <c r="G4214" s="50"/>
      <c r="H4214" s="50"/>
      <c r="I4214" s="51"/>
      <c r="J4214" s="52"/>
    </row>
    <row r="4215" spans="3:10" ht="15">
      <c r="C4215" s="48"/>
      <c r="D4215" s="48"/>
      <c r="E4215" s="62"/>
      <c r="F4215" s="48"/>
      <c r="G4215" s="50"/>
      <c r="H4215" s="50"/>
      <c r="I4215" s="51"/>
      <c r="J4215" s="52"/>
    </row>
    <row r="4216" spans="3:10" ht="15">
      <c r="C4216" s="48"/>
      <c r="D4216" s="48"/>
      <c r="E4216" s="62"/>
      <c r="F4216" s="48"/>
      <c r="G4216" s="50"/>
      <c r="H4216" s="50"/>
      <c r="I4216" s="51"/>
      <c r="J4216" s="52"/>
    </row>
    <row r="4217" spans="3:10" ht="15">
      <c r="C4217" s="48"/>
      <c r="D4217" s="48"/>
      <c r="E4217" s="62"/>
      <c r="F4217" s="48"/>
      <c r="G4217" s="50"/>
      <c r="H4217" s="50"/>
      <c r="I4217" s="51"/>
      <c r="J4217" s="52"/>
    </row>
    <row r="4218" spans="3:10" ht="15">
      <c r="C4218" s="48"/>
      <c r="D4218" s="48"/>
      <c r="E4218" s="62"/>
      <c r="F4218" s="48"/>
      <c r="G4218" s="50"/>
      <c r="H4218" s="50"/>
      <c r="I4218" s="51"/>
      <c r="J4218" s="52"/>
    </row>
    <row r="4219" spans="3:10" ht="15">
      <c r="C4219" s="48"/>
      <c r="D4219" s="48"/>
      <c r="E4219" s="62"/>
      <c r="F4219" s="48"/>
      <c r="G4219" s="50"/>
      <c r="H4219" s="50"/>
      <c r="I4219" s="51"/>
      <c r="J4219" s="52"/>
    </row>
    <row r="4220" spans="3:10" ht="15">
      <c r="C4220" s="48"/>
      <c r="D4220" s="48"/>
      <c r="E4220" s="62"/>
      <c r="F4220" s="48"/>
      <c r="G4220" s="50"/>
      <c r="H4220" s="50"/>
      <c r="I4220" s="51"/>
      <c r="J4220" s="52"/>
    </row>
    <row r="4221" spans="3:10" ht="15">
      <c r="C4221" s="48"/>
      <c r="D4221" s="48"/>
      <c r="E4221" s="62"/>
      <c r="F4221" s="48"/>
      <c r="G4221" s="50"/>
      <c r="H4221" s="50"/>
      <c r="I4221" s="51"/>
      <c r="J4221" s="52"/>
    </row>
    <row r="4222" spans="3:10" ht="15">
      <c r="C4222" s="48"/>
      <c r="D4222" s="48"/>
      <c r="E4222" s="62"/>
      <c r="F4222" s="48"/>
      <c r="G4222" s="50"/>
      <c r="H4222" s="50"/>
      <c r="I4222" s="51"/>
      <c r="J4222" s="52"/>
    </row>
    <row r="4223" spans="3:10" ht="15">
      <c r="C4223" s="48"/>
      <c r="D4223" s="48"/>
      <c r="E4223" s="62"/>
      <c r="F4223" s="48"/>
      <c r="G4223" s="50"/>
      <c r="H4223" s="50"/>
      <c r="I4223" s="51"/>
      <c r="J4223" s="52"/>
    </row>
    <row r="4224" spans="3:10" ht="15">
      <c r="C4224" s="48"/>
      <c r="D4224" s="48"/>
      <c r="E4224" s="62"/>
      <c r="F4224" s="48"/>
      <c r="G4224" s="50"/>
      <c r="H4224" s="50"/>
      <c r="I4224" s="51"/>
      <c r="J4224" s="52"/>
    </row>
    <row r="4225" spans="3:10" ht="15">
      <c r="C4225" s="48"/>
      <c r="D4225" s="48"/>
      <c r="E4225" s="62"/>
      <c r="F4225" s="48"/>
      <c r="G4225" s="50"/>
      <c r="H4225" s="50"/>
      <c r="I4225" s="51"/>
      <c r="J4225" s="52"/>
    </row>
    <row r="4226" spans="3:10" ht="15">
      <c r="C4226" s="48"/>
      <c r="D4226" s="48"/>
      <c r="E4226" s="62"/>
      <c r="F4226" s="48"/>
      <c r="G4226" s="50"/>
      <c r="H4226" s="50"/>
      <c r="I4226" s="51"/>
      <c r="J4226" s="52"/>
    </row>
    <row r="4227" spans="3:10" ht="15">
      <c r="C4227" s="48"/>
      <c r="D4227" s="48"/>
      <c r="E4227" s="62"/>
      <c r="F4227" s="48"/>
      <c r="G4227" s="50"/>
      <c r="H4227" s="50"/>
      <c r="I4227" s="51"/>
      <c r="J4227" s="52"/>
    </row>
    <row r="4228" spans="3:10" ht="15">
      <c r="C4228" s="48"/>
      <c r="D4228" s="48"/>
      <c r="E4228" s="62"/>
      <c r="F4228" s="48"/>
      <c r="G4228" s="50"/>
      <c r="H4228" s="50"/>
      <c r="I4228" s="51"/>
      <c r="J4228" s="52"/>
    </row>
    <row r="4229" spans="3:10" ht="15">
      <c r="C4229" s="48"/>
      <c r="D4229" s="48"/>
      <c r="E4229" s="62"/>
      <c r="F4229" s="48"/>
      <c r="G4229" s="50"/>
      <c r="H4229" s="50"/>
      <c r="I4229" s="51"/>
      <c r="J4229" s="52"/>
    </row>
    <row r="4230" spans="3:10" ht="15">
      <c r="C4230" s="48"/>
      <c r="D4230" s="48"/>
      <c r="E4230" s="62"/>
      <c r="F4230" s="48"/>
      <c r="G4230" s="50"/>
      <c r="H4230" s="50"/>
      <c r="I4230" s="51"/>
      <c r="J4230" s="52"/>
    </row>
    <row r="4231" spans="3:10" ht="15">
      <c r="C4231" s="48"/>
      <c r="D4231" s="48"/>
      <c r="E4231" s="62"/>
      <c r="F4231" s="48"/>
      <c r="G4231" s="50"/>
      <c r="H4231" s="50"/>
      <c r="I4231" s="51"/>
      <c r="J4231" s="52"/>
    </row>
    <row r="4232" spans="3:10" ht="15">
      <c r="C4232" s="48"/>
      <c r="D4232" s="48"/>
      <c r="E4232" s="62"/>
      <c r="F4232" s="48"/>
      <c r="G4232" s="50"/>
      <c r="H4232" s="50"/>
      <c r="I4232" s="51"/>
      <c r="J4232" s="52"/>
    </row>
    <row r="4233" spans="3:10" ht="15">
      <c r="C4233" s="48"/>
      <c r="D4233" s="48"/>
      <c r="E4233" s="62"/>
      <c r="F4233" s="48"/>
      <c r="G4233" s="50"/>
      <c r="H4233" s="50"/>
      <c r="I4233" s="51"/>
      <c r="J4233" s="52"/>
    </row>
    <row r="4234" spans="3:10" ht="15">
      <c r="C4234" s="48"/>
      <c r="D4234" s="48"/>
      <c r="E4234" s="62"/>
      <c r="F4234" s="48"/>
      <c r="G4234" s="50"/>
      <c r="H4234" s="50"/>
      <c r="I4234" s="51"/>
      <c r="J4234" s="52"/>
    </row>
    <row r="4235" spans="3:10" ht="15">
      <c r="C4235" s="48"/>
      <c r="D4235" s="48"/>
      <c r="E4235" s="62"/>
      <c r="F4235" s="48"/>
      <c r="G4235" s="50"/>
      <c r="H4235" s="50"/>
      <c r="I4235" s="51"/>
      <c r="J4235" s="52"/>
    </row>
    <row r="4236" spans="3:10" ht="15">
      <c r="C4236" s="48"/>
      <c r="D4236" s="48"/>
      <c r="E4236" s="62"/>
      <c r="F4236" s="48"/>
      <c r="G4236" s="50"/>
      <c r="H4236" s="50"/>
      <c r="I4236" s="51"/>
      <c r="J4236" s="52"/>
    </row>
    <row r="4237" spans="3:10" ht="15">
      <c r="C4237" s="48"/>
      <c r="D4237" s="48"/>
      <c r="E4237" s="62"/>
      <c r="F4237" s="48"/>
      <c r="G4237" s="50"/>
      <c r="H4237" s="50"/>
      <c r="I4237" s="51"/>
      <c r="J4237" s="52"/>
    </row>
    <row r="4238" spans="3:10" ht="15">
      <c r="C4238" s="48"/>
      <c r="D4238" s="48"/>
      <c r="E4238" s="62"/>
      <c r="F4238" s="48"/>
      <c r="G4238" s="50"/>
      <c r="H4238" s="50"/>
      <c r="I4238" s="51"/>
      <c r="J4238" s="52"/>
    </row>
    <row r="4239" spans="3:10" ht="15">
      <c r="C4239" s="48"/>
      <c r="D4239" s="48"/>
      <c r="E4239" s="62"/>
      <c r="F4239" s="48"/>
      <c r="G4239" s="50"/>
      <c r="H4239" s="50"/>
      <c r="I4239" s="51"/>
      <c r="J4239" s="52"/>
    </row>
    <row r="4240" spans="3:10" ht="15">
      <c r="C4240" s="48"/>
      <c r="D4240" s="48"/>
      <c r="E4240" s="62"/>
      <c r="F4240" s="48"/>
      <c r="G4240" s="50"/>
      <c r="H4240" s="50"/>
      <c r="I4240" s="51"/>
      <c r="J4240" s="52"/>
    </row>
    <row r="4241" spans="3:10" ht="15">
      <c r="C4241" s="48"/>
      <c r="D4241" s="48"/>
      <c r="E4241" s="62"/>
      <c r="F4241" s="48"/>
      <c r="G4241" s="50"/>
      <c r="H4241" s="50"/>
      <c r="I4241" s="51"/>
      <c r="J4241" s="52"/>
    </row>
    <row r="4242" spans="3:10" ht="15">
      <c r="C4242" s="48"/>
      <c r="D4242" s="48"/>
      <c r="E4242" s="62"/>
      <c r="F4242" s="48"/>
      <c r="G4242" s="50"/>
      <c r="H4242" s="50"/>
      <c r="I4242" s="51"/>
      <c r="J4242" s="52"/>
    </row>
    <row r="4243" spans="3:10" ht="15">
      <c r="C4243" s="48"/>
      <c r="D4243" s="48"/>
      <c r="E4243" s="62"/>
      <c r="F4243" s="48"/>
      <c r="G4243" s="50"/>
      <c r="H4243" s="50"/>
      <c r="I4243" s="51"/>
      <c r="J4243" s="52"/>
    </row>
    <row r="4244" spans="3:10" ht="15">
      <c r="C4244" s="48"/>
      <c r="D4244" s="48"/>
      <c r="E4244" s="62"/>
      <c r="F4244" s="48"/>
      <c r="G4244" s="50"/>
      <c r="H4244" s="50"/>
      <c r="I4244" s="51"/>
      <c r="J4244" s="52"/>
    </row>
    <row r="4245" spans="3:10" ht="15">
      <c r="C4245" s="48"/>
      <c r="D4245" s="48"/>
      <c r="E4245" s="62"/>
      <c r="F4245" s="48"/>
      <c r="G4245" s="50"/>
      <c r="H4245" s="50"/>
      <c r="I4245" s="51"/>
      <c r="J4245" s="52"/>
    </row>
    <row r="4246" spans="3:10" ht="15">
      <c r="C4246" s="48"/>
      <c r="D4246" s="48"/>
      <c r="E4246" s="62"/>
      <c r="F4246" s="48"/>
      <c r="G4246" s="50"/>
      <c r="H4246" s="50"/>
      <c r="I4246" s="51"/>
      <c r="J4246" s="52"/>
    </row>
    <row r="4247" spans="3:10" ht="15">
      <c r="C4247" s="48"/>
      <c r="D4247" s="48"/>
      <c r="E4247" s="62"/>
      <c r="F4247" s="48"/>
      <c r="G4247" s="50"/>
      <c r="H4247" s="50"/>
      <c r="I4247" s="51"/>
      <c r="J4247" s="52"/>
    </row>
    <row r="4248" spans="3:10" ht="15">
      <c r="C4248" s="48"/>
      <c r="D4248" s="48"/>
      <c r="E4248" s="62"/>
      <c r="F4248" s="48"/>
      <c r="G4248" s="50"/>
      <c r="H4248" s="50"/>
      <c r="I4248" s="51"/>
      <c r="J4248" s="52"/>
    </row>
    <row r="4249" spans="3:10" ht="15">
      <c r="C4249" s="48"/>
      <c r="D4249" s="48"/>
      <c r="E4249" s="62"/>
      <c r="F4249" s="48"/>
      <c r="G4249" s="50"/>
      <c r="H4249" s="50"/>
      <c r="I4249" s="51"/>
      <c r="J4249" s="52"/>
    </row>
    <row r="4250" spans="3:10" ht="15">
      <c r="C4250" s="48"/>
      <c r="D4250" s="48"/>
      <c r="E4250" s="62"/>
      <c r="F4250" s="48"/>
      <c r="G4250" s="50"/>
      <c r="H4250" s="50"/>
      <c r="I4250" s="51"/>
      <c r="J4250" s="52"/>
    </row>
    <row r="4251" spans="3:10" ht="15">
      <c r="C4251" s="48"/>
      <c r="D4251" s="48"/>
      <c r="E4251" s="62"/>
      <c r="F4251" s="48"/>
      <c r="G4251" s="50"/>
      <c r="H4251" s="50"/>
      <c r="I4251" s="51"/>
      <c r="J4251" s="52"/>
    </row>
    <row r="4252" spans="3:10" ht="15">
      <c r="C4252" s="48"/>
      <c r="D4252" s="48"/>
      <c r="E4252" s="62"/>
      <c r="F4252" s="48"/>
      <c r="G4252" s="50"/>
      <c r="H4252" s="50"/>
      <c r="I4252" s="51"/>
      <c r="J4252" s="52"/>
    </row>
    <row r="4253" spans="3:10" ht="15">
      <c r="C4253" s="48"/>
      <c r="D4253" s="48"/>
      <c r="E4253" s="62"/>
      <c r="F4253" s="48"/>
      <c r="G4253" s="50"/>
      <c r="H4253" s="50"/>
      <c r="I4253" s="51"/>
      <c r="J4253" s="52"/>
    </row>
    <row r="4254" spans="3:10" ht="15">
      <c r="C4254" s="48"/>
      <c r="D4254" s="48"/>
      <c r="E4254" s="62"/>
      <c r="F4254" s="48"/>
      <c r="G4254" s="50"/>
      <c r="H4254" s="50"/>
      <c r="I4254" s="51"/>
      <c r="J4254" s="52"/>
    </row>
    <row r="4255" spans="3:10" ht="15">
      <c r="C4255" s="48"/>
      <c r="D4255" s="48"/>
      <c r="E4255" s="62"/>
      <c r="F4255" s="48"/>
      <c r="G4255" s="50"/>
      <c r="H4255" s="50"/>
      <c r="I4255" s="51"/>
      <c r="J4255" s="52"/>
    </row>
    <row r="4256" spans="3:10" ht="15">
      <c r="C4256" s="48"/>
      <c r="D4256" s="48"/>
      <c r="E4256" s="62"/>
      <c r="F4256" s="48"/>
      <c r="G4256" s="50"/>
      <c r="H4256" s="50"/>
      <c r="I4256" s="51"/>
      <c r="J4256" s="52"/>
    </row>
    <row r="4257" spans="3:10" ht="15">
      <c r="C4257" s="48"/>
      <c r="D4257" s="48"/>
      <c r="E4257" s="62"/>
      <c r="F4257" s="48"/>
      <c r="G4257" s="50"/>
      <c r="H4257" s="50"/>
      <c r="I4257" s="51"/>
      <c r="J4257" s="52"/>
    </row>
    <row r="4258" spans="3:10" ht="15">
      <c r="C4258" s="48"/>
      <c r="D4258" s="48"/>
      <c r="E4258" s="62"/>
      <c r="F4258" s="48"/>
      <c r="G4258" s="50"/>
      <c r="H4258" s="50"/>
      <c r="I4258" s="51"/>
      <c r="J4258" s="52"/>
    </row>
    <row r="4259" spans="3:10" ht="15">
      <c r="C4259" s="48"/>
      <c r="D4259" s="48"/>
      <c r="E4259" s="62"/>
      <c r="F4259" s="48"/>
      <c r="G4259" s="50"/>
      <c r="H4259" s="50"/>
      <c r="I4259" s="51"/>
      <c r="J4259" s="52"/>
    </row>
    <row r="4260" spans="3:10" ht="15">
      <c r="C4260" s="48"/>
      <c r="D4260" s="48"/>
      <c r="E4260" s="62"/>
      <c r="F4260" s="48"/>
      <c r="G4260" s="50"/>
      <c r="H4260" s="50"/>
      <c r="I4260" s="51"/>
      <c r="J4260" s="52"/>
    </row>
    <row r="4261" spans="3:10" ht="15">
      <c r="C4261" s="48"/>
      <c r="D4261" s="48"/>
      <c r="E4261" s="62"/>
      <c r="F4261" s="48"/>
      <c r="G4261" s="50"/>
      <c r="H4261" s="50"/>
      <c r="I4261" s="51"/>
      <c r="J4261" s="52"/>
    </row>
    <row r="4262" spans="3:10" ht="15">
      <c r="C4262" s="48"/>
      <c r="D4262" s="48"/>
      <c r="E4262" s="62"/>
      <c r="F4262" s="48"/>
      <c r="G4262" s="50"/>
      <c r="H4262" s="50"/>
      <c r="I4262" s="51"/>
      <c r="J4262" s="52"/>
    </row>
    <row r="4263" spans="3:10" ht="15">
      <c r="C4263" s="48"/>
      <c r="D4263" s="48"/>
      <c r="E4263" s="62"/>
      <c r="F4263" s="48"/>
      <c r="G4263" s="50"/>
      <c r="H4263" s="50"/>
      <c r="I4263" s="51"/>
      <c r="J4263" s="52"/>
    </row>
    <row r="4264" spans="3:10" ht="15">
      <c r="C4264" s="48"/>
      <c r="D4264" s="48"/>
      <c r="E4264" s="62"/>
      <c r="F4264" s="48"/>
      <c r="G4264" s="50"/>
      <c r="H4264" s="50"/>
      <c r="I4264" s="51"/>
      <c r="J4264" s="52"/>
    </row>
    <row r="4265" spans="3:10" ht="15">
      <c r="C4265" s="48"/>
      <c r="D4265" s="48"/>
      <c r="E4265" s="62"/>
      <c r="F4265" s="48"/>
      <c r="G4265" s="50"/>
      <c r="H4265" s="50"/>
      <c r="I4265" s="51"/>
      <c r="J4265" s="52"/>
    </row>
    <row r="4266" spans="3:10" ht="15">
      <c r="C4266" s="48"/>
      <c r="D4266" s="48"/>
      <c r="E4266" s="62"/>
      <c r="F4266" s="48"/>
      <c r="G4266" s="50"/>
      <c r="H4266" s="50"/>
      <c r="I4266" s="51"/>
      <c r="J4266" s="52"/>
    </row>
    <row r="4267" spans="3:10" ht="15">
      <c r="C4267" s="48"/>
      <c r="D4267" s="48"/>
      <c r="E4267" s="62"/>
      <c r="F4267" s="48"/>
      <c r="G4267" s="50"/>
      <c r="H4267" s="50"/>
      <c r="I4267" s="51"/>
      <c r="J4267" s="52"/>
    </row>
    <row r="4268" spans="3:10" ht="15">
      <c r="C4268" s="48"/>
      <c r="D4268" s="48"/>
      <c r="E4268" s="62"/>
      <c r="F4268" s="48"/>
      <c r="G4268" s="50"/>
      <c r="H4268" s="50"/>
      <c r="I4268" s="51"/>
      <c r="J4268" s="52"/>
    </row>
    <row r="4269" spans="3:10" ht="15">
      <c r="C4269" s="48"/>
      <c r="D4269" s="48"/>
      <c r="E4269" s="62"/>
      <c r="F4269" s="48"/>
      <c r="G4269" s="50"/>
      <c r="H4269" s="50"/>
      <c r="I4269" s="51"/>
      <c r="J4269" s="52"/>
    </row>
    <row r="4270" spans="3:10" ht="15">
      <c r="C4270" s="48"/>
      <c r="D4270" s="48"/>
      <c r="E4270" s="62"/>
      <c r="F4270" s="48"/>
      <c r="G4270" s="50"/>
      <c r="H4270" s="50"/>
      <c r="I4270" s="51"/>
      <c r="J4270" s="52"/>
    </row>
    <row r="4271" spans="3:10" ht="15">
      <c r="C4271" s="48"/>
      <c r="D4271" s="48"/>
      <c r="E4271" s="62"/>
      <c r="F4271" s="48"/>
      <c r="G4271" s="50"/>
      <c r="H4271" s="50"/>
      <c r="I4271" s="51"/>
      <c r="J4271" s="52"/>
    </row>
    <row r="4272" spans="3:10" ht="15">
      <c r="C4272" s="48"/>
      <c r="D4272" s="48"/>
      <c r="E4272" s="62"/>
      <c r="F4272" s="48"/>
      <c r="G4272" s="50"/>
      <c r="H4272" s="50"/>
      <c r="I4272" s="51"/>
      <c r="J4272" s="52"/>
    </row>
    <row r="4273" spans="3:10" ht="15">
      <c r="C4273" s="48"/>
      <c r="D4273" s="48"/>
      <c r="E4273" s="62"/>
      <c r="F4273" s="48"/>
      <c r="G4273" s="50"/>
      <c r="H4273" s="50"/>
      <c r="I4273" s="51"/>
      <c r="J4273" s="52"/>
    </row>
    <row r="4274" spans="3:10" ht="15">
      <c r="C4274" s="48"/>
      <c r="D4274" s="48"/>
      <c r="E4274" s="62"/>
      <c r="F4274" s="48"/>
      <c r="G4274" s="50"/>
      <c r="H4274" s="50"/>
      <c r="I4274" s="51"/>
      <c r="J4274" s="52"/>
    </row>
    <row r="4275" spans="3:10" ht="15">
      <c r="C4275" s="48"/>
      <c r="D4275" s="48"/>
      <c r="E4275" s="62"/>
      <c r="F4275" s="48"/>
      <c r="G4275" s="50"/>
      <c r="H4275" s="50"/>
      <c r="I4275" s="51"/>
      <c r="J4275" s="52"/>
    </row>
    <row r="4276" spans="3:10" ht="15">
      <c r="C4276" s="48"/>
      <c r="D4276" s="48"/>
      <c r="E4276" s="62"/>
      <c r="F4276" s="48"/>
      <c r="G4276" s="50"/>
      <c r="H4276" s="50"/>
      <c r="I4276" s="51"/>
      <c r="J4276" s="52"/>
    </row>
    <row r="4277" spans="3:10" ht="15">
      <c r="C4277" s="48"/>
      <c r="D4277" s="48"/>
      <c r="E4277" s="62"/>
      <c r="F4277" s="48"/>
      <c r="G4277" s="50"/>
      <c r="H4277" s="50"/>
      <c r="I4277" s="51"/>
      <c r="J4277" s="52"/>
    </row>
    <row r="4278" spans="3:10" ht="15">
      <c r="C4278" s="48"/>
      <c r="D4278" s="48"/>
      <c r="E4278" s="62"/>
      <c r="F4278" s="48"/>
      <c r="G4278" s="50"/>
      <c r="H4278" s="50"/>
      <c r="I4278" s="51"/>
      <c r="J4278" s="52"/>
    </row>
    <row r="4279" spans="3:10" ht="15">
      <c r="C4279" s="48"/>
      <c r="D4279" s="48"/>
      <c r="E4279" s="62"/>
      <c r="F4279" s="48"/>
      <c r="G4279" s="50"/>
      <c r="H4279" s="50"/>
      <c r="I4279" s="51"/>
      <c r="J4279" s="52"/>
    </row>
    <row r="4280" spans="3:10" ht="15">
      <c r="C4280" s="48"/>
      <c r="D4280" s="48"/>
      <c r="E4280" s="62"/>
      <c r="F4280" s="48"/>
      <c r="G4280" s="50"/>
      <c r="H4280" s="50"/>
      <c r="I4280" s="51"/>
      <c r="J4280" s="52"/>
    </row>
    <row r="4281" spans="3:10" ht="15">
      <c r="C4281" s="48"/>
      <c r="D4281" s="48"/>
      <c r="E4281" s="62"/>
      <c r="F4281" s="48"/>
      <c r="G4281" s="50"/>
      <c r="H4281" s="50"/>
      <c r="I4281" s="51"/>
      <c r="J4281" s="52"/>
    </row>
    <row r="4282" spans="3:10" ht="15">
      <c r="C4282" s="48"/>
      <c r="D4282" s="48"/>
      <c r="E4282" s="62"/>
      <c r="F4282" s="48"/>
      <c r="G4282" s="50"/>
      <c r="H4282" s="50"/>
      <c r="I4282" s="51"/>
      <c r="J4282" s="52"/>
    </row>
    <row r="4283" spans="3:10" ht="15">
      <c r="C4283" s="48"/>
      <c r="D4283" s="48"/>
      <c r="E4283" s="62"/>
      <c r="F4283" s="48"/>
      <c r="G4283" s="50"/>
      <c r="H4283" s="50"/>
      <c r="I4283" s="51"/>
      <c r="J4283" s="52"/>
    </row>
    <row r="4284" spans="3:10" ht="15">
      <c r="C4284" s="48"/>
      <c r="D4284" s="48"/>
      <c r="E4284" s="62"/>
      <c r="F4284" s="48"/>
      <c r="G4284" s="50"/>
      <c r="H4284" s="50"/>
      <c r="I4284" s="51"/>
      <c r="J4284" s="52"/>
    </row>
    <row r="4285" spans="3:10" ht="15">
      <c r="C4285" s="48"/>
      <c r="D4285" s="48"/>
      <c r="E4285" s="62"/>
      <c r="F4285" s="48"/>
      <c r="G4285" s="50"/>
      <c r="H4285" s="50"/>
      <c r="I4285" s="51"/>
      <c r="J4285" s="52"/>
    </row>
    <row r="4286" spans="3:10" ht="15">
      <c r="C4286" s="48"/>
      <c r="D4286" s="48"/>
      <c r="E4286" s="62"/>
      <c r="F4286" s="48"/>
      <c r="G4286" s="50"/>
      <c r="H4286" s="50"/>
      <c r="I4286" s="51"/>
      <c r="J4286" s="52"/>
    </row>
    <row r="4287" spans="3:10" ht="15">
      <c r="C4287" s="48"/>
      <c r="D4287" s="48"/>
      <c r="E4287" s="62"/>
      <c r="F4287" s="48"/>
      <c r="G4287" s="50"/>
      <c r="H4287" s="50"/>
      <c r="I4287" s="51"/>
      <c r="J4287" s="52"/>
    </row>
    <row r="4288" spans="3:10" ht="15">
      <c r="C4288" s="48"/>
      <c r="D4288" s="48"/>
      <c r="E4288" s="62"/>
      <c r="F4288" s="48"/>
      <c r="G4288" s="50"/>
      <c r="H4288" s="50"/>
      <c r="I4288" s="51"/>
      <c r="J4288" s="52"/>
    </row>
    <row r="4289" spans="3:10" ht="15">
      <c r="C4289" s="48"/>
      <c r="D4289" s="48"/>
      <c r="E4289" s="62"/>
      <c r="F4289" s="48"/>
      <c r="G4289" s="50"/>
      <c r="H4289" s="50"/>
      <c r="I4289" s="51"/>
      <c r="J4289" s="52"/>
    </row>
    <row r="4290" spans="3:10" ht="15">
      <c r="C4290" s="48"/>
      <c r="D4290" s="48"/>
      <c r="E4290" s="62"/>
      <c r="F4290" s="48"/>
      <c r="G4290" s="50"/>
      <c r="H4290" s="50"/>
      <c r="I4290" s="51"/>
      <c r="J4290" s="52"/>
    </row>
    <row r="4291" spans="3:10" ht="15">
      <c r="C4291" s="48"/>
      <c r="D4291" s="48"/>
      <c r="E4291" s="62"/>
      <c r="F4291" s="48"/>
      <c r="G4291" s="50"/>
      <c r="H4291" s="50"/>
      <c r="I4291" s="51"/>
      <c r="J4291" s="52"/>
    </row>
    <row r="4292" spans="3:10" ht="15">
      <c r="C4292" s="48"/>
      <c r="D4292" s="48"/>
      <c r="E4292" s="62"/>
      <c r="F4292" s="48"/>
      <c r="G4292" s="50"/>
      <c r="H4292" s="50"/>
      <c r="I4292" s="51"/>
      <c r="J4292" s="52"/>
    </row>
    <row r="4293" spans="3:10" ht="15">
      <c r="C4293" s="48"/>
      <c r="D4293" s="48"/>
      <c r="E4293" s="62"/>
      <c r="F4293" s="48"/>
      <c r="G4293" s="50"/>
      <c r="H4293" s="50"/>
      <c r="I4293" s="51"/>
      <c r="J4293" s="52"/>
    </row>
    <row r="4294" spans="3:10" ht="15">
      <c r="C4294" s="48"/>
      <c r="D4294" s="48"/>
      <c r="E4294" s="62"/>
      <c r="F4294" s="48"/>
      <c r="G4294" s="50"/>
      <c r="H4294" s="50"/>
      <c r="I4294" s="51"/>
      <c r="J4294" s="52"/>
    </row>
    <row r="4295" spans="3:10" ht="15">
      <c r="C4295" s="48"/>
      <c r="D4295" s="48"/>
      <c r="E4295" s="62"/>
      <c r="F4295" s="48"/>
      <c r="G4295" s="50"/>
      <c r="H4295" s="50"/>
      <c r="I4295" s="51"/>
      <c r="J4295" s="52"/>
    </row>
    <row r="4296" spans="3:10" ht="15">
      <c r="C4296" s="48"/>
      <c r="D4296" s="48"/>
      <c r="E4296" s="62"/>
      <c r="F4296" s="48"/>
      <c r="G4296" s="50"/>
      <c r="H4296" s="50"/>
      <c r="I4296" s="51"/>
      <c r="J4296" s="52"/>
    </row>
    <row r="4297" spans="3:10" ht="15">
      <c r="C4297" s="48"/>
      <c r="D4297" s="48"/>
      <c r="E4297" s="62"/>
      <c r="F4297" s="48"/>
      <c r="G4297" s="50"/>
      <c r="H4297" s="50"/>
      <c r="I4297" s="51"/>
      <c r="J4297" s="52"/>
    </row>
    <row r="4298" spans="3:10" ht="15">
      <c r="C4298" s="48"/>
      <c r="D4298" s="48"/>
      <c r="E4298" s="62"/>
      <c r="F4298" s="48"/>
      <c r="G4298" s="50"/>
      <c r="H4298" s="50"/>
      <c r="I4298" s="51"/>
      <c r="J4298" s="52"/>
    </row>
    <row r="4299" spans="3:10" ht="15">
      <c r="C4299" s="48"/>
      <c r="D4299" s="48"/>
      <c r="E4299" s="62"/>
      <c r="F4299" s="48"/>
      <c r="G4299" s="50"/>
      <c r="H4299" s="50"/>
      <c r="I4299" s="51"/>
      <c r="J4299" s="52"/>
    </row>
    <row r="4300" spans="3:10" ht="15">
      <c r="C4300" s="48"/>
      <c r="D4300" s="48"/>
      <c r="E4300" s="62"/>
      <c r="F4300" s="48"/>
      <c r="G4300" s="50"/>
      <c r="H4300" s="50"/>
      <c r="I4300" s="51"/>
      <c r="J4300" s="52"/>
    </row>
    <row r="4301" spans="3:10" ht="15">
      <c r="C4301" s="48"/>
      <c r="D4301" s="48"/>
      <c r="E4301" s="62"/>
      <c r="F4301" s="48"/>
      <c r="G4301" s="50"/>
      <c r="H4301" s="50"/>
      <c r="I4301" s="51"/>
      <c r="J4301" s="52"/>
    </row>
    <row r="4302" spans="3:10" ht="15">
      <c r="C4302" s="48"/>
      <c r="D4302" s="48"/>
      <c r="E4302" s="62"/>
      <c r="F4302" s="48"/>
      <c r="G4302" s="50"/>
      <c r="H4302" s="50"/>
      <c r="I4302" s="51"/>
      <c r="J4302" s="52"/>
    </row>
    <row r="4303" spans="3:10" ht="15">
      <c r="C4303" s="48"/>
      <c r="D4303" s="48"/>
      <c r="E4303" s="62"/>
      <c r="F4303" s="48"/>
      <c r="G4303" s="50"/>
      <c r="H4303" s="50"/>
      <c r="I4303" s="51"/>
      <c r="J4303" s="52"/>
    </row>
    <row r="4304" spans="3:10" ht="15">
      <c r="C4304" s="48"/>
      <c r="D4304" s="48"/>
      <c r="E4304" s="62"/>
      <c r="F4304" s="48"/>
      <c r="G4304" s="50"/>
      <c r="H4304" s="50"/>
      <c r="I4304" s="51"/>
      <c r="J4304" s="52"/>
    </row>
    <row r="4305" spans="3:10" ht="15">
      <c r="C4305" s="48"/>
      <c r="D4305" s="48"/>
      <c r="E4305" s="62"/>
      <c r="F4305" s="48"/>
      <c r="G4305" s="50"/>
      <c r="H4305" s="50"/>
      <c r="I4305" s="51"/>
      <c r="J4305" s="52"/>
    </row>
    <row r="4306" spans="3:10" ht="15">
      <c r="C4306" s="48"/>
      <c r="D4306" s="48"/>
      <c r="E4306" s="62"/>
      <c r="F4306" s="48"/>
      <c r="G4306" s="50"/>
      <c r="H4306" s="50"/>
      <c r="I4306" s="51"/>
      <c r="J4306" s="52"/>
    </row>
    <row r="4307" spans="3:10" ht="15">
      <c r="C4307" s="48"/>
      <c r="D4307" s="48"/>
      <c r="E4307" s="62"/>
      <c r="F4307" s="48"/>
      <c r="G4307" s="50"/>
      <c r="H4307" s="50"/>
      <c r="I4307" s="51"/>
      <c r="J4307" s="52"/>
    </row>
    <row r="4308" spans="3:10" ht="15">
      <c r="C4308" s="48"/>
      <c r="D4308" s="48"/>
      <c r="E4308" s="62"/>
      <c r="F4308" s="48"/>
      <c r="G4308" s="50"/>
      <c r="H4308" s="50"/>
      <c r="I4308" s="51"/>
      <c r="J4308" s="52"/>
    </row>
    <row r="4309" spans="3:10" ht="15">
      <c r="C4309" s="48"/>
      <c r="D4309" s="48"/>
      <c r="E4309" s="62"/>
      <c r="F4309" s="48"/>
      <c r="G4309" s="50"/>
      <c r="H4309" s="50"/>
      <c r="I4309" s="51"/>
      <c r="J4309" s="52"/>
    </row>
    <row r="4310" spans="3:10" ht="15">
      <c r="C4310" s="48"/>
      <c r="D4310" s="48"/>
      <c r="E4310" s="62"/>
      <c r="F4310" s="48"/>
      <c r="G4310" s="50"/>
      <c r="H4310" s="50"/>
      <c r="I4310" s="51"/>
      <c r="J4310" s="52"/>
    </row>
    <row r="4311" spans="3:10" ht="15">
      <c r="C4311" s="48"/>
      <c r="D4311" s="48"/>
      <c r="E4311" s="62"/>
      <c r="F4311" s="48"/>
      <c r="G4311" s="50"/>
      <c r="H4311" s="50"/>
      <c r="I4311" s="51"/>
      <c r="J4311" s="52"/>
    </row>
    <row r="4312" spans="3:10" ht="15">
      <c r="C4312" s="48"/>
      <c r="D4312" s="48"/>
      <c r="E4312" s="62"/>
      <c r="F4312" s="48"/>
      <c r="G4312" s="50"/>
      <c r="H4312" s="50"/>
      <c r="I4312" s="51"/>
      <c r="J4312" s="52"/>
    </row>
    <row r="4313" spans="3:10" ht="15">
      <c r="C4313" s="48"/>
      <c r="D4313" s="48"/>
      <c r="E4313" s="62"/>
      <c r="F4313" s="48"/>
      <c r="G4313" s="50"/>
      <c r="H4313" s="50"/>
      <c r="I4313" s="51"/>
      <c r="J4313" s="52"/>
    </row>
    <row r="4314" spans="3:10" ht="15">
      <c r="C4314" s="48"/>
      <c r="D4314" s="48"/>
      <c r="E4314" s="62"/>
      <c r="F4314" s="48"/>
      <c r="G4314" s="50"/>
      <c r="H4314" s="50"/>
      <c r="I4314" s="51"/>
      <c r="J4314" s="52"/>
    </row>
    <row r="4315" spans="3:10" ht="15">
      <c r="C4315" s="48"/>
      <c r="D4315" s="48"/>
      <c r="E4315" s="62"/>
      <c r="F4315" s="48"/>
      <c r="G4315" s="50"/>
      <c r="H4315" s="50"/>
      <c r="I4315" s="51"/>
      <c r="J4315" s="52"/>
    </row>
    <row r="4316" spans="3:10" ht="15">
      <c r="C4316" s="48"/>
      <c r="D4316" s="48"/>
      <c r="E4316" s="62"/>
      <c r="F4316" s="48"/>
      <c r="G4316" s="50"/>
      <c r="H4316" s="50"/>
      <c r="I4316" s="51"/>
      <c r="J4316" s="52"/>
    </row>
    <row r="4317" spans="3:10" ht="15">
      <c r="C4317" s="48"/>
      <c r="D4317" s="48"/>
      <c r="E4317" s="62"/>
      <c r="F4317" s="48"/>
      <c r="G4317" s="50"/>
      <c r="H4317" s="50"/>
      <c r="I4317" s="51"/>
      <c r="J4317" s="52"/>
    </row>
    <row r="4318" spans="3:10" ht="15">
      <c r="C4318" s="48"/>
      <c r="D4318" s="48"/>
      <c r="E4318" s="62"/>
      <c r="F4318" s="48"/>
      <c r="G4318" s="50"/>
      <c r="H4318" s="50"/>
      <c r="I4318" s="51"/>
      <c r="J4318" s="52"/>
    </row>
    <row r="4319" spans="3:10" ht="15">
      <c r="C4319" s="48"/>
      <c r="D4319" s="48"/>
      <c r="E4319" s="62"/>
      <c r="F4319" s="48"/>
      <c r="G4319" s="50"/>
      <c r="H4319" s="50"/>
      <c r="I4319" s="51"/>
      <c r="J4319" s="52"/>
    </row>
    <row r="4320" spans="3:10" ht="15">
      <c r="C4320" s="48"/>
      <c r="D4320" s="48"/>
      <c r="E4320" s="62"/>
      <c r="F4320" s="48"/>
      <c r="G4320" s="50"/>
      <c r="H4320" s="50"/>
      <c r="I4320" s="51"/>
      <c r="J4320" s="52"/>
    </row>
    <row r="4321" spans="3:10" ht="15">
      <c r="C4321" s="48"/>
      <c r="D4321" s="48"/>
      <c r="E4321" s="62"/>
      <c r="F4321" s="48"/>
      <c r="G4321" s="50"/>
      <c r="H4321" s="50"/>
      <c r="I4321" s="51"/>
      <c r="J4321" s="52"/>
    </row>
    <row r="4322" spans="3:10" ht="15">
      <c r="C4322" s="48"/>
      <c r="D4322" s="48"/>
      <c r="E4322" s="62"/>
      <c r="F4322" s="48"/>
      <c r="G4322" s="50"/>
      <c r="H4322" s="50"/>
      <c r="I4322" s="51"/>
      <c r="J4322" s="52"/>
    </row>
    <row r="4323" spans="3:10" ht="15">
      <c r="C4323" s="48"/>
      <c r="D4323" s="48"/>
      <c r="E4323" s="62"/>
      <c r="F4323" s="48"/>
      <c r="G4323" s="50"/>
      <c r="H4323" s="50"/>
      <c r="I4323" s="51"/>
      <c r="J4323" s="52"/>
    </row>
    <row r="4324" spans="3:10" ht="15">
      <c r="C4324" s="48"/>
      <c r="D4324" s="48"/>
      <c r="E4324" s="62"/>
      <c r="F4324" s="48"/>
      <c r="G4324" s="50"/>
      <c r="H4324" s="50"/>
      <c r="I4324" s="51"/>
      <c r="J4324" s="52"/>
    </row>
    <row r="4325" spans="3:10" ht="15">
      <c r="C4325" s="48"/>
      <c r="D4325" s="48"/>
      <c r="E4325" s="62"/>
      <c r="F4325" s="48"/>
      <c r="G4325" s="50"/>
      <c r="H4325" s="50"/>
      <c r="I4325" s="51"/>
      <c r="J4325" s="52"/>
    </row>
    <row r="4326" spans="3:10" ht="15">
      <c r="C4326" s="48"/>
      <c r="D4326" s="48"/>
      <c r="E4326" s="62"/>
      <c r="F4326" s="48"/>
      <c r="G4326" s="50"/>
      <c r="H4326" s="50"/>
      <c r="I4326" s="51"/>
      <c r="J4326" s="52"/>
    </row>
    <row r="4327" spans="3:10" ht="15">
      <c r="C4327" s="48"/>
      <c r="D4327" s="48"/>
      <c r="E4327" s="62"/>
      <c r="F4327" s="48"/>
      <c r="G4327" s="50"/>
      <c r="H4327" s="50"/>
      <c r="I4327" s="51"/>
      <c r="J4327" s="52"/>
    </row>
    <row r="4328" spans="3:10" ht="15">
      <c r="C4328" s="48"/>
      <c r="D4328" s="48"/>
      <c r="E4328" s="62"/>
      <c r="F4328" s="48"/>
      <c r="G4328" s="50"/>
      <c r="H4328" s="50"/>
      <c r="I4328" s="51"/>
      <c r="J4328" s="52"/>
    </row>
    <row r="4329" spans="3:10" ht="15">
      <c r="C4329" s="48"/>
      <c r="D4329" s="48"/>
      <c r="E4329" s="62"/>
      <c r="F4329" s="48"/>
      <c r="G4329" s="50"/>
      <c r="H4329" s="50"/>
      <c r="I4329" s="51"/>
      <c r="J4329" s="52"/>
    </row>
    <row r="4330" spans="3:10" ht="15">
      <c r="C4330" s="48"/>
      <c r="D4330" s="48"/>
      <c r="E4330" s="62"/>
      <c r="F4330" s="48"/>
      <c r="G4330" s="50"/>
      <c r="H4330" s="50"/>
      <c r="I4330" s="51"/>
      <c r="J4330" s="52"/>
    </row>
    <row r="4331" spans="3:10" ht="15">
      <c r="C4331" s="48"/>
      <c r="D4331" s="48"/>
      <c r="E4331" s="62"/>
      <c r="F4331" s="48"/>
      <c r="G4331" s="50"/>
      <c r="H4331" s="50"/>
      <c r="I4331" s="51"/>
      <c r="J4331" s="52"/>
    </row>
    <row r="4332" spans="3:10" ht="15">
      <c r="C4332" s="48"/>
      <c r="D4332" s="48"/>
      <c r="E4332" s="62"/>
      <c r="F4332" s="48"/>
      <c r="G4332" s="50"/>
      <c r="H4332" s="50"/>
      <c r="I4332" s="51"/>
      <c r="J4332" s="52"/>
    </row>
    <row r="4333" spans="3:10" ht="15">
      <c r="C4333" s="48"/>
      <c r="D4333" s="48"/>
      <c r="E4333" s="62"/>
      <c r="F4333" s="48"/>
      <c r="G4333" s="50"/>
      <c r="H4333" s="50"/>
      <c r="I4333" s="51"/>
      <c r="J4333" s="52"/>
    </row>
    <row r="4334" spans="3:10" ht="15">
      <c r="C4334" s="48"/>
      <c r="D4334" s="48"/>
      <c r="E4334" s="62"/>
      <c r="F4334" s="48"/>
      <c r="G4334" s="50"/>
      <c r="H4334" s="50"/>
      <c r="I4334" s="51"/>
      <c r="J4334" s="52"/>
    </row>
    <row r="4335" spans="3:10" ht="15">
      <c r="C4335" s="48"/>
      <c r="D4335" s="48"/>
      <c r="E4335" s="62"/>
      <c r="F4335" s="48"/>
      <c r="G4335" s="50"/>
      <c r="H4335" s="50"/>
      <c r="I4335" s="51"/>
      <c r="J4335" s="52"/>
    </row>
    <row r="4336" spans="3:10" ht="15">
      <c r="C4336" s="48"/>
      <c r="D4336" s="48"/>
      <c r="E4336" s="62"/>
      <c r="F4336" s="48"/>
      <c r="G4336" s="50"/>
      <c r="H4336" s="50"/>
      <c r="I4336" s="51"/>
      <c r="J4336" s="52"/>
    </row>
    <row r="4337" spans="3:10" ht="15">
      <c r="C4337" s="48"/>
      <c r="D4337" s="48"/>
      <c r="E4337" s="62"/>
      <c r="F4337" s="48"/>
      <c r="G4337" s="50"/>
      <c r="H4337" s="50"/>
      <c r="I4337" s="51"/>
      <c r="J4337" s="52"/>
    </row>
    <row r="4338" spans="3:10" ht="15">
      <c r="C4338" s="48"/>
      <c r="D4338" s="48"/>
      <c r="E4338" s="62"/>
      <c r="F4338" s="48"/>
      <c r="G4338" s="50"/>
      <c r="H4338" s="50"/>
      <c r="I4338" s="51"/>
      <c r="J4338" s="52"/>
    </row>
    <row r="4339" spans="3:10" ht="15">
      <c r="C4339" s="48"/>
      <c r="D4339" s="48"/>
      <c r="E4339" s="62"/>
      <c r="F4339" s="48"/>
      <c r="G4339" s="50"/>
      <c r="H4339" s="50"/>
      <c r="I4339" s="51"/>
      <c r="J4339" s="52"/>
    </row>
    <row r="4340" spans="3:10" ht="15">
      <c r="C4340" s="48"/>
      <c r="D4340" s="48"/>
      <c r="E4340" s="62"/>
      <c r="F4340" s="48"/>
      <c r="G4340" s="50"/>
      <c r="H4340" s="50"/>
      <c r="I4340" s="51"/>
      <c r="J4340" s="52"/>
    </row>
    <row r="4341" spans="3:10" ht="15">
      <c r="C4341" s="48"/>
      <c r="D4341" s="48"/>
      <c r="E4341" s="62"/>
      <c r="F4341" s="48"/>
      <c r="G4341" s="50"/>
      <c r="H4341" s="50"/>
      <c r="I4341" s="51"/>
      <c r="J4341" s="52"/>
    </row>
    <row r="4342" spans="3:10" ht="15">
      <c r="C4342" s="48"/>
      <c r="D4342" s="48"/>
      <c r="E4342" s="62"/>
      <c r="F4342" s="48"/>
      <c r="G4342" s="50"/>
      <c r="H4342" s="50"/>
      <c r="I4342" s="51"/>
      <c r="J4342" s="52"/>
    </row>
    <row r="4343" spans="3:10" ht="15">
      <c r="C4343" s="48"/>
      <c r="D4343" s="48"/>
      <c r="E4343" s="62"/>
      <c r="F4343" s="48"/>
      <c r="G4343" s="50"/>
      <c r="H4343" s="50"/>
      <c r="I4343" s="51"/>
      <c r="J4343" s="52"/>
    </row>
    <row r="4344" spans="3:10" ht="15">
      <c r="C4344" s="48"/>
      <c r="D4344" s="48"/>
      <c r="E4344" s="62"/>
      <c r="F4344" s="48"/>
      <c r="G4344" s="50"/>
      <c r="H4344" s="50"/>
      <c r="I4344" s="51"/>
      <c r="J4344" s="52"/>
    </row>
    <row r="4345" spans="3:10" ht="15">
      <c r="C4345" s="48"/>
      <c r="D4345" s="48"/>
      <c r="E4345" s="62"/>
      <c r="F4345" s="48"/>
      <c r="G4345" s="50"/>
      <c r="H4345" s="50"/>
      <c r="I4345" s="51"/>
      <c r="J4345" s="52"/>
    </row>
    <row r="4346" spans="3:10" ht="15">
      <c r="C4346" s="48"/>
      <c r="D4346" s="48"/>
      <c r="E4346" s="62"/>
      <c r="F4346" s="48"/>
      <c r="G4346" s="50"/>
      <c r="H4346" s="50"/>
      <c r="I4346" s="51"/>
      <c r="J4346" s="52"/>
    </row>
    <row r="4347" spans="3:10" ht="15">
      <c r="C4347" s="48"/>
      <c r="D4347" s="48"/>
      <c r="E4347" s="62"/>
      <c r="F4347" s="48"/>
      <c r="G4347" s="50"/>
      <c r="H4347" s="50"/>
      <c r="I4347" s="51"/>
      <c r="J4347" s="52"/>
    </row>
    <row r="4348" spans="3:10" ht="15">
      <c r="C4348" s="48"/>
      <c r="D4348" s="48"/>
      <c r="E4348" s="62"/>
      <c r="F4348" s="48"/>
      <c r="G4348" s="50"/>
      <c r="H4348" s="50"/>
      <c r="I4348" s="51"/>
      <c r="J4348" s="52"/>
    </row>
    <row r="4349" spans="3:10" ht="15">
      <c r="C4349" s="48"/>
      <c r="D4349" s="48"/>
      <c r="E4349" s="62"/>
      <c r="F4349" s="48"/>
      <c r="G4349" s="50"/>
      <c r="H4349" s="50"/>
      <c r="I4349" s="51"/>
      <c r="J4349" s="52"/>
    </row>
    <row r="4350" spans="3:10" ht="15">
      <c r="C4350" s="48"/>
      <c r="D4350" s="48"/>
      <c r="E4350" s="62"/>
      <c r="F4350" s="48"/>
      <c r="G4350" s="50"/>
      <c r="H4350" s="50"/>
      <c r="I4350" s="51"/>
      <c r="J4350" s="52"/>
    </row>
    <row r="4351" spans="3:10" ht="15">
      <c r="C4351" s="48"/>
      <c r="D4351" s="48"/>
      <c r="E4351" s="62"/>
      <c r="F4351" s="48"/>
      <c r="G4351" s="50"/>
      <c r="H4351" s="50"/>
      <c r="I4351" s="51"/>
      <c r="J4351" s="52"/>
    </row>
    <row r="4352" spans="3:10" ht="15">
      <c r="C4352" s="48"/>
      <c r="D4352" s="48"/>
      <c r="E4352" s="62"/>
      <c r="F4352" s="48"/>
      <c r="G4352" s="50"/>
      <c r="H4352" s="50"/>
      <c r="I4352" s="51"/>
      <c r="J4352" s="52"/>
    </row>
    <row r="4353" spans="3:10" ht="15">
      <c r="C4353" s="48"/>
      <c r="D4353" s="48"/>
      <c r="E4353" s="62"/>
      <c r="F4353" s="48"/>
      <c r="G4353" s="50"/>
      <c r="H4353" s="50"/>
      <c r="I4353" s="51"/>
      <c r="J4353" s="52"/>
    </row>
    <row r="4354" spans="3:10" ht="15">
      <c r="C4354" s="48"/>
      <c r="D4354" s="48"/>
      <c r="E4354" s="62"/>
      <c r="F4354" s="48"/>
      <c r="G4354" s="50"/>
      <c r="H4354" s="50"/>
      <c r="I4354" s="51"/>
      <c r="J4354" s="52"/>
    </row>
    <row r="4355" spans="3:10" ht="15">
      <c r="C4355" s="48"/>
      <c r="D4355" s="48"/>
      <c r="E4355" s="62"/>
      <c r="F4355" s="48"/>
      <c r="G4355" s="50"/>
      <c r="H4355" s="50"/>
      <c r="I4355" s="51"/>
      <c r="J4355" s="52"/>
    </row>
    <row r="4356" spans="3:10" ht="15">
      <c r="C4356" s="48"/>
      <c r="D4356" s="48"/>
      <c r="E4356" s="62"/>
      <c r="F4356" s="48"/>
      <c r="G4356" s="50"/>
      <c r="H4356" s="50"/>
      <c r="I4356" s="51"/>
      <c r="J4356" s="52"/>
    </row>
    <row r="4357" spans="3:10" ht="15">
      <c r="C4357" s="48"/>
      <c r="D4357" s="48"/>
      <c r="E4357" s="62"/>
      <c r="F4357" s="48"/>
      <c r="G4357" s="50"/>
      <c r="H4357" s="50"/>
      <c r="I4357" s="51"/>
      <c r="J4357" s="52"/>
    </row>
    <row r="4358" spans="3:10" ht="15">
      <c r="C4358" s="48"/>
      <c r="D4358" s="48"/>
      <c r="E4358" s="62"/>
      <c r="F4358" s="48"/>
      <c r="G4358" s="50"/>
      <c r="H4358" s="50"/>
      <c r="I4358" s="51"/>
      <c r="J4358" s="52"/>
    </row>
    <row r="4359" spans="3:10" ht="15">
      <c r="C4359" s="48"/>
      <c r="D4359" s="48"/>
      <c r="E4359" s="62"/>
      <c r="F4359" s="48"/>
      <c r="G4359" s="50"/>
      <c r="H4359" s="50"/>
      <c r="I4359" s="51"/>
      <c r="J4359" s="52"/>
    </row>
    <row r="4360" spans="3:10" ht="15">
      <c r="C4360" s="48"/>
      <c r="D4360" s="48"/>
      <c r="E4360" s="62"/>
      <c r="F4360" s="48"/>
      <c r="G4360" s="50"/>
      <c r="H4360" s="50"/>
      <c r="I4360" s="51"/>
      <c r="J4360" s="52"/>
    </row>
    <row r="4361" spans="3:10" ht="15">
      <c r="C4361" s="48"/>
      <c r="D4361" s="48"/>
      <c r="E4361" s="62"/>
      <c r="F4361" s="48"/>
      <c r="G4361" s="50"/>
      <c r="H4361" s="50"/>
      <c r="I4361" s="51"/>
      <c r="J4361" s="52"/>
    </row>
    <row r="4362" spans="3:10" ht="15">
      <c r="C4362" s="48"/>
      <c r="D4362" s="48"/>
      <c r="E4362" s="62"/>
      <c r="F4362" s="48"/>
      <c r="G4362" s="50"/>
      <c r="H4362" s="50"/>
      <c r="I4362" s="51"/>
      <c r="J4362" s="52"/>
    </row>
    <row r="4363" spans="3:10" ht="15">
      <c r="C4363" s="48"/>
      <c r="D4363" s="48"/>
      <c r="E4363" s="62"/>
      <c r="F4363" s="48"/>
      <c r="G4363" s="50"/>
      <c r="H4363" s="50"/>
      <c r="I4363" s="51"/>
      <c r="J4363" s="52"/>
    </row>
    <row r="4364" spans="3:10" ht="15">
      <c r="C4364" s="48"/>
      <c r="D4364" s="48"/>
      <c r="E4364" s="62"/>
      <c r="F4364" s="48"/>
      <c r="G4364" s="50"/>
      <c r="H4364" s="50"/>
      <c r="I4364" s="51"/>
      <c r="J4364" s="52"/>
    </row>
    <row r="4365" spans="3:10" ht="15">
      <c r="C4365" s="48"/>
      <c r="D4365" s="48"/>
      <c r="E4365" s="62"/>
      <c r="F4365" s="48"/>
      <c r="G4365" s="50"/>
      <c r="H4365" s="50"/>
      <c r="I4365" s="51"/>
      <c r="J4365" s="52"/>
    </row>
    <row r="4366" spans="3:10" ht="15">
      <c r="C4366" s="48"/>
      <c r="D4366" s="48"/>
      <c r="E4366" s="62"/>
      <c r="F4366" s="48"/>
      <c r="G4366" s="50"/>
      <c r="H4366" s="50"/>
      <c r="I4366" s="51"/>
      <c r="J4366" s="52"/>
    </row>
    <row r="4367" spans="3:10" ht="15">
      <c r="C4367" s="48"/>
      <c r="D4367" s="48"/>
      <c r="E4367" s="62"/>
      <c r="F4367" s="48"/>
      <c r="G4367" s="50"/>
      <c r="H4367" s="50"/>
      <c r="I4367" s="51"/>
      <c r="J4367" s="52"/>
    </row>
    <row r="4368" spans="3:10" ht="15">
      <c r="C4368" s="48"/>
      <c r="D4368" s="48"/>
      <c r="E4368" s="62"/>
      <c r="F4368" s="48"/>
      <c r="G4368" s="50"/>
      <c r="H4368" s="50"/>
      <c r="I4368" s="51"/>
      <c r="J4368" s="52"/>
    </row>
    <row r="4369" spans="3:10" ht="15">
      <c r="C4369" s="48"/>
      <c r="D4369" s="48"/>
      <c r="E4369" s="62"/>
      <c r="F4369" s="48"/>
      <c r="G4369" s="50"/>
      <c r="H4369" s="50"/>
      <c r="I4369" s="51"/>
      <c r="J4369" s="52"/>
    </row>
    <row r="4370" spans="3:10" ht="15">
      <c r="C4370" s="48"/>
      <c r="D4370" s="48"/>
      <c r="E4370" s="62"/>
      <c r="F4370" s="48"/>
      <c r="G4370" s="50"/>
      <c r="H4370" s="50"/>
      <c r="I4370" s="51"/>
      <c r="J4370" s="52"/>
    </row>
    <row r="4371" spans="3:10" ht="15">
      <c r="C4371" s="48"/>
      <c r="D4371" s="48"/>
      <c r="E4371" s="62"/>
      <c r="F4371" s="48"/>
      <c r="G4371" s="50"/>
      <c r="H4371" s="50"/>
      <c r="I4371" s="51"/>
      <c r="J4371" s="52"/>
    </row>
    <row r="4372" spans="3:10" ht="15">
      <c r="C4372" s="48"/>
      <c r="D4372" s="48"/>
      <c r="E4372" s="62"/>
      <c r="F4372" s="48"/>
      <c r="G4372" s="50"/>
      <c r="H4372" s="50"/>
      <c r="I4372" s="51"/>
      <c r="J4372" s="52"/>
    </row>
    <row r="4373" spans="3:10" ht="15">
      <c r="C4373" s="48"/>
      <c r="D4373" s="48"/>
      <c r="E4373" s="62"/>
      <c r="F4373" s="48"/>
      <c r="G4373" s="50"/>
      <c r="H4373" s="50"/>
      <c r="I4373" s="51"/>
      <c r="J4373" s="52"/>
    </row>
    <row r="4374" spans="3:10" ht="15">
      <c r="C4374" s="48"/>
      <c r="D4374" s="48"/>
      <c r="E4374" s="62"/>
      <c r="F4374" s="48"/>
      <c r="G4374" s="50"/>
      <c r="H4374" s="50"/>
      <c r="I4374" s="51"/>
      <c r="J4374" s="52"/>
    </row>
    <row r="4375" spans="3:10" ht="15">
      <c r="C4375" s="48"/>
      <c r="D4375" s="48"/>
      <c r="E4375" s="62"/>
      <c r="F4375" s="48"/>
      <c r="G4375" s="50"/>
      <c r="H4375" s="50"/>
      <c r="I4375" s="51"/>
      <c r="J4375" s="52"/>
    </row>
    <row r="4376" spans="3:10" ht="15">
      <c r="C4376" s="48"/>
      <c r="D4376" s="48"/>
      <c r="E4376" s="62"/>
      <c r="F4376" s="48"/>
      <c r="G4376" s="50"/>
      <c r="H4376" s="50"/>
      <c r="I4376" s="51"/>
      <c r="J4376" s="52"/>
    </row>
    <row r="4377" spans="3:10" ht="15">
      <c r="C4377" s="48"/>
      <c r="D4377" s="48"/>
      <c r="E4377" s="62"/>
      <c r="F4377" s="48"/>
      <c r="G4377" s="50"/>
      <c r="H4377" s="50"/>
      <c r="I4377" s="51"/>
      <c r="J4377" s="52"/>
    </row>
    <row r="4378" spans="3:10" ht="15">
      <c r="C4378" s="48"/>
      <c r="D4378" s="48"/>
      <c r="E4378" s="62"/>
      <c r="F4378" s="48"/>
      <c r="G4378" s="50"/>
      <c r="H4378" s="50"/>
      <c r="I4378" s="51"/>
      <c r="J4378" s="52"/>
    </row>
    <row r="4379" spans="3:10" ht="15">
      <c r="C4379" s="48"/>
      <c r="D4379" s="48"/>
      <c r="E4379" s="62"/>
      <c r="F4379" s="48"/>
      <c r="G4379" s="50"/>
      <c r="H4379" s="50"/>
      <c r="I4379" s="51"/>
      <c r="J4379" s="52"/>
    </row>
    <row r="4380" spans="3:10" ht="15">
      <c r="C4380" s="48"/>
      <c r="D4380" s="48"/>
      <c r="E4380" s="62"/>
      <c r="F4380" s="48"/>
      <c r="G4380" s="50"/>
      <c r="H4380" s="50"/>
      <c r="I4380" s="51"/>
      <c r="J4380" s="52"/>
    </row>
    <row r="4381" spans="3:10" ht="15">
      <c r="C4381" s="48"/>
      <c r="D4381" s="48"/>
      <c r="E4381" s="62"/>
      <c r="F4381" s="48"/>
      <c r="G4381" s="50"/>
      <c r="H4381" s="50"/>
      <c r="I4381" s="51"/>
      <c r="J4381" s="52"/>
    </row>
    <row r="4382" spans="3:10" ht="15">
      <c r="C4382" s="48"/>
      <c r="D4382" s="48"/>
      <c r="E4382" s="62"/>
      <c r="F4382" s="48"/>
      <c r="G4382" s="50"/>
      <c r="H4382" s="50"/>
      <c r="I4382" s="51"/>
      <c r="J4382" s="52"/>
    </row>
    <row r="4383" spans="3:10" ht="15">
      <c r="C4383" s="48"/>
      <c r="D4383" s="48"/>
      <c r="E4383" s="62"/>
      <c r="F4383" s="48"/>
      <c r="G4383" s="50"/>
      <c r="H4383" s="50"/>
      <c r="I4383" s="51"/>
      <c r="J4383" s="52"/>
    </row>
    <row r="4384" spans="3:10" ht="15">
      <c r="C4384" s="48"/>
      <c r="D4384" s="48"/>
      <c r="E4384" s="62"/>
      <c r="F4384" s="48"/>
      <c r="G4384" s="50"/>
      <c r="H4384" s="50"/>
      <c r="I4384" s="51"/>
      <c r="J4384" s="52"/>
    </row>
    <row r="4385" spans="3:10" ht="15">
      <c r="C4385" s="48"/>
      <c r="D4385" s="48"/>
      <c r="E4385" s="62"/>
      <c r="F4385" s="48"/>
      <c r="G4385" s="50"/>
      <c r="H4385" s="50"/>
      <c r="I4385" s="51"/>
      <c r="J4385" s="52"/>
    </row>
    <row r="4386" spans="3:10" ht="15">
      <c r="C4386" s="48"/>
      <c r="D4386" s="48"/>
      <c r="E4386" s="62"/>
      <c r="F4386" s="48"/>
      <c r="G4386" s="50"/>
      <c r="H4386" s="50"/>
      <c r="I4386" s="51"/>
      <c r="J4386" s="52"/>
    </row>
    <row r="4387" spans="3:10" ht="15">
      <c r="C4387" s="48"/>
      <c r="D4387" s="48"/>
      <c r="E4387" s="62"/>
      <c r="F4387" s="48"/>
      <c r="G4387" s="50"/>
      <c r="H4387" s="50"/>
      <c r="I4387" s="51"/>
      <c r="J4387" s="52"/>
    </row>
    <row r="4388" spans="3:10" ht="15">
      <c r="C4388" s="48"/>
      <c r="D4388" s="48"/>
      <c r="E4388" s="62"/>
      <c r="F4388" s="48"/>
      <c r="G4388" s="50"/>
      <c r="H4388" s="50"/>
      <c r="I4388" s="51"/>
      <c r="J4388" s="52"/>
    </row>
    <row r="4389" spans="3:10" ht="15">
      <c r="C4389" s="48"/>
      <c r="D4389" s="48"/>
      <c r="E4389" s="62"/>
      <c r="F4389" s="48"/>
      <c r="G4389" s="50"/>
      <c r="H4389" s="50"/>
      <c r="I4389" s="51"/>
      <c r="J4389" s="52"/>
    </row>
    <row r="4390" spans="3:10" ht="15">
      <c r="C4390" s="48"/>
      <c r="D4390" s="48"/>
      <c r="E4390" s="62"/>
      <c r="F4390" s="48"/>
      <c r="G4390" s="50"/>
      <c r="H4390" s="50"/>
      <c r="I4390" s="51"/>
      <c r="J4390" s="52"/>
    </row>
    <row r="4391" spans="3:10" ht="15">
      <c r="C4391" s="48"/>
      <c r="D4391" s="48"/>
      <c r="E4391" s="62"/>
      <c r="F4391" s="48"/>
      <c r="G4391" s="50"/>
      <c r="H4391" s="50"/>
      <c r="I4391" s="51"/>
      <c r="J4391" s="52"/>
    </row>
    <row r="4392" spans="3:10" ht="15">
      <c r="C4392" s="48"/>
      <c r="D4392" s="48"/>
      <c r="E4392" s="62"/>
      <c r="F4392" s="48"/>
      <c r="G4392" s="50"/>
      <c r="H4392" s="50"/>
      <c r="I4392" s="51"/>
      <c r="J4392" s="52"/>
    </row>
    <row r="4393" spans="3:10" ht="15">
      <c r="C4393" s="48"/>
      <c r="D4393" s="48"/>
      <c r="E4393" s="62"/>
      <c r="F4393" s="48"/>
      <c r="G4393" s="50"/>
      <c r="H4393" s="50"/>
      <c r="I4393" s="51"/>
      <c r="J4393" s="52"/>
    </row>
    <row r="4394" spans="3:10" ht="15">
      <c r="C4394" s="48"/>
      <c r="D4394" s="48"/>
      <c r="E4394" s="62"/>
      <c r="F4394" s="48"/>
      <c r="G4394" s="50"/>
      <c r="H4394" s="50"/>
      <c r="I4394" s="51"/>
      <c r="J4394" s="52"/>
    </row>
    <row r="4395" spans="3:10" ht="15">
      <c r="C4395" s="48"/>
      <c r="D4395" s="48"/>
      <c r="E4395" s="62"/>
      <c r="F4395" s="48"/>
      <c r="G4395" s="50"/>
      <c r="H4395" s="50"/>
      <c r="I4395" s="51"/>
      <c r="J4395" s="52"/>
    </row>
    <row r="4396" spans="3:10" ht="15">
      <c r="C4396" s="48"/>
      <c r="D4396" s="48"/>
      <c r="E4396" s="62"/>
      <c r="F4396" s="48"/>
      <c r="G4396" s="50"/>
      <c r="H4396" s="50"/>
      <c r="I4396" s="51"/>
      <c r="J4396" s="52"/>
    </row>
    <row r="4397" spans="3:10" ht="15">
      <c r="C4397" s="48"/>
      <c r="D4397" s="48"/>
      <c r="E4397" s="62"/>
      <c r="F4397" s="48"/>
      <c r="G4397" s="50"/>
      <c r="H4397" s="50"/>
      <c r="I4397" s="51"/>
      <c r="J4397" s="52"/>
    </row>
    <row r="4398" spans="3:10" ht="15">
      <c r="C4398" s="48"/>
      <c r="D4398" s="48"/>
      <c r="E4398" s="62"/>
      <c r="F4398" s="48"/>
      <c r="G4398" s="50"/>
      <c r="H4398" s="50"/>
      <c r="I4398" s="51"/>
      <c r="J4398" s="52"/>
    </row>
    <row r="4399" spans="3:10" ht="15">
      <c r="C4399" s="48"/>
      <c r="D4399" s="48"/>
      <c r="E4399" s="62"/>
      <c r="F4399" s="48"/>
      <c r="G4399" s="50"/>
      <c r="H4399" s="50"/>
      <c r="I4399" s="51"/>
      <c r="J4399" s="52"/>
    </row>
    <row r="4400" spans="3:10" ht="15">
      <c r="C4400" s="48"/>
      <c r="D4400" s="48"/>
      <c r="E4400" s="62"/>
      <c r="F4400" s="48"/>
      <c r="G4400" s="50"/>
      <c r="H4400" s="50"/>
      <c r="I4400" s="51"/>
      <c r="J4400" s="52"/>
    </row>
    <row r="4401" spans="3:10" ht="15">
      <c r="C4401" s="48"/>
      <c r="D4401" s="48"/>
      <c r="E4401" s="62"/>
      <c r="F4401" s="48"/>
      <c r="G4401" s="50"/>
      <c r="H4401" s="50"/>
      <c r="I4401" s="51"/>
      <c r="J4401" s="52"/>
    </row>
    <row r="4402" spans="3:10" ht="15">
      <c r="C4402" s="48"/>
      <c r="D4402" s="48"/>
      <c r="E4402" s="62"/>
      <c r="F4402" s="48"/>
      <c r="G4402" s="50"/>
      <c r="H4402" s="50"/>
      <c r="I4402" s="51"/>
      <c r="J4402" s="52"/>
    </row>
    <row r="4403" spans="3:10" ht="15">
      <c r="C4403" s="48"/>
      <c r="D4403" s="48"/>
      <c r="E4403" s="62"/>
      <c r="F4403" s="48"/>
      <c r="G4403" s="50"/>
      <c r="H4403" s="50"/>
      <c r="I4403" s="51"/>
      <c r="J4403" s="52"/>
    </row>
    <row r="4404" spans="3:10" ht="15">
      <c r="C4404" s="48"/>
      <c r="D4404" s="48"/>
      <c r="E4404" s="62"/>
      <c r="F4404" s="48"/>
      <c r="G4404" s="50"/>
      <c r="H4404" s="50"/>
      <c r="I4404" s="51"/>
      <c r="J4404" s="52"/>
    </row>
    <row r="4405" spans="3:10" ht="15">
      <c r="C4405" s="48"/>
      <c r="D4405" s="48"/>
      <c r="E4405" s="62"/>
      <c r="F4405" s="48"/>
      <c r="G4405" s="50"/>
      <c r="H4405" s="50"/>
      <c r="I4405" s="51"/>
      <c r="J4405" s="52"/>
    </row>
    <row r="4406" spans="3:10" ht="15">
      <c r="C4406" s="48"/>
      <c r="D4406" s="48"/>
      <c r="E4406" s="62"/>
      <c r="F4406" s="48"/>
      <c r="G4406" s="50"/>
      <c r="H4406" s="50"/>
      <c r="I4406" s="51"/>
      <c r="J4406" s="52"/>
    </row>
    <row r="4407" spans="3:10" ht="15">
      <c r="C4407" s="48"/>
      <c r="D4407" s="48"/>
      <c r="E4407" s="62"/>
      <c r="F4407" s="48"/>
      <c r="G4407" s="50"/>
      <c r="H4407" s="50"/>
      <c r="I4407" s="51"/>
      <c r="J4407" s="52"/>
    </row>
    <row r="4408" spans="3:10" ht="15">
      <c r="C4408" s="48"/>
      <c r="D4408" s="48"/>
      <c r="E4408" s="62"/>
      <c r="F4408" s="48"/>
      <c r="G4408" s="50"/>
      <c r="H4408" s="50"/>
      <c r="I4408" s="51"/>
      <c r="J4408" s="52"/>
    </row>
    <row r="4409" spans="3:10" ht="15">
      <c r="C4409" s="48"/>
      <c r="D4409" s="48"/>
      <c r="E4409" s="62"/>
      <c r="F4409" s="48"/>
      <c r="G4409" s="50"/>
      <c r="H4409" s="50"/>
      <c r="I4409" s="51"/>
      <c r="J4409" s="52"/>
    </row>
    <row r="4410" spans="3:10" ht="15">
      <c r="C4410" s="48"/>
      <c r="D4410" s="48"/>
      <c r="E4410" s="62"/>
      <c r="F4410" s="48"/>
      <c r="G4410" s="50"/>
      <c r="H4410" s="50"/>
      <c r="I4410" s="51"/>
      <c r="J4410" s="52"/>
    </row>
    <row r="4411" spans="3:10" ht="15">
      <c r="C4411" s="48"/>
      <c r="D4411" s="48"/>
      <c r="E4411" s="62"/>
      <c r="F4411" s="48"/>
      <c r="G4411" s="50"/>
      <c r="H4411" s="50"/>
      <c r="I4411" s="51"/>
      <c r="J4411" s="52"/>
    </row>
    <row r="4412" spans="3:10" ht="15">
      <c r="C4412" s="48"/>
      <c r="D4412" s="48"/>
      <c r="E4412" s="62"/>
      <c r="F4412" s="48"/>
      <c r="G4412" s="50"/>
      <c r="H4412" s="50"/>
      <c r="I4412" s="51"/>
      <c r="J4412" s="52"/>
    </row>
    <row r="4413" spans="3:10" ht="15">
      <c r="C4413" s="48"/>
      <c r="D4413" s="48"/>
      <c r="E4413" s="62"/>
      <c r="F4413" s="48"/>
      <c r="G4413" s="50"/>
      <c r="H4413" s="50"/>
      <c r="I4413" s="51"/>
      <c r="J4413" s="52"/>
    </row>
    <row r="4414" spans="3:10" ht="15">
      <c r="C4414" s="48"/>
      <c r="D4414" s="48"/>
      <c r="E4414" s="62"/>
      <c r="F4414" s="48"/>
      <c r="G4414" s="50"/>
      <c r="H4414" s="50"/>
      <c r="I4414" s="51"/>
      <c r="J4414" s="52"/>
    </row>
    <row r="4415" spans="3:10" ht="15">
      <c r="C4415" s="48"/>
      <c r="D4415" s="48"/>
      <c r="E4415" s="62"/>
      <c r="F4415" s="48"/>
      <c r="G4415" s="50"/>
      <c r="H4415" s="50"/>
      <c r="I4415" s="51"/>
      <c r="J4415" s="52"/>
    </row>
    <row r="4416" spans="3:10" ht="15">
      <c r="C4416" s="48"/>
      <c r="D4416" s="48"/>
      <c r="E4416" s="62"/>
      <c r="F4416" s="48"/>
      <c r="G4416" s="50"/>
      <c r="H4416" s="50"/>
      <c r="I4416" s="51"/>
      <c r="J4416" s="52"/>
    </row>
    <row r="4417" spans="3:10" ht="15">
      <c r="C4417" s="48"/>
      <c r="D4417" s="48"/>
      <c r="E4417" s="62"/>
      <c r="F4417" s="48"/>
      <c r="G4417" s="50"/>
      <c r="H4417" s="50"/>
      <c r="I4417" s="51"/>
      <c r="J4417" s="52"/>
    </row>
    <row r="4418" spans="3:10" ht="15">
      <c r="C4418" s="48"/>
      <c r="D4418" s="48"/>
      <c r="E4418" s="62"/>
      <c r="F4418" s="48"/>
      <c r="G4418" s="50"/>
      <c r="H4418" s="50"/>
      <c r="I4418" s="51"/>
      <c r="J4418" s="52"/>
    </row>
    <row r="4419" spans="3:10" ht="15">
      <c r="C4419" s="48"/>
      <c r="D4419" s="48"/>
      <c r="E4419" s="62"/>
      <c r="F4419" s="48"/>
      <c r="G4419" s="50"/>
      <c r="H4419" s="50"/>
      <c r="I4419" s="51"/>
      <c r="J4419" s="52"/>
    </row>
    <row r="4420" spans="3:10" ht="15">
      <c r="C4420" s="48"/>
      <c r="D4420" s="48"/>
      <c r="E4420" s="62"/>
      <c r="F4420" s="48"/>
      <c r="G4420" s="50"/>
      <c r="H4420" s="50"/>
      <c r="I4420" s="51"/>
      <c r="J4420" s="52"/>
    </row>
    <row r="4421" spans="3:10" ht="15">
      <c r="C4421" s="48"/>
      <c r="D4421" s="48"/>
      <c r="E4421" s="62"/>
      <c r="F4421" s="48"/>
      <c r="G4421" s="50"/>
      <c r="H4421" s="50"/>
      <c r="I4421" s="51"/>
      <c r="J4421" s="52"/>
    </row>
    <row r="4422" spans="3:10" ht="15">
      <c r="C4422" s="48"/>
      <c r="D4422" s="48"/>
      <c r="E4422" s="62"/>
      <c r="F4422" s="48"/>
      <c r="G4422" s="50"/>
      <c r="H4422" s="50"/>
      <c r="I4422" s="51"/>
      <c r="J4422" s="52"/>
    </row>
    <row r="4423" spans="3:10" ht="15">
      <c r="C4423" s="48"/>
      <c r="D4423" s="48"/>
      <c r="E4423" s="62"/>
      <c r="F4423" s="48"/>
      <c r="G4423" s="50"/>
      <c r="H4423" s="50"/>
      <c r="I4423" s="51"/>
      <c r="J4423" s="52"/>
    </row>
    <row r="4424" spans="3:10" ht="15">
      <c r="C4424" s="48"/>
      <c r="D4424" s="48"/>
      <c r="E4424" s="62"/>
      <c r="F4424" s="48"/>
      <c r="G4424" s="50"/>
      <c r="H4424" s="50"/>
      <c r="I4424" s="51"/>
      <c r="J4424" s="52"/>
    </row>
    <row r="4425" spans="3:10" ht="15">
      <c r="C4425" s="48"/>
      <c r="D4425" s="48"/>
      <c r="E4425" s="62"/>
      <c r="F4425" s="48"/>
      <c r="G4425" s="50"/>
      <c r="H4425" s="50"/>
      <c r="I4425" s="51"/>
      <c r="J4425" s="52"/>
    </row>
    <row r="4426" spans="3:10" ht="15">
      <c r="C4426" s="48"/>
      <c r="D4426" s="48"/>
      <c r="E4426" s="62"/>
      <c r="F4426" s="48"/>
      <c r="G4426" s="50"/>
      <c r="H4426" s="50"/>
      <c r="I4426" s="51"/>
      <c r="J4426" s="52"/>
    </row>
    <row r="4427" spans="3:10" ht="15">
      <c r="C4427" s="48"/>
      <c r="D4427" s="48"/>
      <c r="E4427" s="62"/>
      <c r="F4427" s="48"/>
      <c r="G4427" s="50"/>
      <c r="H4427" s="50"/>
      <c r="I4427" s="51"/>
      <c r="J4427" s="52"/>
    </row>
    <row r="4428" spans="3:10" ht="15">
      <c r="C4428" s="48"/>
      <c r="D4428" s="48"/>
      <c r="E4428" s="62"/>
      <c r="F4428" s="48"/>
      <c r="G4428" s="50"/>
      <c r="H4428" s="50"/>
      <c r="I4428" s="51"/>
      <c r="J4428" s="52"/>
    </row>
    <row r="4429" spans="3:10" ht="15">
      <c r="C4429" s="48"/>
      <c r="D4429" s="48"/>
      <c r="E4429" s="62"/>
      <c r="F4429" s="48"/>
      <c r="G4429" s="50"/>
      <c r="H4429" s="50"/>
      <c r="I4429" s="51"/>
      <c r="J4429" s="52"/>
    </row>
    <row r="4430" spans="3:10" ht="15">
      <c r="C4430" s="48"/>
      <c r="D4430" s="48"/>
      <c r="E4430" s="62"/>
      <c r="F4430" s="48"/>
      <c r="G4430" s="50"/>
      <c r="H4430" s="50"/>
      <c r="I4430" s="51"/>
      <c r="J4430" s="52"/>
    </row>
    <row r="4431" spans="3:10" ht="15">
      <c r="C4431" s="48"/>
      <c r="D4431" s="48"/>
      <c r="E4431" s="62"/>
      <c r="F4431" s="48"/>
      <c r="G4431" s="50"/>
      <c r="H4431" s="50"/>
      <c r="I4431" s="51"/>
      <c r="J4431" s="52"/>
    </row>
    <row r="4432" spans="3:10" ht="15">
      <c r="C4432" s="48"/>
      <c r="D4432" s="48"/>
      <c r="E4432" s="62"/>
      <c r="F4432" s="48"/>
      <c r="G4432" s="50"/>
      <c r="H4432" s="50"/>
      <c r="I4432" s="51"/>
      <c r="J4432" s="52"/>
    </row>
    <row r="4433" spans="3:10" ht="15">
      <c r="C4433" s="48"/>
      <c r="D4433" s="48"/>
      <c r="E4433" s="62"/>
      <c r="F4433" s="48"/>
      <c r="G4433" s="50"/>
      <c r="H4433" s="50"/>
      <c r="I4433" s="51"/>
      <c r="J4433" s="52"/>
    </row>
    <row r="4434" spans="3:10" ht="15">
      <c r="C4434" s="48"/>
      <c r="D4434" s="48"/>
      <c r="E4434" s="62"/>
      <c r="F4434" s="48"/>
      <c r="G4434" s="50"/>
      <c r="H4434" s="50"/>
      <c r="I4434" s="51"/>
      <c r="J4434" s="52"/>
    </row>
    <row r="4435" spans="3:10" ht="15">
      <c r="C4435" s="48"/>
      <c r="D4435" s="48"/>
      <c r="E4435" s="62"/>
      <c r="F4435" s="48"/>
      <c r="G4435" s="50"/>
      <c r="H4435" s="50"/>
      <c r="I4435" s="51"/>
      <c r="J4435" s="52"/>
    </row>
    <row r="4436" spans="3:10" ht="15">
      <c r="C4436" s="48"/>
      <c r="D4436" s="48"/>
      <c r="E4436" s="62"/>
      <c r="F4436" s="48"/>
      <c r="G4436" s="50"/>
      <c r="H4436" s="50"/>
      <c r="I4436" s="51"/>
      <c r="J4436" s="52"/>
    </row>
    <row r="4437" spans="3:10" ht="15">
      <c r="C4437" s="48"/>
      <c r="D4437" s="48"/>
      <c r="E4437" s="62"/>
      <c r="F4437" s="48"/>
      <c r="G4437" s="50"/>
      <c r="H4437" s="50"/>
      <c r="I4437" s="51"/>
      <c r="J4437" s="52"/>
    </row>
    <row r="4438" spans="3:10" ht="15">
      <c r="C4438" s="48"/>
      <c r="D4438" s="48"/>
      <c r="E4438" s="62"/>
      <c r="F4438" s="48"/>
      <c r="G4438" s="50"/>
      <c r="H4438" s="50"/>
      <c r="I4438" s="51"/>
      <c r="J4438" s="52"/>
    </row>
    <row r="4439" spans="3:10" ht="15">
      <c r="C4439" s="48"/>
      <c r="D4439" s="48"/>
      <c r="E4439" s="62"/>
      <c r="F4439" s="48"/>
      <c r="G4439" s="50"/>
      <c r="H4439" s="50"/>
      <c r="I4439" s="51"/>
      <c r="J4439" s="52"/>
    </row>
    <row r="4440" spans="3:10" ht="15">
      <c r="C4440" s="48"/>
      <c r="D4440" s="48"/>
      <c r="E4440" s="62"/>
      <c r="F4440" s="48"/>
      <c r="G4440" s="50"/>
      <c r="H4440" s="50"/>
      <c r="I4440" s="51"/>
      <c r="J4440" s="52"/>
    </row>
    <row r="4441" spans="3:10" ht="15">
      <c r="C4441" s="48"/>
      <c r="D4441" s="48"/>
      <c r="E4441" s="62"/>
      <c r="F4441" s="48"/>
      <c r="G4441" s="50"/>
      <c r="H4441" s="50"/>
      <c r="I4441" s="51"/>
      <c r="J4441" s="52"/>
    </row>
    <row r="4442" spans="3:10" ht="15">
      <c r="C4442" s="48"/>
      <c r="D4442" s="48"/>
      <c r="E4442" s="62"/>
      <c r="F4442" s="48"/>
      <c r="G4442" s="50"/>
      <c r="H4442" s="50"/>
      <c r="I4442" s="51"/>
      <c r="J4442" s="52"/>
    </row>
    <row r="4443" spans="3:10" ht="15">
      <c r="C4443" s="48"/>
      <c r="D4443" s="48"/>
      <c r="E4443" s="62"/>
      <c r="F4443" s="48"/>
      <c r="G4443" s="50"/>
      <c r="H4443" s="50"/>
      <c r="I4443" s="51"/>
      <c r="J4443" s="52"/>
    </row>
    <row r="4444" spans="3:10" ht="15">
      <c r="C4444" s="48"/>
      <c r="D4444" s="48"/>
      <c r="E4444" s="62"/>
      <c r="F4444" s="48"/>
      <c r="G4444" s="50"/>
      <c r="H4444" s="50"/>
      <c r="I4444" s="51"/>
      <c r="J4444" s="52"/>
    </row>
    <row r="4445" spans="3:10" ht="15">
      <c r="C4445" s="48"/>
      <c r="D4445" s="48"/>
      <c r="E4445" s="62"/>
      <c r="F4445" s="48"/>
      <c r="G4445" s="50"/>
      <c r="H4445" s="50"/>
      <c r="I4445" s="51"/>
      <c r="J4445" s="52"/>
    </row>
    <row r="4446" spans="3:10" ht="15">
      <c r="C4446" s="48"/>
      <c r="D4446" s="48"/>
      <c r="E4446" s="62"/>
      <c r="F4446" s="48"/>
      <c r="G4446" s="50"/>
      <c r="H4446" s="50"/>
      <c r="I4446" s="51"/>
      <c r="J4446" s="52"/>
    </row>
    <row r="4447" spans="3:10" ht="15">
      <c r="C4447" s="48"/>
      <c r="D4447" s="48"/>
      <c r="E4447" s="62"/>
      <c r="F4447" s="48"/>
      <c r="G4447" s="50"/>
      <c r="H4447" s="50"/>
      <c r="I4447" s="51"/>
      <c r="J4447" s="52"/>
    </row>
    <row r="4448" spans="3:10" ht="15">
      <c r="C4448" s="48"/>
      <c r="D4448" s="48"/>
      <c r="E4448" s="62"/>
      <c r="F4448" s="48"/>
      <c r="G4448" s="50"/>
      <c r="H4448" s="50"/>
      <c r="I4448" s="51"/>
      <c r="J4448" s="52"/>
    </row>
    <row r="4449" spans="3:10" ht="15">
      <c r="C4449" s="48"/>
      <c r="D4449" s="48"/>
      <c r="E4449" s="62"/>
      <c r="F4449" s="48"/>
      <c r="G4449" s="50"/>
      <c r="H4449" s="50"/>
      <c r="I4449" s="51"/>
      <c r="J4449" s="52"/>
    </row>
    <row r="4450" spans="3:10" ht="15">
      <c r="C4450" s="48"/>
      <c r="D4450" s="48"/>
      <c r="E4450" s="62"/>
      <c r="F4450" s="48"/>
      <c r="G4450" s="50"/>
      <c r="H4450" s="50"/>
      <c r="I4450" s="51"/>
      <c r="J4450" s="52"/>
    </row>
    <row r="4451" spans="3:10" ht="15">
      <c r="C4451" s="48"/>
      <c r="D4451" s="48"/>
      <c r="E4451" s="62"/>
      <c r="F4451" s="48"/>
      <c r="G4451" s="50"/>
      <c r="H4451" s="50"/>
      <c r="I4451" s="51"/>
      <c r="J4451" s="52"/>
    </row>
    <row r="4452" spans="3:10" ht="15">
      <c r="C4452" s="48"/>
      <c r="D4452" s="48"/>
      <c r="E4452" s="62"/>
      <c r="F4452" s="48"/>
      <c r="G4452" s="50"/>
      <c r="H4452" s="50"/>
      <c r="I4452" s="51"/>
      <c r="J4452" s="52"/>
    </row>
    <row r="4453" spans="3:10" ht="15">
      <c r="C4453" s="48"/>
      <c r="D4453" s="48"/>
      <c r="E4453" s="62"/>
      <c r="F4453" s="48"/>
      <c r="G4453" s="50"/>
      <c r="H4453" s="50"/>
      <c r="I4453" s="51"/>
      <c r="J4453" s="52"/>
    </row>
    <row r="4454" spans="3:10" ht="15">
      <c r="C4454" s="48"/>
      <c r="D4454" s="48"/>
      <c r="E4454" s="62"/>
      <c r="F4454" s="48"/>
      <c r="G4454" s="50"/>
      <c r="H4454" s="50"/>
      <c r="I4454" s="51"/>
      <c r="J4454" s="52"/>
    </row>
    <row r="4455" spans="3:10" ht="15">
      <c r="C4455" s="48"/>
      <c r="D4455" s="48"/>
      <c r="E4455" s="62"/>
      <c r="F4455" s="48"/>
      <c r="G4455" s="50"/>
      <c r="H4455" s="50"/>
      <c r="I4455" s="51"/>
      <c r="J4455" s="52"/>
    </row>
    <row r="4456" spans="3:10" ht="15">
      <c r="C4456" s="48"/>
      <c r="D4456" s="48"/>
      <c r="E4456" s="62"/>
      <c r="F4456" s="48"/>
      <c r="G4456" s="50"/>
      <c r="H4456" s="50"/>
      <c r="I4456" s="51"/>
      <c r="J4456" s="52"/>
    </row>
    <row r="4457" spans="3:10" ht="15">
      <c r="C4457" s="48"/>
      <c r="D4457" s="48"/>
      <c r="E4457" s="62"/>
      <c r="F4457" s="48"/>
      <c r="G4457" s="50"/>
      <c r="H4457" s="50"/>
      <c r="I4457" s="51"/>
      <c r="J4457" s="52"/>
    </row>
    <row r="4458" spans="3:10" ht="15">
      <c r="C4458" s="48"/>
      <c r="D4458" s="48"/>
      <c r="E4458" s="62"/>
      <c r="F4458" s="48"/>
      <c r="G4458" s="50"/>
      <c r="H4458" s="50"/>
      <c r="I4458" s="51"/>
      <c r="J4458" s="52"/>
    </row>
    <row r="4459" spans="3:10" ht="15">
      <c r="C4459" s="48"/>
      <c r="D4459" s="48"/>
      <c r="E4459" s="62"/>
      <c r="F4459" s="48"/>
      <c r="G4459" s="50"/>
      <c r="H4459" s="50"/>
      <c r="I4459" s="51"/>
      <c r="J4459" s="52"/>
    </row>
    <row r="4460" spans="3:10" ht="15">
      <c r="C4460" s="48"/>
      <c r="D4460" s="48"/>
      <c r="E4460" s="62"/>
      <c r="F4460" s="48"/>
      <c r="G4460" s="50"/>
      <c r="H4460" s="50"/>
      <c r="I4460" s="51"/>
      <c r="J4460" s="52"/>
    </row>
    <row r="4461" spans="3:10" ht="15">
      <c r="C4461" s="48"/>
      <c r="D4461" s="48"/>
      <c r="E4461" s="62"/>
      <c r="F4461" s="48"/>
      <c r="G4461" s="50"/>
      <c r="H4461" s="50"/>
      <c r="I4461" s="51"/>
      <c r="J4461" s="52"/>
    </row>
    <row r="4462" spans="3:10" ht="15">
      <c r="C4462" s="48"/>
      <c r="D4462" s="48"/>
      <c r="E4462" s="62"/>
      <c r="F4462" s="48"/>
      <c r="G4462" s="50"/>
      <c r="H4462" s="50"/>
      <c r="I4462" s="51"/>
      <c r="J4462" s="52"/>
    </row>
    <row r="4463" spans="3:10" ht="15">
      <c r="C4463" s="48"/>
      <c r="D4463" s="48"/>
      <c r="E4463" s="62"/>
      <c r="F4463" s="48"/>
      <c r="G4463" s="50"/>
      <c r="H4463" s="50"/>
      <c r="I4463" s="51"/>
      <c r="J4463" s="52"/>
    </row>
    <row r="4464" spans="3:10" ht="15">
      <c r="C4464" s="48"/>
      <c r="D4464" s="48"/>
      <c r="E4464" s="62"/>
      <c r="F4464" s="48"/>
      <c r="G4464" s="50"/>
      <c r="H4464" s="50"/>
      <c r="I4464" s="51"/>
      <c r="J4464" s="52"/>
    </row>
    <row r="4465" spans="3:10" ht="15">
      <c r="C4465" s="48"/>
      <c r="D4465" s="48"/>
      <c r="E4465" s="62"/>
      <c r="F4465" s="48"/>
      <c r="G4465" s="50"/>
      <c r="H4465" s="50"/>
      <c r="I4465" s="51"/>
      <c r="J4465" s="52"/>
    </row>
    <row r="4466" spans="3:10" ht="15">
      <c r="C4466" s="48"/>
      <c r="D4466" s="48"/>
      <c r="E4466" s="62"/>
      <c r="F4466" s="48"/>
      <c r="G4466" s="50"/>
      <c r="H4466" s="50"/>
      <c r="I4466" s="51"/>
      <c r="J4466" s="52"/>
    </row>
    <row r="4467" spans="3:10" ht="15">
      <c r="C4467" s="48"/>
      <c r="D4467" s="48"/>
      <c r="E4467" s="62"/>
      <c r="F4467" s="48"/>
      <c r="G4467" s="50"/>
      <c r="H4467" s="50"/>
      <c r="I4467" s="51"/>
      <c r="J4467" s="52"/>
    </row>
    <row r="4468" spans="3:10" ht="15">
      <c r="C4468" s="48"/>
      <c r="D4468" s="48"/>
      <c r="E4468" s="62"/>
      <c r="F4468" s="48"/>
      <c r="G4468" s="50"/>
      <c r="H4468" s="50"/>
      <c r="I4468" s="51"/>
      <c r="J4468" s="52"/>
    </row>
    <row r="4469" spans="3:10" ht="15">
      <c r="C4469" s="48"/>
      <c r="D4469" s="48"/>
      <c r="E4469" s="62"/>
      <c r="F4469" s="48"/>
      <c r="G4469" s="50"/>
      <c r="H4469" s="50"/>
      <c r="I4469" s="51"/>
      <c r="J4469" s="52"/>
    </row>
    <row r="4470" spans="3:10" ht="15">
      <c r="C4470" s="48"/>
      <c r="D4470" s="48"/>
      <c r="E4470" s="62"/>
      <c r="F4470" s="48"/>
      <c r="G4470" s="50"/>
      <c r="H4470" s="50"/>
      <c r="I4470" s="51"/>
      <c r="J4470" s="52"/>
    </row>
    <row r="4471" spans="3:10" ht="15">
      <c r="C4471" s="48"/>
      <c r="D4471" s="48"/>
      <c r="E4471" s="62"/>
      <c r="F4471" s="48"/>
      <c r="G4471" s="50"/>
      <c r="H4471" s="50"/>
      <c r="I4471" s="51"/>
      <c r="J4471" s="52"/>
    </row>
    <row r="4472" spans="3:10" ht="15">
      <c r="C4472" s="48"/>
      <c r="D4472" s="48"/>
      <c r="E4472" s="62"/>
      <c r="F4472" s="48"/>
      <c r="G4472" s="50"/>
      <c r="H4472" s="50"/>
      <c r="I4472" s="51"/>
      <c r="J4472" s="52"/>
    </row>
    <row r="4473" spans="3:10" ht="15">
      <c r="C4473" s="48"/>
      <c r="D4473" s="48"/>
      <c r="E4473" s="62"/>
      <c r="F4473" s="48"/>
      <c r="G4473" s="50"/>
      <c r="H4473" s="50"/>
      <c r="I4473" s="51"/>
      <c r="J4473" s="52"/>
    </row>
    <row r="4474" spans="3:10" ht="15">
      <c r="C4474" s="48"/>
      <c r="D4474" s="48"/>
      <c r="E4474" s="62"/>
      <c r="F4474" s="48"/>
      <c r="G4474" s="50"/>
      <c r="H4474" s="50"/>
      <c r="I4474" s="51"/>
      <c r="J4474" s="52"/>
    </row>
    <row r="4475" spans="3:10" ht="15">
      <c r="C4475" s="48"/>
      <c r="D4475" s="48"/>
      <c r="E4475" s="62"/>
      <c r="F4475" s="48"/>
      <c r="G4475" s="50"/>
      <c r="H4475" s="50"/>
      <c r="I4475" s="51"/>
      <c r="J4475" s="52"/>
    </row>
    <row r="4476" spans="3:10" ht="15">
      <c r="C4476" s="48"/>
      <c r="D4476" s="48"/>
      <c r="E4476" s="62"/>
      <c r="F4476" s="48"/>
      <c r="G4476" s="50"/>
      <c r="H4476" s="50"/>
      <c r="I4476" s="51"/>
      <c r="J4476" s="52"/>
    </row>
    <row r="4477" spans="3:10" ht="15">
      <c r="C4477" s="48"/>
      <c r="D4477" s="48"/>
      <c r="E4477" s="62"/>
      <c r="F4477" s="48"/>
      <c r="G4477" s="50"/>
      <c r="H4477" s="50"/>
      <c r="I4477" s="51"/>
      <c r="J4477" s="52"/>
    </row>
    <row r="4478" spans="3:10" ht="15">
      <c r="C4478" s="48"/>
      <c r="D4478" s="48"/>
      <c r="E4478" s="62"/>
      <c r="F4478" s="48"/>
      <c r="G4478" s="50"/>
      <c r="H4478" s="50"/>
      <c r="I4478" s="51"/>
      <c r="J4478" s="52"/>
    </row>
    <row r="4479" spans="3:10" ht="15">
      <c r="C4479" s="48"/>
      <c r="D4479" s="48"/>
      <c r="E4479" s="62"/>
      <c r="F4479" s="48"/>
      <c r="G4479" s="50"/>
      <c r="H4479" s="50"/>
      <c r="I4479" s="51"/>
      <c r="J4479" s="52"/>
    </row>
    <row r="4480" spans="3:10" ht="15">
      <c r="C4480" s="48"/>
      <c r="D4480" s="48"/>
      <c r="E4480" s="62"/>
      <c r="F4480" s="48"/>
      <c r="G4480" s="50"/>
      <c r="H4480" s="50"/>
      <c r="I4480" s="51"/>
      <c r="J4480" s="52"/>
    </row>
    <row r="4481" spans="3:10" ht="15">
      <c r="C4481" s="48"/>
      <c r="D4481" s="48"/>
      <c r="E4481" s="62"/>
      <c r="F4481" s="48"/>
      <c r="G4481" s="50"/>
      <c r="H4481" s="50"/>
      <c r="I4481" s="51"/>
      <c r="J4481" s="52"/>
    </row>
    <row r="4482" spans="3:10" ht="15">
      <c r="C4482" s="48"/>
      <c r="D4482" s="48"/>
      <c r="E4482" s="62"/>
      <c r="F4482" s="48"/>
      <c r="G4482" s="50"/>
      <c r="H4482" s="50"/>
      <c r="I4482" s="51"/>
      <c r="J4482" s="52"/>
    </row>
    <row r="4483" spans="3:10" ht="15">
      <c r="C4483" s="48"/>
      <c r="D4483" s="48"/>
      <c r="E4483" s="62"/>
      <c r="F4483" s="48"/>
      <c r="G4483" s="50"/>
      <c r="H4483" s="50"/>
      <c r="I4483" s="51"/>
      <c r="J4483" s="52"/>
    </row>
    <row r="4484" spans="3:10" ht="15">
      <c r="C4484" s="48"/>
      <c r="D4484" s="48"/>
      <c r="E4484" s="62"/>
      <c r="F4484" s="48"/>
      <c r="G4484" s="50"/>
      <c r="H4484" s="50"/>
      <c r="I4484" s="51"/>
      <c r="J4484" s="52"/>
    </row>
    <row r="4485" spans="3:10" ht="15">
      <c r="C4485" s="48"/>
      <c r="D4485" s="48"/>
      <c r="E4485" s="62"/>
      <c r="F4485" s="48"/>
      <c r="G4485" s="50"/>
      <c r="H4485" s="50"/>
      <c r="I4485" s="51"/>
      <c r="J4485" s="52"/>
    </row>
    <row r="4486" spans="3:10" ht="15">
      <c r="C4486" s="48"/>
      <c r="D4486" s="48"/>
      <c r="E4486" s="62"/>
      <c r="F4486" s="48"/>
      <c r="G4486" s="50"/>
      <c r="H4486" s="50"/>
      <c r="I4486" s="51"/>
      <c r="J4486" s="52"/>
    </row>
    <row r="4487" spans="3:10" ht="15">
      <c r="C4487" s="48"/>
      <c r="D4487" s="48"/>
      <c r="E4487" s="62"/>
      <c r="F4487" s="48"/>
      <c r="G4487" s="50"/>
      <c r="H4487" s="50"/>
      <c r="I4487" s="51"/>
      <c r="J4487" s="52"/>
    </row>
    <row r="4488" spans="3:10" ht="15">
      <c r="C4488" s="48"/>
      <c r="D4488" s="48"/>
      <c r="E4488" s="62"/>
      <c r="F4488" s="48"/>
      <c r="G4488" s="50"/>
      <c r="H4488" s="50"/>
      <c r="I4488" s="51"/>
      <c r="J4488" s="52"/>
    </row>
    <row r="4489" spans="3:10" ht="15">
      <c r="C4489" s="48"/>
      <c r="D4489" s="48"/>
      <c r="E4489" s="62"/>
      <c r="F4489" s="48"/>
      <c r="G4489" s="50"/>
      <c r="H4489" s="50"/>
      <c r="I4489" s="51"/>
      <c r="J4489" s="52"/>
    </row>
    <row r="4490" spans="3:10" ht="15">
      <c r="C4490" s="48"/>
      <c r="D4490" s="48"/>
      <c r="E4490" s="62"/>
      <c r="F4490" s="48"/>
      <c r="G4490" s="50"/>
      <c r="H4490" s="50"/>
      <c r="I4490" s="51"/>
      <c r="J4490" s="52"/>
    </row>
    <row r="4491" spans="3:10" ht="15">
      <c r="C4491" s="48"/>
      <c r="D4491" s="48"/>
      <c r="E4491" s="62"/>
      <c r="F4491" s="48"/>
      <c r="G4491" s="50"/>
      <c r="H4491" s="50"/>
      <c r="I4491" s="51"/>
      <c r="J4491" s="52"/>
    </row>
    <row r="4492" spans="3:10" ht="15">
      <c r="C4492" s="48"/>
      <c r="D4492" s="48"/>
      <c r="E4492" s="62"/>
      <c r="F4492" s="48"/>
      <c r="G4492" s="50"/>
      <c r="H4492" s="50"/>
      <c r="I4492" s="51"/>
      <c r="J4492" s="52"/>
    </row>
    <row r="4493" spans="3:10" ht="15">
      <c r="C4493" s="48"/>
      <c r="D4493" s="48"/>
      <c r="E4493" s="62"/>
      <c r="F4493" s="48"/>
      <c r="G4493" s="50"/>
      <c r="H4493" s="50"/>
      <c r="I4493" s="51"/>
      <c r="J4493" s="52"/>
    </row>
    <row r="4494" spans="3:10" ht="15">
      <c r="C4494" s="48"/>
      <c r="D4494" s="48"/>
      <c r="E4494" s="62"/>
      <c r="F4494" s="48"/>
      <c r="G4494" s="50"/>
      <c r="H4494" s="50"/>
      <c r="I4494" s="51"/>
      <c r="J4494" s="52"/>
    </row>
    <row r="4495" spans="3:10" ht="15">
      <c r="C4495" s="48"/>
      <c r="D4495" s="48"/>
      <c r="E4495" s="62"/>
      <c r="F4495" s="48"/>
      <c r="G4495" s="50"/>
      <c r="H4495" s="50"/>
      <c r="I4495" s="51"/>
      <c r="J4495" s="52"/>
    </row>
    <row r="4496" spans="3:10" ht="15">
      <c r="C4496" s="48"/>
      <c r="D4496" s="48"/>
      <c r="E4496" s="62"/>
      <c r="F4496" s="48"/>
      <c r="G4496" s="50"/>
      <c r="H4496" s="50"/>
      <c r="I4496" s="51"/>
      <c r="J4496" s="52"/>
    </row>
    <row r="4497" spans="3:10" ht="15">
      <c r="C4497" s="48"/>
      <c r="D4497" s="48"/>
      <c r="E4497" s="62"/>
      <c r="F4497" s="48"/>
      <c r="G4497" s="50"/>
      <c r="H4497" s="50"/>
      <c r="I4497" s="51"/>
      <c r="J4497" s="52"/>
    </row>
    <row r="4498" spans="3:10" ht="15">
      <c r="C4498" s="48"/>
      <c r="D4498" s="48"/>
      <c r="E4498" s="62"/>
      <c r="F4498" s="48"/>
      <c r="G4498" s="50"/>
      <c r="H4498" s="50"/>
      <c r="I4498" s="51"/>
      <c r="J4498" s="52"/>
    </row>
    <row r="4499" spans="3:10" ht="15">
      <c r="C4499" s="48"/>
      <c r="D4499" s="48"/>
      <c r="E4499" s="62"/>
      <c r="F4499" s="48"/>
      <c r="G4499" s="50"/>
      <c r="H4499" s="50"/>
      <c r="I4499" s="51"/>
      <c r="J4499" s="52"/>
    </row>
    <row r="4500" spans="3:10" ht="15">
      <c r="C4500" s="48"/>
      <c r="D4500" s="48"/>
      <c r="E4500" s="62"/>
      <c r="F4500" s="48"/>
      <c r="G4500" s="50"/>
      <c r="H4500" s="50"/>
      <c r="I4500" s="51"/>
      <c r="J4500" s="52"/>
    </row>
    <row r="4501" spans="3:10" ht="15">
      <c r="C4501" s="48"/>
      <c r="D4501" s="48"/>
      <c r="E4501" s="62"/>
      <c r="F4501" s="48"/>
      <c r="G4501" s="50"/>
      <c r="H4501" s="50"/>
      <c r="I4501" s="51"/>
      <c r="J4501" s="52"/>
    </row>
    <row r="4502" spans="3:10" ht="15">
      <c r="C4502" s="48"/>
      <c r="D4502" s="48"/>
      <c r="E4502" s="62"/>
      <c r="F4502" s="48"/>
      <c r="G4502" s="50"/>
      <c r="H4502" s="50"/>
      <c r="I4502" s="51"/>
      <c r="J4502" s="52"/>
    </row>
    <row r="4503" spans="3:10" ht="15">
      <c r="C4503" s="48"/>
      <c r="D4503" s="48"/>
      <c r="E4503" s="62"/>
      <c r="F4503" s="48"/>
      <c r="G4503" s="50"/>
      <c r="H4503" s="50"/>
      <c r="I4503" s="51"/>
      <c r="J4503" s="52"/>
    </row>
    <row r="4504" spans="3:10" ht="15">
      <c r="C4504" s="48"/>
      <c r="D4504" s="48"/>
      <c r="E4504" s="62"/>
      <c r="F4504" s="48"/>
      <c r="G4504" s="50"/>
      <c r="H4504" s="50"/>
      <c r="I4504" s="51"/>
      <c r="J4504" s="52"/>
    </row>
    <row r="4505" spans="3:10" ht="15">
      <c r="C4505" s="48"/>
      <c r="D4505" s="48"/>
      <c r="E4505" s="62"/>
      <c r="F4505" s="48"/>
      <c r="G4505" s="50"/>
      <c r="H4505" s="50"/>
      <c r="I4505" s="51"/>
      <c r="J4505" s="52"/>
    </row>
    <row r="4506" spans="3:10" ht="15">
      <c r="C4506" s="48"/>
      <c r="D4506" s="48"/>
      <c r="E4506" s="62"/>
      <c r="F4506" s="48"/>
      <c r="G4506" s="50"/>
      <c r="H4506" s="50"/>
      <c r="I4506" s="51"/>
      <c r="J4506" s="52"/>
    </row>
    <row r="4507" spans="3:10" ht="15">
      <c r="C4507" s="48"/>
      <c r="D4507" s="48"/>
      <c r="E4507" s="62"/>
      <c r="F4507" s="48"/>
      <c r="G4507" s="50"/>
      <c r="H4507" s="50"/>
      <c r="I4507" s="51"/>
      <c r="J4507" s="52"/>
    </row>
    <row r="4508" spans="3:10" ht="15">
      <c r="C4508" s="48"/>
      <c r="D4508" s="48"/>
      <c r="E4508" s="62"/>
      <c r="F4508" s="48"/>
      <c r="G4508" s="50"/>
      <c r="H4508" s="50"/>
      <c r="I4508" s="51"/>
      <c r="J4508" s="52"/>
    </row>
    <row r="4509" spans="3:10" ht="15">
      <c r="C4509" s="48"/>
      <c r="D4509" s="48"/>
      <c r="E4509" s="62"/>
      <c r="F4509" s="48"/>
      <c r="G4509" s="50"/>
      <c r="H4509" s="50"/>
      <c r="I4509" s="51"/>
      <c r="J4509" s="52"/>
    </row>
    <row r="4510" spans="3:10" ht="15">
      <c r="C4510" s="48"/>
      <c r="D4510" s="48"/>
      <c r="E4510" s="62"/>
      <c r="F4510" s="48"/>
      <c r="G4510" s="50"/>
      <c r="H4510" s="50"/>
      <c r="I4510" s="51"/>
      <c r="J4510" s="52"/>
    </row>
    <row r="4511" spans="3:10" ht="15">
      <c r="C4511" s="48"/>
      <c r="D4511" s="48"/>
      <c r="E4511" s="62"/>
      <c r="F4511" s="48"/>
      <c r="G4511" s="50"/>
      <c r="H4511" s="50"/>
      <c r="I4511" s="51"/>
      <c r="J4511" s="52"/>
    </row>
    <row r="4512" spans="3:10" ht="15">
      <c r="C4512" s="48"/>
      <c r="D4512" s="48"/>
      <c r="E4512" s="62"/>
      <c r="F4512" s="48"/>
      <c r="G4512" s="50"/>
      <c r="H4512" s="50"/>
      <c r="I4512" s="51"/>
      <c r="J4512" s="52"/>
    </row>
    <row r="4513" spans="3:10" ht="15">
      <c r="C4513" s="48"/>
      <c r="D4513" s="48"/>
      <c r="E4513" s="62"/>
      <c r="F4513" s="48"/>
      <c r="G4513" s="50"/>
      <c r="H4513" s="50"/>
      <c r="I4513" s="51"/>
      <c r="J4513" s="52"/>
    </row>
    <row r="4514" spans="3:10" ht="15">
      <c r="C4514" s="48"/>
      <c r="D4514" s="48"/>
      <c r="E4514" s="62"/>
      <c r="F4514" s="48"/>
      <c r="G4514" s="50"/>
      <c r="H4514" s="50"/>
      <c r="I4514" s="51"/>
      <c r="J4514" s="52"/>
    </row>
    <row r="4515" spans="3:10" ht="15">
      <c r="C4515" s="48"/>
      <c r="D4515" s="48"/>
      <c r="E4515" s="62"/>
      <c r="F4515" s="48"/>
      <c r="G4515" s="50"/>
      <c r="H4515" s="50"/>
      <c r="I4515" s="51"/>
      <c r="J4515" s="52"/>
    </row>
    <row r="4516" spans="3:10" ht="15">
      <c r="C4516" s="48"/>
      <c r="D4516" s="48"/>
      <c r="E4516" s="62"/>
      <c r="F4516" s="48"/>
      <c r="G4516" s="50"/>
      <c r="H4516" s="50"/>
      <c r="I4516" s="51"/>
      <c r="J4516" s="52"/>
    </row>
    <row r="4517" spans="3:10" ht="15">
      <c r="C4517" s="48"/>
      <c r="D4517" s="48"/>
      <c r="E4517" s="62"/>
      <c r="F4517" s="48"/>
      <c r="G4517" s="50"/>
      <c r="H4517" s="50"/>
      <c r="I4517" s="51"/>
      <c r="J4517" s="52"/>
    </row>
    <row r="4518" spans="3:10" ht="15">
      <c r="C4518" s="48"/>
      <c r="D4518" s="48"/>
      <c r="E4518" s="62"/>
      <c r="F4518" s="48"/>
      <c r="G4518" s="50"/>
      <c r="H4518" s="50"/>
      <c r="I4518" s="51"/>
      <c r="J4518" s="52"/>
    </row>
    <row r="4519" spans="3:10" ht="15">
      <c r="C4519" s="48"/>
      <c r="D4519" s="48"/>
      <c r="E4519" s="62"/>
      <c r="F4519" s="48"/>
      <c r="G4519" s="50"/>
      <c r="H4519" s="50"/>
      <c r="I4519" s="51"/>
      <c r="J4519" s="52"/>
    </row>
    <row r="4520" spans="3:10" ht="15">
      <c r="C4520" s="48"/>
      <c r="D4520" s="48"/>
      <c r="E4520" s="62"/>
      <c r="F4520" s="48"/>
      <c r="G4520" s="50"/>
      <c r="H4520" s="50"/>
      <c r="I4520" s="51"/>
      <c r="J4520" s="52"/>
    </row>
    <row r="4521" spans="3:10" ht="15">
      <c r="C4521" s="48"/>
      <c r="D4521" s="48"/>
      <c r="E4521" s="62"/>
      <c r="F4521" s="48"/>
      <c r="G4521" s="50"/>
      <c r="H4521" s="50"/>
      <c r="I4521" s="51"/>
      <c r="J4521" s="52"/>
    </row>
    <row r="4522" spans="3:10" ht="15">
      <c r="C4522" s="48"/>
      <c r="D4522" s="48"/>
      <c r="E4522" s="62"/>
      <c r="F4522" s="48"/>
      <c r="G4522" s="50"/>
      <c r="H4522" s="50"/>
      <c r="I4522" s="51"/>
      <c r="J4522" s="52"/>
    </row>
    <row r="4523" spans="3:10" ht="15">
      <c r="C4523" s="48"/>
      <c r="D4523" s="48"/>
      <c r="E4523" s="62"/>
      <c r="F4523" s="48"/>
      <c r="G4523" s="50"/>
      <c r="H4523" s="50"/>
      <c r="I4523" s="51"/>
      <c r="J4523" s="52"/>
    </row>
    <row r="4524" spans="3:10" ht="15">
      <c r="C4524" s="48"/>
      <c r="D4524" s="48"/>
      <c r="E4524" s="62"/>
      <c r="F4524" s="48"/>
      <c r="G4524" s="50"/>
      <c r="H4524" s="50"/>
      <c r="I4524" s="51"/>
      <c r="J4524" s="52"/>
    </row>
    <row r="4525" spans="3:10" ht="15">
      <c r="C4525" s="48"/>
      <c r="D4525" s="48"/>
      <c r="E4525" s="62"/>
      <c r="F4525" s="48"/>
      <c r="G4525" s="50"/>
      <c r="H4525" s="50"/>
      <c r="I4525" s="51"/>
      <c r="J4525" s="52"/>
    </row>
    <row r="4526" spans="3:10" ht="15">
      <c r="C4526" s="48"/>
      <c r="D4526" s="48"/>
      <c r="E4526" s="62"/>
      <c r="F4526" s="48"/>
      <c r="G4526" s="50"/>
      <c r="H4526" s="50"/>
      <c r="I4526" s="51"/>
      <c r="J4526" s="52"/>
    </row>
    <row r="4527" spans="3:10" ht="15">
      <c r="C4527" s="48"/>
      <c r="D4527" s="48"/>
      <c r="E4527" s="62"/>
      <c r="F4527" s="48"/>
      <c r="G4527" s="50"/>
      <c r="H4527" s="50"/>
      <c r="I4527" s="51"/>
      <c r="J4527" s="52"/>
    </row>
    <row r="4528" spans="3:10" ht="15">
      <c r="C4528" s="48"/>
      <c r="D4528" s="48"/>
      <c r="E4528" s="62"/>
      <c r="F4528" s="48"/>
      <c r="G4528" s="50"/>
      <c r="H4528" s="50"/>
      <c r="I4528" s="51"/>
      <c r="J4528" s="52"/>
    </row>
    <row r="4529" spans="3:10" ht="15">
      <c r="C4529" s="48"/>
      <c r="D4529" s="48"/>
      <c r="E4529" s="62"/>
      <c r="F4529" s="48"/>
      <c r="G4529" s="50"/>
      <c r="H4529" s="50"/>
      <c r="I4529" s="51"/>
      <c r="J4529" s="52"/>
    </row>
    <row r="4530" spans="3:10" ht="15">
      <c r="C4530" s="48"/>
      <c r="D4530" s="48"/>
      <c r="E4530" s="62"/>
      <c r="F4530" s="48"/>
      <c r="G4530" s="50"/>
      <c r="H4530" s="50"/>
      <c r="I4530" s="51"/>
      <c r="J4530" s="52"/>
    </row>
    <row r="4531" spans="3:10" ht="15">
      <c r="C4531" s="48"/>
      <c r="D4531" s="48"/>
      <c r="E4531" s="62"/>
      <c r="F4531" s="48"/>
      <c r="G4531" s="50"/>
      <c r="H4531" s="50"/>
      <c r="I4531" s="51"/>
      <c r="J4531" s="52"/>
    </row>
    <row r="4532" spans="3:10" ht="15">
      <c r="C4532" s="48"/>
      <c r="D4532" s="48"/>
      <c r="E4532" s="62"/>
      <c r="F4532" s="48"/>
      <c r="G4532" s="50"/>
      <c r="H4532" s="50"/>
      <c r="I4532" s="51"/>
      <c r="J4532" s="52"/>
    </row>
    <row r="4533" spans="3:10" ht="15">
      <c r="C4533" s="48"/>
      <c r="D4533" s="48"/>
      <c r="E4533" s="62"/>
      <c r="F4533" s="48"/>
      <c r="G4533" s="50"/>
      <c r="H4533" s="50"/>
      <c r="I4533" s="51"/>
      <c r="J4533" s="52"/>
    </row>
    <row r="4534" spans="3:10" ht="15">
      <c r="C4534" s="48"/>
      <c r="D4534" s="48"/>
      <c r="E4534" s="62"/>
      <c r="F4534" s="48"/>
      <c r="G4534" s="50"/>
      <c r="H4534" s="50"/>
      <c r="I4534" s="51"/>
      <c r="J4534" s="52"/>
    </row>
    <row r="4535" spans="3:10" ht="15">
      <c r="C4535" s="48"/>
      <c r="D4535" s="48"/>
      <c r="E4535" s="62"/>
      <c r="F4535" s="48"/>
      <c r="G4535" s="50"/>
      <c r="H4535" s="50"/>
      <c r="I4535" s="51"/>
      <c r="J4535" s="52"/>
    </row>
    <row r="4536" spans="3:10" ht="15">
      <c r="C4536" s="48"/>
      <c r="D4536" s="48"/>
      <c r="E4536" s="62"/>
      <c r="F4536" s="48"/>
      <c r="G4536" s="50"/>
      <c r="H4536" s="50"/>
      <c r="I4536" s="51"/>
      <c r="J4536" s="52"/>
    </row>
    <row r="4537" spans="3:10" ht="15">
      <c r="C4537" s="48"/>
      <c r="D4537" s="48"/>
      <c r="E4537" s="62"/>
      <c r="F4537" s="48"/>
      <c r="G4537" s="50"/>
      <c r="H4537" s="50"/>
      <c r="I4537" s="51"/>
      <c r="J4537" s="52"/>
    </row>
    <row r="4538" spans="3:10" ht="15">
      <c r="C4538" s="48"/>
      <c r="D4538" s="48"/>
      <c r="E4538" s="62"/>
      <c r="F4538" s="48"/>
      <c r="G4538" s="50"/>
      <c r="H4538" s="50"/>
      <c r="I4538" s="51"/>
      <c r="J4538" s="52"/>
    </row>
    <row r="4539" spans="3:10" ht="15">
      <c r="C4539" s="48"/>
      <c r="D4539" s="48"/>
      <c r="E4539" s="62"/>
      <c r="F4539" s="48"/>
      <c r="G4539" s="50"/>
      <c r="H4539" s="50"/>
      <c r="I4539" s="51"/>
      <c r="J4539" s="52"/>
    </row>
    <row r="4540" spans="3:10" ht="15">
      <c r="C4540" s="48"/>
      <c r="D4540" s="48"/>
      <c r="E4540" s="62"/>
      <c r="F4540" s="48"/>
      <c r="G4540" s="50"/>
      <c r="H4540" s="50"/>
      <c r="I4540" s="51"/>
      <c r="J4540" s="52"/>
    </row>
    <row r="4541" spans="3:10" ht="15">
      <c r="C4541" s="48"/>
      <c r="D4541" s="48"/>
      <c r="E4541" s="62"/>
      <c r="F4541" s="48"/>
      <c r="G4541" s="50"/>
      <c r="H4541" s="50"/>
      <c r="I4541" s="51"/>
      <c r="J4541" s="52"/>
    </row>
    <row r="4542" spans="3:10" ht="15">
      <c r="C4542" s="48"/>
      <c r="D4542" s="48"/>
      <c r="E4542" s="62"/>
      <c r="F4542" s="48"/>
      <c r="G4542" s="50"/>
      <c r="H4542" s="50"/>
      <c r="I4542" s="51"/>
      <c r="J4542" s="52"/>
    </row>
    <row r="4543" spans="3:10" ht="15">
      <c r="C4543" s="48"/>
      <c r="D4543" s="48"/>
      <c r="E4543" s="62"/>
      <c r="F4543" s="48"/>
      <c r="G4543" s="50"/>
      <c r="H4543" s="50"/>
      <c r="I4543" s="51"/>
      <c r="J4543" s="52"/>
    </row>
    <row r="4544" spans="3:10" ht="15">
      <c r="C4544" s="48"/>
      <c r="D4544" s="48"/>
      <c r="E4544" s="62"/>
      <c r="F4544" s="48"/>
      <c r="G4544" s="50"/>
      <c r="H4544" s="50"/>
      <c r="I4544" s="51"/>
      <c r="J4544" s="52"/>
    </row>
    <row r="4545" spans="3:10" ht="15">
      <c r="C4545" s="48"/>
      <c r="D4545" s="48"/>
      <c r="E4545" s="62"/>
      <c r="F4545" s="48"/>
      <c r="G4545" s="50"/>
      <c r="H4545" s="50"/>
      <c r="I4545" s="51"/>
      <c r="J4545" s="52"/>
    </row>
    <row r="4546" spans="3:10" ht="15">
      <c r="C4546" s="48"/>
      <c r="D4546" s="48"/>
      <c r="E4546" s="62"/>
      <c r="F4546" s="48"/>
      <c r="G4546" s="50"/>
      <c r="H4546" s="50"/>
      <c r="I4546" s="51"/>
      <c r="J4546" s="52"/>
    </row>
    <row r="4547" spans="3:10" ht="15">
      <c r="C4547" s="48"/>
      <c r="D4547" s="48"/>
      <c r="E4547" s="62"/>
      <c r="F4547" s="48"/>
      <c r="G4547" s="50"/>
      <c r="H4547" s="50"/>
      <c r="I4547" s="51"/>
      <c r="J4547" s="52"/>
    </row>
    <row r="4548" spans="3:10" ht="15">
      <c r="C4548" s="48"/>
      <c r="D4548" s="48"/>
      <c r="E4548" s="62"/>
      <c r="F4548" s="48"/>
      <c r="G4548" s="50"/>
      <c r="H4548" s="50"/>
      <c r="I4548" s="51"/>
      <c r="J4548" s="52"/>
    </row>
    <row r="4549" spans="3:10" ht="15">
      <c r="C4549" s="48"/>
      <c r="D4549" s="48"/>
      <c r="E4549" s="62"/>
      <c r="F4549" s="48"/>
      <c r="G4549" s="50"/>
      <c r="H4549" s="50"/>
      <c r="I4549" s="51"/>
      <c r="J4549" s="52"/>
    </row>
    <row r="4550" spans="3:10" ht="15">
      <c r="C4550" s="48"/>
      <c r="D4550" s="48"/>
      <c r="E4550" s="62"/>
      <c r="F4550" s="48"/>
      <c r="G4550" s="50"/>
      <c r="H4550" s="50"/>
      <c r="I4550" s="51"/>
      <c r="J4550" s="52"/>
    </row>
    <row r="4551" spans="3:10" ht="15">
      <c r="C4551" s="48"/>
      <c r="D4551" s="48"/>
      <c r="E4551" s="62"/>
      <c r="F4551" s="48"/>
      <c r="G4551" s="50"/>
      <c r="H4551" s="50"/>
      <c r="I4551" s="51"/>
      <c r="J4551" s="52"/>
    </row>
    <row r="4552" spans="3:10" ht="15">
      <c r="C4552" s="48"/>
      <c r="D4552" s="48"/>
      <c r="E4552" s="62"/>
      <c r="F4552" s="48"/>
      <c r="G4552" s="50"/>
      <c r="H4552" s="50"/>
      <c r="I4552" s="51"/>
      <c r="J4552" s="52"/>
    </row>
    <row r="4553" spans="3:10" ht="15">
      <c r="C4553" s="48"/>
      <c r="D4553" s="48"/>
      <c r="E4553" s="62"/>
      <c r="F4553" s="48"/>
      <c r="G4553" s="50"/>
      <c r="H4553" s="50"/>
      <c r="I4553" s="51"/>
      <c r="J4553" s="52"/>
    </row>
    <row r="4554" spans="3:10" ht="15">
      <c r="C4554" s="48"/>
      <c r="D4554" s="48"/>
      <c r="E4554" s="62"/>
      <c r="F4554" s="48"/>
      <c r="G4554" s="50"/>
      <c r="H4554" s="50"/>
      <c r="I4554" s="51"/>
      <c r="J4554" s="52"/>
    </row>
    <row r="4555" spans="3:10" ht="15">
      <c r="C4555" s="48"/>
      <c r="D4555" s="48"/>
      <c r="E4555" s="62"/>
      <c r="F4555" s="48"/>
      <c r="G4555" s="50"/>
      <c r="H4555" s="50"/>
      <c r="I4555" s="51"/>
      <c r="J4555" s="52"/>
    </row>
    <row r="4556" spans="3:10" ht="15">
      <c r="C4556" s="48"/>
      <c r="D4556" s="48"/>
      <c r="E4556" s="62"/>
      <c r="F4556" s="48"/>
      <c r="G4556" s="50"/>
      <c r="H4556" s="50"/>
      <c r="I4556" s="51"/>
      <c r="J4556" s="52"/>
    </row>
    <row r="4557" spans="3:10" ht="15">
      <c r="C4557" s="48"/>
      <c r="D4557" s="48"/>
      <c r="E4557" s="62"/>
      <c r="F4557" s="48"/>
      <c r="G4557" s="50"/>
      <c r="H4557" s="50"/>
      <c r="I4557" s="51"/>
      <c r="J4557" s="52"/>
    </row>
    <row r="4558" spans="3:10" ht="15">
      <c r="C4558" s="48"/>
      <c r="D4558" s="48"/>
      <c r="E4558" s="62"/>
      <c r="F4558" s="48"/>
      <c r="G4558" s="50"/>
      <c r="H4558" s="50"/>
      <c r="I4558" s="51"/>
      <c r="J4558" s="52"/>
    </row>
    <row r="4559" spans="3:10" ht="15">
      <c r="C4559" s="48"/>
      <c r="D4559" s="48"/>
      <c r="E4559" s="62"/>
      <c r="F4559" s="48"/>
      <c r="G4559" s="50"/>
      <c r="H4559" s="50"/>
      <c r="I4559" s="51"/>
      <c r="J4559" s="52"/>
    </row>
    <row r="4560" spans="3:10" ht="15">
      <c r="C4560" s="48"/>
      <c r="D4560" s="48"/>
      <c r="E4560" s="62"/>
      <c r="F4560" s="48"/>
      <c r="G4560" s="50"/>
      <c r="H4560" s="50"/>
      <c r="I4560" s="51"/>
      <c r="J4560" s="52"/>
    </row>
    <row r="4561" spans="3:10" ht="15">
      <c r="C4561" s="48"/>
      <c r="D4561" s="48"/>
      <c r="E4561" s="62"/>
      <c r="F4561" s="48"/>
      <c r="G4561" s="50"/>
      <c r="H4561" s="50"/>
      <c r="I4561" s="51"/>
      <c r="J4561" s="52"/>
    </row>
    <row r="4562" spans="3:10" ht="15">
      <c r="C4562" s="48"/>
      <c r="D4562" s="48"/>
      <c r="E4562" s="62"/>
      <c r="F4562" s="48"/>
      <c r="G4562" s="50"/>
      <c r="H4562" s="50"/>
      <c r="I4562" s="51"/>
      <c r="J4562" s="52"/>
    </row>
    <row r="4563" spans="3:10" ht="15">
      <c r="C4563" s="48"/>
      <c r="D4563" s="48"/>
      <c r="E4563" s="62"/>
      <c r="F4563" s="48"/>
      <c r="G4563" s="50"/>
      <c r="H4563" s="50"/>
      <c r="I4563" s="51"/>
      <c r="J4563" s="52"/>
    </row>
    <row r="4564" spans="3:10" ht="15">
      <c r="C4564" s="48"/>
      <c r="D4564" s="48"/>
      <c r="E4564" s="62"/>
      <c r="F4564" s="48"/>
      <c r="G4564" s="50"/>
      <c r="H4564" s="50"/>
      <c r="I4564" s="51"/>
      <c r="J4564" s="52"/>
    </row>
    <row r="4565" spans="3:10" ht="15">
      <c r="C4565" s="48"/>
      <c r="D4565" s="48"/>
      <c r="E4565" s="62"/>
      <c r="F4565" s="48"/>
      <c r="G4565" s="50"/>
      <c r="H4565" s="50"/>
      <c r="I4565" s="51"/>
      <c r="J4565" s="52"/>
    </row>
    <row r="4566" spans="3:10" ht="15">
      <c r="C4566" s="48"/>
      <c r="D4566" s="48"/>
      <c r="E4566" s="62"/>
      <c r="F4566" s="48"/>
      <c r="G4566" s="50"/>
      <c r="H4566" s="50"/>
      <c r="I4566" s="51"/>
      <c r="J4566" s="52"/>
    </row>
    <row r="4567" spans="3:10" ht="15">
      <c r="C4567" s="48"/>
      <c r="D4567" s="48"/>
      <c r="E4567" s="62"/>
      <c r="F4567" s="48"/>
      <c r="G4567" s="50"/>
      <c r="H4567" s="50"/>
      <c r="I4567" s="51"/>
      <c r="J4567" s="52"/>
    </row>
    <row r="4568" spans="3:10" ht="15">
      <c r="C4568" s="48"/>
      <c r="D4568" s="48"/>
      <c r="E4568" s="62"/>
      <c r="F4568" s="48"/>
      <c r="G4568" s="50"/>
      <c r="H4568" s="50"/>
      <c r="I4568" s="51"/>
      <c r="J4568" s="52"/>
    </row>
    <row r="4569" spans="3:10" ht="15">
      <c r="C4569" s="48"/>
      <c r="D4569" s="48"/>
      <c r="E4569" s="62"/>
      <c r="F4569" s="48"/>
      <c r="G4569" s="50"/>
      <c r="H4569" s="50"/>
      <c r="I4569" s="51"/>
      <c r="J4569" s="52"/>
    </row>
    <row r="4570" spans="3:10" ht="15">
      <c r="C4570" s="48"/>
      <c r="D4570" s="48"/>
      <c r="E4570" s="62"/>
      <c r="F4570" s="48"/>
      <c r="G4570" s="50"/>
      <c r="H4570" s="50"/>
      <c r="I4570" s="51"/>
      <c r="J4570" s="52"/>
    </row>
    <row r="4571" spans="3:10" ht="15">
      <c r="C4571" s="48"/>
      <c r="D4571" s="48"/>
      <c r="E4571" s="62"/>
      <c r="F4571" s="48"/>
      <c r="G4571" s="50"/>
      <c r="H4571" s="50"/>
      <c r="I4571" s="51"/>
      <c r="J4571" s="52"/>
    </row>
    <row r="4572" spans="3:10" ht="15">
      <c r="C4572" s="48"/>
      <c r="D4572" s="48"/>
      <c r="E4572" s="62"/>
      <c r="F4572" s="48"/>
      <c r="G4572" s="50"/>
      <c r="H4572" s="50"/>
      <c r="I4572" s="51"/>
      <c r="J4572" s="52"/>
    </row>
    <row r="4573" spans="3:10" ht="15">
      <c r="C4573" s="48"/>
      <c r="D4573" s="48"/>
      <c r="E4573" s="62"/>
      <c r="F4573" s="48"/>
      <c r="G4573" s="50"/>
      <c r="H4573" s="50"/>
      <c r="I4573" s="51"/>
      <c r="J4573" s="52"/>
    </row>
    <row r="4574" spans="3:10" ht="15">
      <c r="C4574" s="48"/>
      <c r="D4574" s="48"/>
      <c r="E4574" s="62"/>
      <c r="F4574" s="48"/>
      <c r="G4574" s="50"/>
      <c r="H4574" s="50"/>
      <c r="I4574" s="51"/>
      <c r="J4574" s="52"/>
    </row>
    <row r="4575" spans="3:10" ht="15">
      <c r="C4575" s="48"/>
      <c r="D4575" s="48"/>
      <c r="E4575" s="62"/>
      <c r="F4575" s="48"/>
      <c r="G4575" s="50"/>
      <c r="H4575" s="50"/>
      <c r="I4575" s="51"/>
      <c r="J4575" s="52"/>
    </row>
    <row r="4576" spans="3:10" ht="15">
      <c r="C4576" s="48"/>
      <c r="D4576" s="48"/>
      <c r="E4576" s="62"/>
      <c r="F4576" s="48"/>
      <c r="G4576" s="50"/>
      <c r="H4576" s="50"/>
      <c r="I4576" s="51"/>
      <c r="J4576" s="52"/>
    </row>
    <row r="4577" spans="3:10" ht="15">
      <c r="C4577" s="48"/>
      <c r="D4577" s="48"/>
      <c r="E4577" s="62"/>
      <c r="F4577" s="48"/>
      <c r="G4577" s="50"/>
      <c r="H4577" s="50"/>
      <c r="I4577" s="51"/>
      <c r="J4577" s="52"/>
    </row>
    <row r="4578" spans="3:10" ht="15">
      <c r="C4578" s="48"/>
      <c r="D4578" s="48"/>
      <c r="E4578" s="62"/>
      <c r="F4578" s="48"/>
      <c r="G4578" s="50"/>
      <c r="H4578" s="50"/>
      <c r="I4578" s="51"/>
      <c r="J4578" s="52"/>
    </row>
    <row r="4579" spans="3:10" ht="15">
      <c r="C4579" s="48"/>
      <c r="D4579" s="48"/>
      <c r="E4579" s="62"/>
      <c r="F4579" s="48"/>
      <c r="G4579" s="50"/>
      <c r="H4579" s="50"/>
      <c r="I4579" s="51"/>
      <c r="J4579" s="52"/>
    </row>
    <row r="4580" spans="3:10" ht="15">
      <c r="C4580" s="48"/>
      <c r="D4580" s="48"/>
      <c r="E4580" s="62"/>
      <c r="F4580" s="48"/>
      <c r="G4580" s="50"/>
      <c r="H4580" s="50"/>
      <c r="I4580" s="51"/>
      <c r="J4580" s="52"/>
    </row>
    <row r="4581" spans="3:10" ht="15">
      <c r="C4581" s="48"/>
      <c r="D4581" s="48"/>
      <c r="E4581" s="62"/>
      <c r="F4581" s="48"/>
      <c r="G4581" s="50"/>
      <c r="H4581" s="50"/>
      <c r="I4581" s="51"/>
      <c r="J4581" s="52"/>
    </row>
    <row r="4582" spans="3:10" ht="15">
      <c r="C4582" s="48"/>
      <c r="D4582" s="48"/>
      <c r="E4582" s="62"/>
      <c r="F4582" s="48"/>
      <c r="G4582" s="50"/>
      <c r="H4582" s="50"/>
      <c r="I4582" s="51"/>
      <c r="J4582" s="52"/>
    </row>
    <row r="4583" spans="3:10" ht="15">
      <c r="C4583" s="48"/>
      <c r="D4583" s="48"/>
      <c r="E4583" s="62"/>
      <c r="F4583" s="48"/>
      <c r="G4583" s="50"/>
      <c r="H4583" s="50"/>
      <c r="I4583" s="51"/>
      <c r="J4583" s="52"/>
    </row>
    <row r="4584" spans="3:10" ht="15">
      <c r="C4584" s="48"/>
      <c r="D4584" s="48"/>
      <c r="E4584" s="62"/>
      <c r="F4584" s="48"/>
      <c r="G4584" s="50"/>
      <c r="H4584" s="50"/>
      <c r="I4584" s="51"/>
      <c r="J4584" s="52"/>
    </row>
    <row r="4585" spans="3:10" ht="15">
      <c r="C4585" s="48"/>
      <c r="D4585" s="48"/>
      <c r="E4585" s="62"/>
      <c r="F4585" s="48"/>
      <c r="G4585" s="50"/>
      <c r="H4585" s="50"/>
      <c r="I4585" s="51"/>
      <c r="J4585" s="52"/>
    </row>
    <row r="4586" spans="3:10" ht="15">
      <c r="C4586" s="48"/>
      <c r="D4586" s="48"/>
      <c r="E4586" s="62"/>
      <c r="F4586" s="48"/>
      <c r="G4586" s="50"/>
      <c r="H4586" s="50"/>
      <c r="I4586" s="51"/>
      <c r="J4586" s="52"/>
    </row>
    <row r="4587" spans="3:10" ht="15">
      <c r="C4587" s="48"/>
      <c r="D4587" s="48"/>
      <c r="E4587" s="62"/>
      <c r="F4587" s="48"/>
      <c r="G4587" s="50"/>
      <c r="H4587" s="50"/>
      <c r="I4587" s="51"/>
      <c r="J4587" s="52"/>
    </row>
    <row r="4588" spans="3:10" ht="15">
      <c r="C4588" s="48"/>
      <c r="D4588" s="48"/>
      <c r="E4588" s="62"/>
      <c r="F4588" s="48"/>
      <c r="G4588" s="50"/>
      <c r="H4588" s="50"/>
      <c r="I4588" s="51"/>
      <c r="J4588" s="52"/>
    </row>
    <row r="4589" spans="3:10" ht="15">
      <c r="C4589" s="48"/>
      <c r="D4589" s="48"/>
      <c r="E4589" s="62"/>
      <c r="F4589" s="48"/>
      <c r="G4589" s="50"/>
      <c r="H4589" s="50"/>
      <c r="I4589" s="51"/>
      <c r="J4589" s="52"/>
    </row>
    <row r="4590" spans="3:10" ht="15">
      <c r="C4590" s="48"/>
      <c r="D4590" s="48"/>
      <c r="E4590" s="62"/>
      <c r="F4590" s="48"/>
      <c r="G4590" s="50"/>
      <c r="H4590" s="50"/>
      <c r="I4590" s="51"/>
      <c r="J4590" s="52"/>
    </row>
    <row r="4591" spans="3:10" ht="15">
      <c r="C4591" s="48"/>
      <c r="D4591" s="48"/>
      <c r="E4591" s="62"/>
      <c r="F4591" s="48"/>
      <c r="G4591" s="50"/>
      <c r="H4591" s="50"/>
      <c r="I4591" s="51"/>
      <c r="J4591" s="52"/>
    </row>
    <row r="4592" spans="3:10" ht="15">
      <c r="C4592" s="48"/>
      <c r="D4592" s="48"/>
      <c r="E4592" s="62"/>
      <c r="F4592" s="48"/>
      <c r="G4592" s="50"/>
      <c r="H4592" s="50"/>
      <c r="I4592" s="51"/>
      <c r="J4592" s="52"/>
    </row>
    <row r="4593" spans="3:10" ht="15">
      <c r="C4593" s="48"/>
      <c r="D4593" s="48"/>
      <c r="E4593" s="62"/>
      <c r="F4593" s="48"/>
      <c r="G4593" s="50"/>
      <c r="H4593" s="50"/>
      <c r="I4593" s="51"/>
      <c r="J4593" s="52"/>
    </row>
    <row r="4594" spans="3:10" ht="15">
      <c r="C4594" s="48"/>
      <c r="D4594" s="48"/>
      <c r="E4594" s="62"/>
      <c r="F4594" s="48"/>
      <c r="G4594" s="50"/>
      <c r="H4594" s="50"/>
      <c r="I4594" s="51"/>
      <c r="J4594" s="52"/>
    </row>
    <row r="4595" spans="3:10" ht="15">
      <c r="C4595" s="48"/>
      <c r="D4595" s="48"/>
      <c r="E4595" s="62"/>
      <c r="F4595" s="48"/>
      <c r="G4595" s="50"/>
      <c r="H4595" s="50"/>
      <c r="I4595" s="51"/>
      <c r="J4595" s="52"/>
    </row>
    <row r="4596" spans="3:10" ht="15">
      <c r="C4596" s="48"/>
      <c r="D4596" s="48"/>
      <c r="E4596" s="62"/>
      <c r="F4596" s="48"/>
      <c r="G4596" s="50"/>
      <c r="H4596" s="50"/>
      <c r="I4596" s="51"/>
      <c r="J4596" s="52"/>
    </row>
    <row r="4597" spans="3:10" ht="15">
      <c r="C4597" s="48"/>
      <c r="D4597" s="48"/>
      <c r="E4597" s="62"/>
      <c r="F4597" s="48"/>
      <c r="G4597" s="50"/>
      <c r="H4597" s="50"/>
      <c r="I4597" s="51"/>
      <c r="J4597" s="52"/>
    </row>
    <row r="4598" spans="3:10" ht="15">
      <c r="C4598" s="48"/>
      <c r="D4598" s="48"/>
      <c r="E4598" s="62"/>
      <c r="F4598" s="48"/>
      <c r="G4598" s="50"/>
      <c r="H4598" s="50"/>
      <c r="I4598" s="51"/>
      <c r="J4598" s="52"/>
    </row>
    <row r="4599" spans="3:10" ht="15">
      <c r="C4599" s="48"/>
      <c r="D4599" s="48"/>
      <c r="E4599" s="62"/>
      <c r="F4599" s="48"/>
      <c r="G4599" s="50"/>
      <c r="H4599" s="50"/>
      <c r="I4599" s="51"/>
      <c r="J4599" s="52"/>
    </row>
    <row r="4600" spans="3:10" ht="15">
      <c r="C4600" s="48"/>
      <c r="D4600" s="48"/>
      <c r="E4600" s="62"/>
      <c r="F4600" s="48"/>
      <c r="G4600" s="50"/>
      <c r="H4600" s="50"/>
      <c r="I4600" s="51"/>
      <c r="J4600" s="52"/>
    </row>
    <row r="4601" spans="3:10" ht="15">
      <c r="C4601" s="48"/>
      <c r="D4601" s="48"/>
      <c r="E4601" s="62"/>
      <c r="F4601" s="48"/>
      <c r="G4601" s="50"/>
      <c r="H4601" s="50"/>
      <c r="I4601" s="51"/>
      <c r="J4601" s="52"/>
    </row>
    <row r="4602" spans="3:10" ht="15">
      <c r="C4602" s="48"/>
      <c r="D4602" s="48"/>
      <c r="E4602" s="62"/>
      <c r="F4602" s="48"/>
      <c r="G4602" s="50"/>
      <c r="H4602" s="50"/>
      <c r="I4602" s="51"/>
      <c r="J4602" s="52"/>
    </row>
    <row r="4603" spans="3:10" ht="15">
      <c r="C4603" s="48"/>
      <c r="D4603" s="48"/>
      <c r="E4603" s="62"/>
      <c r="F4603" s="48"/>
      <c r="G4603" s="50"/>
      <c r="H4603" s="50"/>
      <c r="I4603" s="51"/>
      <c r="J4603" s="52"/>
    </row>
    <row r="4604" spans="3:10" ht="15">
      <c r="C4604" s="48"/>
      <c r="D4604" s="48"/>
      <c r="E4604" s="62"/>
      <c r="F4604" s="48"/>
      <c r="G4604" s="50"/>
      <c r="H4604" s="50"/>
      <c r="I4604" s="51"/>
      <c r="J4604" s="52"/>
    </row>
    <row r="4605" spans="3:10" ht="15">
      <c r="C4605" s="48"/>
      <c r="D4605" s="48"/>
      <c r="E4605" s="62"/>
      <c r="F4605" s="48"/>
      <c r="G4605" s="50"/>
      <c r="H4605" s="50"/>
      <c r="I4605" s="51"/>
      <c r="J4605" s="52"/>
    </row>
    <row r="4606" spans="3:10" ht="15">
      <c r="C4606" s="48"/>
      <c r="D4606" s="48"/>
      <c r="E4606" s="62"/>
      <c r="F4606" s="48"/>
      <c r="G4606" s="50"/>
      <c r="H4606" s="50"/>
      <c r="I4606" s="51"/>
      <c r="J4606" s="52"/>
    </row>
    <row r="4607" spans="3:10" ht="15">
      <c r="C4607" s="48"/>
      <c r="D4607" s="48"/>
      <c r="E4607" s="62"/>
      <c r="F4607" s="48"/>
      <c r="G4607" s="50"/>
      <c r="H4607" s="50"/>
      <c r="I4607" s="51"/>
      <c r="J4607" s="52"/>
    </row>
    <row r="4608" spans="3:10" ht="15">
      <c r="C4608" s="48"/>
      <c r="D4608" s="48"/>
      <c r="E4608" s="62"/>
      <c r="F4608" s="48"/>
      <c r="G4608" s="50"/>
      <c r="H4608" s="50"/>
      <c r="I4608" s="51"/>
      <c r="J4608" s="52"/>
    </row>
    <row r="4609" spans="3:10" ht="15">
      <c r="C4609" s="48"/>
      <c r="D4609" s="48"/>
      <c r="E4609" s="62"/>
      <c r="F4609" s="48"/>
      <c r="G4609" s="50"/>
      <c r="H4609" s="50"/>
      <c r="I4609" s="51"/>
      <c r="J4609" s="52"/>
    </row>
    <row r="4610" spans="3:10" ht="15">
      <c r="C4610" s="48"/>
      <c r="D4610" s="48"/>
      <c r="E4610" s="62"/>
      <c r="F4610" s="48"/>
      <c r="G4610" s="50"/>
      <c r="H4610" s="50"/>
      <c r="I4610" s="51"/>
      <c r="J4610" s="52"/>
    </row>
    <row r="4611" spans="3:10" ht="15">
      <c r="C4611" s="48"/>
      <c r="D4611" s="48"/>
      <c r="E4611" s="62"/>
      <c r="F4611" s="48"/>
      <c r="G4611" s="50"/>
      <c r="H4611" s="50"/>
      <c r="I4611" s="51"/>
      <c r="J4611" s="52"/>
    </row>
    <row r="4612" spans="3:10" ht="15">
      <c r="C4612" s="48"/>
      <c r="D4612" s="48"/>
      <c r="E4612" s="62"/>
      <c r="F4612" s="48"/>
      <c r="G4612" s="50"/>
      <c r="H4612" s="50"/>
      <c r="I4612" s="51"/>
      <c r="J4612" s="52"/>
    </row>
    <row r="4613" spans="3:10" ht="15">
      <c r="C4613" s="48"/>
      <c r="D4613" s="48"/>
      <c r="E4613" s="62"/>
      <c r="F4613" s="48"/>
      <c r="G4613" s="50"/>
      <c r="H4613" s="50"/>
      <c r="I4613" s="51"/>
      <c r="J4613" s="52"/>
    </row>
    <row r="4614" spans="3:10" ht="15">
      <c r="C4614" s="48"/>
      <c r="D4614" s="48"/>
      <c r="E4614" s="62"/>
      <c r="F4614" s="48"/>
      <c r="G4614" s="50"/>
      <c r="H4614" s="50"/>
      <c r="I4614" s="51"/>
      <c r="J4614" s="52"/>
    </row>
    <row r="4615" spans="3:10" ht="15">
      <c r="C4615" s="48"/>
      <c r="D4615" s="48"/>
      <c r="E4615" s="62"/>
      <c r="F4615" s="48"/>
      <c r="G4615" s="50"/>
      <c r="H4615" s="50"/>
      <c r="I4615" s="51"/>
      <c r="J4615" s="52"/>
    </row>
    <row r="4616" spans="3:10" ht="15">
      <c r="C4616" s="48"/>
      <c r="D4616" s="48"/>
      <c r="E4616" s="62"/>
      <c r="F4616" s="48"/>
      <c r="G4616" s="50"/>
      <c r="H4616" s="50"/>
      <c r="I4616" s="51"/>
      <c r="J4616" s="52"/>
    </row>
    <row r="4617" spans="3:10" ht="15">
      <c r="C4617" s="48"/>
      <c r="D4617" s="48"/>
      <c r="E4617" s="62"/>
      <c r="F4617" s="48"/>
      <c r="G4617" s="50"/>
      <c r="H4617" s="50"/>
      <c r="I4617" s="51"/>
      <c r="J4617" s="52"/>
    </row>
    <row r="4618" spans="3:10" ht="15">
      <c r="C4618" s="48"/>
      <c r="D4618" s="48"/>
      <c r="E4618" s="62"/>
      <c r="F4618" s="48"/>
      <c r="G4618" s="50"/>
      <c r="H4618" s="50"/>
      <c r="I4618" s="51"/>
      <c r="J4618" s="52"/>
    </row>
    <row r="4619" spans="3:10" ht="15">
      <c r="C4619" s="48"/>
      <c r="D4619" s="48"/>
      <c r="E4619" s="62"/>
      <c r="F4619" s="48"/>
      <c r="G4619" s="50"/>
      <c r="H4619" s="50"/>
      <c r="I4619" s="51"/>
      <c r="J4619" s="52"/>
    </row>
    <row r="4620" spans="3:10" ht="15">
      <c r="C4620" s="48"/>
      <c r="D4620" s="48"/>
      <c r="E4620" s="62"/>
      <c r="F4620" s="48"/>
      <c r="G4620" s="50"/>
      <c r="H4620" s="50"/>
      <c r="I4620" s="51"/>
      <c r="J4620" s="52"/>
    </row>
    <row r="4621" spans="3:10" ht="15">
      <c r="C4621" s="48"/>
      <c r="D4621" s="48"/>
      <c r="E4621" s="62"/>
      <c r="F4621" s="48"/>
      <c r="G4621" s="50"/>
      <c r="H4621" s="50"/>
      <c r="I4621" s="51"/>
      <c r="J4621" s="52"/>
    </row>
    <row r="4622" spans="3:10" ht="15">
      <c r="C4622" s="48"/>
      <c r="D4622" s="48"/>
      <c r="E4622" s="62"/>
      <c r="F4622" s="48"/>
      <c r="G4622" s="50"/>
      <c r="H4622" s="50"/>
      <c r="I4622" s="51"/>
      <c r="J4622" s="52"/>
    </row>
    <row r="4623" spans="3:10" ht="15">
      <c r="C4623" s="48"/>
      <c r="D4623" s="48"/>
      <c r="E4623" s="62"/>
      <c r="F4623" s="48"/>
      <c r="G4623" s="50"/>
      <c r="H4623" s="50"/>
      <c r="I4623" s="51"/>
      <c r="J4623" s="52"/>
    </row>
    <row r="4624" spans="3:10" ht="15">
      <c r="C4624" s="48"/>
      <c r="D4624" s="48"/>
      <c r="E4624" s="62"/>
      <c r="F4624" s="48"/>
      <c r="G4624" s="50"/>
      <c r="H4624" s="50"/>
      <c r="I4624" s="51"/>
      <c r="J4624" s="52"/>
    </row>
    <row r="4625" spans="3:10" ht="15">
      <c r="C4625" s="48"/>
      <c r="D4625" s="48"/>
      <c r="E4625" s="62"/>
      <c r="F4625" s="48"/>
      <c r="G4625" s="50"/>
      <c r="H4625" s="50"/>
      <c r="I4625" s="51"/>
      <c r="J4625" s="52"/>
    </row>
    <row r="4626" spans="3:10" ht="15">
      <c r="C4626" s="48"/>
      <c r="D4626" s="48"/>
      <c r="E4626" s="62"/>
      <c r="F4626" s="48"/>
      <c r="G4626" s="50"/>
      <c r="H4626" s="50"/>
      <c r="I4626" s="51"/>
      <c r="J4626" s="52"/>
    </row>
    <row r="4627" spans="3:10" ht="15">
      <c r="C4627" s="48"/>
      <c r="D4627" s="48"/>
      <c r="E4627" s="62"/>
      <c r="F4627" s="48"/>
      <c r="G4627" s="50"/>
      <c r="H4627" s="50"/>
      <c r="I4627" s="51"/>
      <c r="J4627" s="52"/>
    </row>
    <row r="4628" spans="3:10" ht="15">
      <c r="C4628" s="48"/>
      <c r="D4628" s="48"/>
      <c r="E4628" s="62"/>
      <c r="F4628" s="48"/>
      <c r="G4628" s="50"/>
      <c r="H4628" s="50"/>
      <c r="I4628" s="51"/>
      <c r="J4628" s="52"/>
    </row>
    <row r="4629" spans="3:10" ht="15">
      <c r="C4629" s="48"/>
      <c r="D4629" s="48"/>
      <c r="E4629" s="62"/>
      <c r="F4629" s="48"/>
      <c r="G4629" s="50"/>
      <c r="H4629" s="50"/>
      <c r="I4629" s="51"/>
      <c r="J4629" s="52"/>
    </row>
    <row r="4630" spans="3:10" ht="15">
      <c r="C4630" s="48"/>
      <c r="D4630" s="48"/>
      <c r="E4630" s="62"/>
      <c r="F4630" s="48"/>
      <c r="G4630" s="50"/>
      <c r="H4630" s="50"/>
      <c r="I4630" s="51"/>
      <c r="J4630" s="52"/>
    </row>
    <row r="4631" spans="3:10" ht="15">
      <c r="C4631" s="48"/>
      <c r="D4631" s="48"/>
      <c r="E4631" s="62"/>
      <c r="F4631" s="48"/>
      <c r="G4631" s="50"/>
      <c r="H4631" s="50"/>
      <c r="I4631" s="51"/>
      <c r="J4631" s="52"/>
    </row>
    <row r="4632" spans="3:10" ht="15">
      <c r="C4632" s="48"/>
      <c r="D4632" s="48"/>
      <c r="E4632" s="62"/>
      <c r="F4632" s="48"/>
      <c r="G4632" s="50"/>
      <c r="H4632" s="50"/>
      <c r="I4632" s="51"/>
      <c r="J4632" s="52"/>
    </row>
    <row r="4633" spans="3:10" ht="15">
      <c r="C4633" s="48"/>
      <c r="D4633" s="48"/>
      <c r="E4633" s="62"/>
      <c r="F4633" s="48"/>
      <c r="G4633" s="50"/>
      <c r="H4633" s="50"/>
      <c r="I4633" s="51"/>
      <c r="J4633" s="52"/>
    </row>
    <row r="4634" spans="3:10" ht="15">
      <c r="C4634" s="48"/>
      <c r="D4634" s="48"/>
      <c r="E4634" s="62"/>
      <c r="F4634" s="48"/>
      <c r="G4634" s="50"/>
      <c r="H4634" s="50"/>
      <c r="I4634" s="51"/>
      <c r="J4634" s="52"/>
    </row>
    <row r="4635" spans="3:10" ht="15">
      <c r="C4635" s="48"/>
      <c r="D4635" s="48"/>
      <c r="E4635" s="62"/>
      <c r="F4635" s="48"/>
      <c r="G4635" s="50"/>
      <c r="H4635" s="50"/>
      <c r="I4635" s="51"/>
      <c r="J4635" s="52"/>
    </row>
    <row r="4636" spans="3:10" ht="15">
      <c r="C4636" s="48"/>
      <c r="D4636" s="48"/>
      <c r="E4636" s="62"/>
      <c r="F4636" s="48"/>
      <c r="G4636" s="50"/>
      <c r="H4636" s="50"/>
      <c r="I4636" s="51"/>
      <c r="J4636" s="52"/>
    </row>
    <row r="4637" spans="3:10" ht="15">
      <c r="C4637" s="48"/>
      <c r="D4637" s="48"/>
      <c r="E4637" s="62"/>
      <c r="F4637" s="48"/>
      <c r="G4637" s="50"/>
      <c r="H4637" s="50"/>
      <c r="I4637" s="51"/>
      <c r="J4637" s="52"/>
    </row>
    <row r="4638" spans="3:10" ht="15">
      <c r="C4638" s="48"/>
      <c r="D4638" s="48"/>
      <c r="E4638" s="62"/>
      <c r="F4638" s="48"/>
      <c r="G4638" s="50"/>
      <c r="H4638" s="50"/>
      <c r="I4638" s="51"/>
      <c r="J4638" s="52"/>
    </row>
    <row r="4639" spans="3:10" ht="15">
      <c r="C4639" s="48"/>
      <c r="D4639" s="48"/>
      <c r="E4639" s="62"/>
      <c r="F4639" s="48"/>
      <c r="G4639" s="50"/>
      <c r="H4639" s="50"/>
      <c r="I4639" s="51"/>
      <c r="J4639" s="52"/>
    </row>
    <row r="4640" spans="3:10" ht="15">
      <c r="C4640" s="48"/>
      <c r="D4640" s="48"/>
      <c r="E4640" s="62"/>
      <c r="F4640" s="48"/>
      <c r="G4640" s="50"/>
      <c r="H4640" s="50"/>
      <c r="I4640" s="51"/>
      <c r="J4640" s="52"/>
    </row>
    <row r="4641" spans="3:10" ht="15">
      <c r="C4641" s="48"/>
      <c r="D4641" s="48"/>
      <c r="E4641" s="62"/>
      <c r="F4641" s="48"/>
      <c r="G4641" s="50"/>
      <c r="H4641" s="50"/>
      <c r="I4641" s="51"/>
      <c r="J4641" s="52"/>
    </row>
    <row r="4642" spans="3:10" ht="15">
      <c r="C4642" s="48"/>
      <c r="D4642" s="48"/>
      <c r="E4642" s="62"/>
      <c r="F4642" s="48"/>
      <c r="G4642" s="50"/>
      <c r="H4642" s="50"/>
      <c r="I4642" s="51"/>
      <c r="J4642" s="52"/>
    </row>
    <row r="4643" spans="3:10" ht="15">
      <c r="C4643" s="48"/>
      <c r="D4643" s="48"/>
      <c r="E4643" s="62"/>
      <c r="F4643" s="48"/>
      <c r="G4643" s="50"/>
      <c r="H4643" s="50"/>
      <c r="I4643" s="51"/>
      <c r="J4643" s="52"/>
    </row>
    <row r="4644" spans="3:10" ht="15">
      <c r="C4644" s="48"/>
      <c r="D4644" s="48"/>
      <c r="E4644" s="62"/>
      <c r="F4644" s="48"/>
      <c r="G4644" s="50"/>
      <c r="H4644" s="50"/>
      <c r="I4644" s="51"/>
      <c r="J4644" s="52"/>
    </row>
    <row r="4645" spans="3:10" ht="15">
      <c r="C4645" s="48"/>
      <c r="D4645" s="48"/>
      <c r="E4645" s="62"/>
      <c r="F4645" s="48"/>
      <c r="G4645" s="50"/>
      <c r="H4645" s="50"/>
      <c r="I4645" s="51"/>
      <c r="J4645" s="52"/>
    </row>
    <row r="4646" spans="3:10" ht="15">
      <c r="C4646" s="48"/>
      <c r="D4646" s="48"/>
      <c r="E4646" s="62"/>
      <c r="F4646" s="48"/>
      <c r="G4646" s="50"/>
      <c r="H4646" s="50"/>
      <c r="I4646" s="51"/>
      <c r="J4646" s="52"/>
    </row>
    <row r="4647" spans="3:10" ht="15">
      <c r="C4647" s="48"/>
      <c r="D4647" s="48"/>
      <c r="E4647" s="62"/>
      <c r="F4647" s="48"/>
      <c r="G4647" s="50"/>
      <c r="H4647" s="50"/>
      <c r="I4647" s="51"/>
      <c r="J4647" s="52"/>
    </row>
    <row r="4648" spans="3:10" ht="15">
      <c r="C4648" s="48"/>
      <c r="D4648" s="48"/>
      <c r="E4648" s="62"/>
      <c r="F4648" s="48"/>
      <c r="G4648" s="50"/>
      <c r="H4648" s="50"/>
      <c r="I4648" s="51"/>
      <c r="J4648" s="52"/>
    </row>
    <row r="4649" spans="3:10" ht="15">
      <c r="C4649" s="48"/>
      <c r="D4649" s="48"/>
      <c r="E4649" s="62"/>
      <c r="F4649" s="48"/>
      <c r="G4649" s="50"/>
      <c r="H4649" s="50"/>
      <c r="I4649" s="51"/>
      <c r="J4649" s="52"/>
    </row>
    <row r="4650" spans="3:10" ht="15">
      <c r="C4650" s="48"/>
      <c r="D4650" s="48"/>
      <c r="E4650" s="62"/>
      <c r="F4650" s="48"/>
      <c r="G4650" s="50"/>
      <c r="H4650" s="50"/>
      <c r="I4650" s="51"/>
      <c r="J4650" s="52"/>
    </row>
    <row r="4651" spans="3:10" ht="15">
      <c r="C4651" s="48"/>
      <c r="D4651" s="48"/>
      <c r="E4651" s="62"/>
      <c r="F4651" s="48"/>
      <c r="G4651" s="50"/>
      <c r="H4651" s="50"/>
      <c r="I4651" s="51"/>
      <c r="J4651" s="52"/>
    </row>
    <row r="4652" spans="3:10" ht="15">
      <c r="C4652" s="48"/>
      <c r="D4652" s="48"/>
      <c r="E4652" s="62"/>
      <c r="F4652" s="48"/>
      <c r="G4652" s="50"/>
      <c r="H4652" s="50"/>
      <c r="I4652" s="51"/>
      <c r="J4652" s="52"/>
    </row>
    <row r="4653" spans="3:10" ht="15">
      <c r="C4653" s="48"/>
      <c r="D4653" s="48"/>
      <c r="E4653" s="62"/>
      <c r="F4653" s="48"/>
      <c r="G4653" s="50"/>
      <c r="H4653" s="50"/>
      <c r="I4653" s="51"/>
      <c r="J4653" s="52"/>
    </row>
    <row r="4654" spans="3:10" ht="15">
      <c r="C4654" s="48"/>
      <c r="D4654" s="48"/>
      <c r="E4654" s="62"/>
      <c r="F4654" s="48"/>
      <c r="G4654" s="50"/>
      <c r="H4654" s="50"/>
      <c r="I4654" s="51"/>
      <c r="J4654" s="52"/>
    </row>
    <row r="4655" spans="3:10" ht="15">
      <c r="C4655" s="48"/>
      <c r="D4655" s="48"/>
      <c r="E4655" s="62"/>
      <c r="F4655" s="48"/>
      <c r="G4655" s="50"/>
      <c r="H4655" s="50"/>
      <c r="I4655" s="51"/>
      <c r="J4655" s="52"/>
    </row>
    <row r="4656" spans="3:10" ht="15">
      <c r="C4656" s="48"/>
      <c r="D4656" s="48"/>
      <c r="E4656" s="62"/>
      <c r="F4656" s="48"/>
      <c r="G4656" s="50"/>
      <c r="H4656" s="50"/>
      <c r="I4656" s="51"/>
      <c r="J4656" s="52"/>
    </row>
    <row r="4657" spans="3:10" ht="15">
      <c r="C4657" s="48"/>
      <c r="D4657" s="48"/>
      <c r="E4657" s="62"/>
      <c r="F4657" s="48"/>
      <c r="G4657" s="50"/>
      <c r="H4657" s="50"/>
      <c r="I4657" s="51"/>
      <c r="J4657" s="52"/>
    </row>
    <row r="4658" spans="3:10" ht="15">
      <c r="C4658" s="48"/>
      <c r="D4658" s="48"/>
      <c r="E4658" s="62"/>
      <c r="F4658" s="48"/>
      <c r="G4658" s="50"/>
      <c r="H4658" s="50"/>
      <c r="I4658" s="51"/>
      <c r="J4658" s="52"/>
    </row>
    <row r="4659" spans="3:10" ht="15">
      <c r="C4659" s="48"/>
      <c r="D4659" s="48"/>
      <c r="E4659" s="62"/>
      <c r="F4659" s="48"/>
      <c r="G4659" s="50"/>
      <c r="H4659" s="50"/>
      <c r="I4659" s="51"/>
      <c r="J4659" s="52"/>
    </row>
    <row r="4660" spans="3:10" ht="15">
      <c r="C4660" s="48"/>
      <c r="D4660" s="48"/>
      <c r="E4660" s="62"/>
      <c r="F4660" s="48"/>
      <c r="G4660" s="50"/>
      <c r="H4660" s="50"/>
      <c r="I4660" s="51"/>
      <c r="J4660" s="52"/>
    </row>
    <row r="4661" spans="3:10" ht="15">
      <c r="C4661" s="48"/>
      <c r="D4661" s="48"/>
      <c r="E4661" s="62"/>
      <c r="F4661" s="48"/>
      <c r="G4661" s="50"/>
      <c r="H4661" s="50"/>
      <c r="I4661" s="51"/>
      <c r="J4661" s="52"/>
    </row>
    <row r="4662" spans="3:10" ht="15">
      <c r="C4662" s="48"/>
      <c r="D4662" s="48"/>
      <c r="E4662" s="62"/>
      <c r="F4662" s="48"/>
      <c r="G4662" s="50"/>
      <c r="H4662" s="50"/>
      <c r="I4662" s="51"/>
      <c r="J4662" s="52"/>
    </row>
    <row r="4663" spans="3:10" ht="15">
      <c r="C4663" s="48"/>
      <c r="D4663" s="48"/>
      <c r="E4663" s="62"/>
      <c r="F4663" s="48"/>
      <c r="G4663" s="50"/>
      <c r="H4663" s="50"/>
      <c r="I4663" s="51"/>
      <c r="J4663" s="52"/>
    </row>
    <row r="4664" spans="3:10" ht="15">
      <c r="C4664" s="48"/>
      <c r="D4664" s="48"/>
      <c r="E4664" s="62"/>
      <c r="F4664" s="48"/>
      <c r="G4664" s="50"/>
      <c r="H4664" s="50"/>
      <c r="I4664" s="51"/>
      <c r="J4664" s="52"/>
    </row>
    <row r="4665" spans="3:10" ht="15">
      <c r="C4665" s="48"/>
      <c r="D4665" s="48"/>
      <c r="E4665" s="62"/>
      <c r="F4665" s="48"/>
      <c r="G4665" s="50"/>
      <c r="H4665" s="50"/>
      <c r="I4665" s="51"/>
      <c r="J4665" s="52"/>
    </row>
    <row r="4666" spans="3:10" ht="15">
      <c r="C4666" s="48"/>
      <c r="D4666" s="48"/>
      <c r="E4666" s="62"/>
      <c r="F4666" s="48"/>
      <c r="G4666" s="50"/>
      <c r="H4666" s="50"/>
      <c r="I4666" s="51"/>
      <c r="J4666" s="52"/>
    </row>
    <row r="4667" spans="3:10" ht="15">
      <c r="C4667" s="48"/>
      <c r="D4667" s="48"/>
      <c r="E4667" s="62"/>
      <c r="F4667" s="48"/>
      <c r="G4667" s="50"/>
      <c r="H4667" s="50"/>
      <c r="I4667" s="51"/>
      <c r="J4667" s="52"/>
    </row>
    <row r="4668" spans="3:10" ht="15">
      <c r="C4668" s="48"/>
      <c r="D4668" s="48"/>
      <c r="E4668" s="62"/>
      <c r="F4668" s="48"/>
      <c r="G4668" s="50"/>
      <c r="H4668" s="50"/>
      <c r="I4668" s="51"/>
      <c r="J4668" s="52"/>
    </row>
    <row r="4669" spans="3:10" ht="15">
      <c r="C4669" s="48"/>
      <c r="D4669" s="48"/>
      <c r="E4669" s="62"/>
      <c r="F4669" s="48"/>
      <c r="G4669" s="50"/>
      <c r="H4669" s="50"/>
      <c r="I4669" s="51"/>
      <c r="J4669" s="52"/>
    </row>
    <row r="4670" spans="3:10" ht="15">
      <c r="C4670" s="48"/>
      <c r="D4670" s="48"/>
      <c r="E4670" s="62"/>
      <c r="F4670" s="48"/>
      <c r="G4670" s="50"/>
      <c r="H4670" s="50"/>
      <c r="I4670" s="51"/>
      <c r="J4670" s="52"/>
    </row>
    <row r="4671" spans="3:10" ht="15">
      <c r="C4671" s="48"/>
      <c r="D4671" s="48"/>
      <c r="E4671" s="62"/>
      <c r="F4671" s="48"/>
      <c r="G4671" s="50"/>
      <c r="H4671" s="50"/>
      <c r="I4671" s="51"/>
      <c r="J4671" s="52"/>
    </row>
    <row r="4672" spans="3:10" ht="15">
      <c r="C4672" s="48"/>
      <c r="D4672" s="48"/>
      <c r="E4672" s="62"/>
      <c r="F4672" s="48"/>
      <c r="G4672" s="50"/>
      <c r="H4672" s="50"/>
      <c r="I4672" s="51"/>
      <c r="J4672" s="52"/>
    </row>
    <row r="4673" spans="3:10" ht="15">
      <c r="C4673" s="48"/>
      <c r="D4673" s="48"/>
      <c r="E4673" s="62"/>
      <c r="F4673" s="48"/>
      <c r="G4673" s="50"/>
      <c r="H4673" s="50"/>
      <c r="I4673" s="51"/>
      <c r="J4673" s="52"/>
    </row>
    <row r="4674" spans="3:10" ht="15">
      <c r="C4674" s="48"/>
      <c r="D4674" s="48"/>
      <c r="E4674" s="62"/>
      <c r="F4674" s="48"/>
      <c r="G4674" s="50"/>
      <c r="H4674" s="50"/>
      <c r="I4674" s="51"/>
      <c r="J4674" s="52"/>
    </row>
    <row r="4675" spans="3:10" ht="15">
      <c r="C4675" s="48"/>
      <c r="D4675" s="48"/>
      <c r="E4675" s="62"/>
      <c r="F4675" s="48"/>
      <c r="G4675" s="50"/>
      <c r="H4675" s="50"/>
      <c r="I4675" s="51"/>
      <c r="J4675" s="52"/>
    </row>
    <row r="4676" spans="3:10" ht="15">
      <c r="C4676" s="48"/>
      <c r="D4676" s="48"/>
      <c r="E4676" s="62"/>
      <c r="F4676" s="48"/>
      <c r="G4676" s="50"/>
      <c r="H4676" s="50"/>
      <c r="I4676" s="51"/>
      <c r="J4676" s="52"/>
    </row>
    <row r="4677" spans="3:10" ht="15">
      <c r="C4677" s="48"/>
      <c r="D4677" s="48"/>
      <c r="E4677" s="62"/>
      <c r="F4677" s="48"/>
      <c r="G4677" s="50"/>
      <c r="H4677" s="50"/>
      <c r="I4677" s="51"/>
      <c r="J4677" s="52"/>
    </row>
    <row r="4678" spans="3:10" ht="15">
      <c r="C4678" s="48"/>
      <c r="D4678" s="48"/>
      <c r="E4678" s="62"/>
      <c r="F4678" s="48"/>
      <c r="G4678" s="50"/>
      <c r="H4678" s="50"/>
      <c r="I4678" s="51"/>
      <c r="J4678" s="52"/>
    </row>
    <row r="4679" spans="3:10" ht="15">
      <c r="C4679" s="48"/>
      <c r="D4679" s="48"/>
      <c r="E4679" s="62"/>
      <c r="F4679" s="48"/>
      <c r="G4679" s="50"/>
      <c r="H4679" s="50"/>
      <c r="I4679" s="51"/>
      <c r="J4679" s="52"/>
    </row>
    <row r="4680" spans="3:10" ht="15">
      <c r="C4680" s="48"/>
      <c r="D4680" s="48"/>
      <c r="E4680" s="62"/>
      <c r="F4680" s="48"/>
      <c r="G4680" s="50"/>
      <c r="H4680" s="50"/>
      <c r="I4680" s="51"/>
      <c r="J4680" s="52"/>
    </row>
    <row r="4681" spans="3:10" ht="15">
      <c r="C4681" s="48"/>
      <c r="D4681" s="48"/>
      <c r="E4681" s="62"/>
      <c r="F4681" s="48"/>
      <c r="G4681" s="50"/>
      <c r="H4681" s="50"/>
      <c r="I4681" s="51"/>
      <c r="J4681" s="52"/>
    </row>
    <row r="4682" spans="3:10" ht="15">
      <c r="C4682" s="48"/>
      <c r="D4682" s="48"/>
      <c r="E4682" s="62"/>
      <c r="F4682" s="48"/>
      <c r="G4682" s="50"/>
      <c r="H4682" s="50"/>
      <c r="I4682" s="51"/>
      <c r="J4682" s="52"/>
    </row>
    <row r="4683" spans="3:10" ht="15">
      <c r="C4683" s="48"/>
      <c r="D4683" s="48"/>
      <c r="E4683" s="62"/>
      <c r="F4683" s="48"/>
      <c r="G4683" s="50"/>
      <c r="H4683" s="50"/>
      <c r="I4683" s="51"/>
      <c r="J4683" s="52"/>
    </row>
    <row r="4684" spans="3:10" ht="15">
      <c r="C4684" s="48"/>
      <c r="D4684" s="48"/>
      <c r="E4684" s="62"/>
      <c r="F4684" s="48"/>
      <c r="G4684" s="50"/>
      <c r="H4684" s="50"/>
      <c r="I4684" s="51"/>
      <c r="J4684" s="52"/>
    </row>
    <row r="4685" spans="3:10" ht="15">
      <c r="C4685" s="48"/>
      <c r="D4685" s="48"/>
      <c r="E4685" s="62"/>
      <c r="F4685" s="48"/>
      <c r="G4685" s="50"/>
      <c r="H4685" s="50"/>
      <c r="I4685" s="51"/>
      <c r="J4685" s="52"/>
    </row>
    <row r="4686" spans="3:10" ht="15">
      <c r="C4686" s="48"/>
      <c r="D4686" s="48"/>
      <c r="E4686" s="62"/>
      <c r="F4686" s="48"/>
      <c r="G4686" s="50"/>
      <c r="H4686" s="50"/>
      <c r="I4686" s="51"/>
      <c r="J4686" s="52"/>
    </row>
    <row r="4687" spans="3:10" ht="15">
      <c r="C4687" s="48"/>
      <c r="D4687" s="48"/>
      <c r="E4687" s="62"/>
      <c r="F4687" s="48"/>
      <c r="G4687" s="50"/>
      <c r="H4687" s="50"/>
      <c r="I4687" s="51"/>
      <c r="J4687" s="52"/>
    </row>
    <row r="4688" spans="3:10" ht="15">
      <c r="C4688" s="48"/>
      <c r="D4688" s="48"/>
      <c r="E4688" s="62"/>
      <c r="F4688" s="48"/>
      <c r="G4688" s="50"/>
      <c r="H4688" s="50"/>
      <c r="I4688" s="51"/>
      <c r="J4688" s="52"/>
    </row>
    <row r="4689" spans="3:10" ht="15">
      <c r="C4689" s="48"/>
      <c r="D4689" s="48"/>
      <c r="E4689" s="62"/>
      <c r="F4689" s="48"/>
      <c r="G4689" s="50"/>
      <c r="H4689" s="50"/>
      <c r="I4689" s="51"/>
      <c r="J4689" s="52"/>
    </row>
    <row r="4690" spans="3:10" ht="15">
      <c r="C4690" s="48"/>
      <c r="D4690" s="48"/>
      <c r="E4690" s="62"/>
      <c r="F4690" s="48"/>
      <c r="G4690" s="50"/>
      <c r="H4690" s="50"/>
      <c r="I4690" s="51"/>
      <c r="J4690" s="52"/>
    </row>
    <row r="4691" spans="3:10" ht="15">
      <c r="C4691" s="48"/>
      <c r="D4691" s="48"/>
      <c r="E4691" s="62"/>
      <c r="F4691" s="48"/>
      <c r="G4691" s="50"/>
      <c r="H4691" s="50"/>
      <c r="I4691" s="51"/>
      <c r="J4691" s="52"/>
    </row>
    <row r="4692" spans="3:10" ht="15">
      <c r="C4692" s="48"/>
      <c r="D4692" s="48"/>
      <c r="E4692" s="62"/>
      <c r="F4692" s="48"/>
      <c r="G4692" s="50"/>
      <c r="H4692" s="50"/>
      <c r="I4692" s="51"/>
      <c r="J4692" s="52"/>
    </row>
    <row r="4693" spans="3:10" ht="15">
      <c r="C4693" s="48"/>
      <c r="D4693" s="48"/>
      <c r="E4693" s="62"/>
      <c r="F4693" s="48"/>
      <c r="G4693" s="50"/>
      <c r="H4693" s="50"/>
      <c r="I4693" s="51"/>
      <c r="J4693" s="52"/>
    </row>
    <row r="4694" spans="3:10" ht="15">
      <c r="C4694" s="48"/>
      <c r="D4694" s="48"/>
      <c r="E4694" s="62"/>
      <c r="F4694" s="48"/>
      <c r="G4694" s="50"/>
      <c r="H4694" s="50"/>
      <c r="I4694" s="51"/>
      <c r="J4694" s="52"/>
    </row>
    <row r="4695" spans="3:10" ht="15">
      <c r="C4695" s="48"/>
      <c r="D4695" s="48"/>
      <c r="E4695" s="62"/>
      <c r="F4695" s="48"/>
      <c r="G4695" s="50"/>
      <c r="H4695" s="50"/>
      <c r="I4695" s="51"/>
      <c r="J4695" s="52"/>
    </row>
    <row r="4696" spans="3:10" ht="15">
      <c r="C4696" s="48"/>
      <c r="D4696" s="48"/>
      <c r="E4696" s="62"/>
      <c r="F4696" s="48"/>
      <c r="G4696" s="50"/>
      <c r="H4696" s="50"/>
      <c r="I4696" s="51"/>
      <c r="J4696" s="52"/>
    </row>
    <row r="4697" spans="3:10" ht="15">
      <c r="C4697" s="48"/>
      <c r="D4697" s="48"/>
      <c r="E4697" s="62"/>
      <c r="F4697" s="48"/>
      <c r="G4697" s="50"/>
      <c r="H4697" s="50"/>
      <c r="I4697" s="51"/>
      <c r="J4697" s="52"/>
    </row>
    <row r="4698" spans="3:10" ht="15">
      <c r="C4698" s="48"/>
      <c r="D4698" s="48"/>
      <c r="E4698" s="62"/>
      <c r="F4698" s="48"/>
      <c r="G4698" s="50"/>
      <c r="H4698" s="50"/>
      <c r="I4698" s="51"/>
      <c r="J4698" s="52"/>
    </row>
    <row r="4699" spans="3:10" ht="15">
      <c r="C4699" s="48"/>
      <c r="D4699" s="48"/>
      <c r="E4699" s="62"/>
      <c r="F4699" s="48"/>
      <c r="G4699" s="50"/>
      <c r="H4699" s="50"/>
      <c r="I4699" s="51"/>
      <c r="J4699" s="52"/>
    </row>
    <row r="4700" spans="3:10" ht="15">
      <c r="C4700" s="48"/>
      <c r="D4700" s="48"/>
      <c r="E4700" s="62"/>
      <c r="F4700" s="48"/>
      <c r="G4700" s="50"/>
      <c r="H4700" s="50"/>
      <c r="I4700" s="51"/>
      <c r="J4700" s="52"/>
    </row>
    <row r="4701" spans="3:10" ht="15">
      <c r="C4701" s="48"/>
      <c r="D4701" s="48"/>
      <c r="E4701" s="62"/>
      <c r="F4701" s="48"/>
      <c r="G4701" s="50"/>
      <c r="H4701" s="50"/>
      <c r="I4701" s="51"/>
      <c r="J4701" s="52"/>
    </row>
    <row r="4702" spans="3:10" ht="15">
      <c r="C4702" s="48"/>
      <c r="D4702" s="48"/>
      <c r="E4702" s="62"/>
      <c r="F4702" s="48"/>
      <c r="G4702" s="50"/>
      <c r="H4702" s="50"/>
      <c r="I4702" s="51"/>
      <c r="J4702" s="52"/>
    </row>
    <row r="4703" spans="3:10" ht="15">
      <c r="C4703" s="48"/>
      <c r="D4703" s="48"/>
      <c r="E4703" s="62"/>
      <c r="F4703" s="48"/>
      <c r="G4703" s="50"/>
      <c r="H4703" s="50"/>
      <c r="I4703" s="51"/>
      <c r="J4703" s="52"/>
    </row>
    <row r="4704" spans="3:10" ht="15">
      <c r="C4704" s="48"/>
      <c r="D4704" s="48"/>
      <c r="E4704" s="62"/>
      <c r="F4704" s="48"/>
      <c r="G4704" s="50"/>
      <c r="H4704" s="50"/>
      <c r="I4704" s="51"/>
      <c r="J4704" s="52"/>
    </row>
    <row r="4705" spans="3:10" ht="15">
      <c r="C4705" s="48"/>
      <c r="D4705" s="48"/>
      <c r="E4705" s="62"/>
      <c r="F4705" s="48"/>
      <c r="G4705" s="50"/>
      <c r="H4705" s="50"/>
      <c r="I4705" s="51"/>
      <c r="J4705" s="52"/>
    </row>
    <row r="4706" spans="3:10" ht="15">
      <c r="C4706" s="48"/>
      <c r="D4706" s="48"/>
      <c r="E4706" s="62"/>
      <c r="F4706" s="48"/>
      <c r="G4706" s="50"/>
      <c r="H4706" s="50"/>
      <c r="I4706" s="51"/>
      <c r="J4706" s="52"/>
    </row>
    <row r="4707" spans="3:10" ht="15">
      <c r="C4707" s="48"/>
      <c r="D4707" s="48"/>
      <c r="E4707" s="62"/>
      <c r="F4707" s="48"/>
      <c r="G4707" s="50"/>
      <c r="H4707" s="50"/>
      <c r="I4707" s="51"/>
      <c r="J4707" s="52"/>
    </row>
    <row r="4708" spans="3:10" ht="15">
      <c r="C4708" s="48"/>
      <c r="D4708" s="48"/>
      <c r="E4708" s="62"/>
      <c r="F4708" s="48"/>
      <c r="G4708" s="50"/>
      <c r="H4708" s="50"/>
      <c r="I4708" s="51"/>
      <c r="J4708" s="52"/>
    </row>
    <row r="4709" spans="3:10" ht="15">
      <c r="C4709" s="48"/>
      <c r="D4709" s="48"/>
      <c r="E4709" s="62"/>
      <c r="F4709" s="48"/>
      <c r="G4709" s="50"/>
      <c r="H4709" s="50"/>
      <c r="I4709" s="51"/>
      <c r="J4709" s="52"/>
    </row>
    <row r="4710" spans="3:10" ht="15">
      <c r="C4710" s="48"/>
      <c r="D4710" s="48"/>
      <c r="E4710" s="62"/>
      <c r="F4710" s="48"/>
      <c r="G4710" s="50"/>
      <c r="H4710" s="50"/>
      <c r="I4710" s="51"/>
      <c r="J4710" s="52"/>
    </row>
    <row r="4711" spans="3:10" ht="15">
      <c r="C4711" s="48"/>
      <c r="D4711" s="48"/>
      <c r="E4711" s="62"/>
      <c r="F4711" s="48"/>
      <c r="G4711" s="50"/>
      <c r="H4711" s="50"/>
      <c r="I4711" s="51"/>
      <c r="J4711" s="52"/>
    </row>
    <row r="4712" spans="3:10" ht="15">
      <c r="C4712" s="48"/>
      <c r="D4712" s="48"/>
      <c r="E4712" s="62"/>
      <c r="F4712" s="48"/>
      <c r="G4712" s="50"/>
      <c r="H4712" s="50"/>
      <c r="I4712" s="51"/>
      <c r="J4712" s="52"/>
    </row>
    <row r="4713" spans="3:10" ht="15">
      <c r="C4713" s="48"/>
      <c r="D4713" s="48"/>
      <c r="E4713" s="62"/>
      <c r="F4713" s="48"/>
      <c r="G4713" s="50"/>
      <c r="H4713" s="50"/>
      <c r="I4713" s="51"/>
      <c r="J4713" s="52"/>
    </row>
    <row r="4714" spans="3:10" ht="15">
      <c r="C4714" s="48"/>
      <c r="D4714" s="48"/>
      <c r="E4714" s="62"/>
      <c r="F4714" s="48"/>
      <c r="G4714" s="50"/>
      <c r="H4714" s="50"/>
      <c r="I4714" s="51"/>
      <c r="J4714" s="52"/>
    </row>
    <row r="4715" spans="3:10" ht="15">
      <c r="C4715" s="48"/>
      <c r="D4715" s="48"/>
      <c r="E4715" s="62"/>
      <c r="F4715" s="48"/>
      <c r="G4715" s="50"/>
      <c r="H4715" s="50"/>
      <c r="I4715" s="51"/>
      <c r="J4715" s="52"/>
    </row>
    <row r="4716" spans="3:10" ht="15">
      <c r="C4716" s="48"/>
      <c r="D4716" s="48"/>
      <c r="E4716" s="62"/>
      <c r="F4716" s="48"/>
      <c r="G4716" s="50"/>
      <c r="H4716" s="50"/>
      <c r="I4716" s="51"/>
      <c r="J4716" s="52"/>
    </row>
    <row r="4717" spans="3:10" ht="15">
      <c r="C4717" s="48"/>
      <c r="D4717" s="48"/>
      <c r="E4717" s="62"/>
      <c r="F4717" s="48"/>
      <c r="G4717" s="50"/>
      <c r="H4717" s="50"/>
      <c r="I4717" s="51"/>
      <c r="J4717" s="52"/>
    </row>
    <row r="4718" spans="3:10" ht="15">
      <c r="C4718" s="48"/>
      <c r="D4718" s="48"/>
      <c r="E4718" s="62"/>
      <c r="F4718" s="48"/>
      <c r="G4718" s="50"/>
      <c r="H4718" s="50"/>
      <c r="I4718" s="51"/>
      <c r="J4718" s="52"/>
    </row>
    <row r="4719" spans="3:10" ht="15">
      <c r="C4719" s="48"/>
      <c r="D4719" s="48"/>
      <c r="E4719" s="62"/>
      <c r="F4719" s="48"/>
      <c r="G4719" s="50"/>
      <c r="H4719" s="50"/>
      <c r="I4719" s="51"/>
      <c r="J4719" s="52"/>
    </row>
    <row r="4720" spans="3:10" ht="15">
      <c r="C4720" s="48"/>
      <c r="D4720" s="48"/>
      <c r="E4720" s="62"/>
      <c r="F4720" s="48"/>
      <c r="G4720" s="50"/>
      <c r="H4720" s="50"/>
      <c r="I4720" s="51"/>
      <c r="J4720" s="52"/>
    </row>
    <row r="4721" spans="3:10" ht="15">
      <c r="C4721" s="48"/>
      <c r="D4721" s="48"/>
      <c r="E4721" s="62"/>
      <c r="F4721" s="48"/>
      <c r="G4721" s="50"/>
      <c r="H4721" s="50"/>
      <c r="I4721" s="51"/>
      <c r="J4721" s="52"/>
    </row>
    <row r="4722" spans="3:10" ht="15">
      <c r="C4722" s="48"/>
      <c r="D4722" s="48"/>
      <c r="E4722" s="62"/>
      <c r="F4722" s="48"/>
      <c r="G4722" s="50"/>
      <c r="H4722" s="50"/>
      <c r="I4722" s="51"/>
      <c r="J4722" s="52"/>
    </row>
    <row r="4723" spans="3:10" ht="15">
      <c r="C4723" s="48"/>
      <c r="D4723" s="48"/>
      <c r="E4723" s="62"/>
      <c r="F4723" s="48"/>
      <c r="G4723" s="50"/>
      <c r="H4723" s="50"/>
      <c r="I4723" s="51"/>
      <c r="J4723" s="52"/>
    </row>
    <row r="4724" spans="3:10" ht="15">
      <c r="C4724" s="48"/>
      <c r="D4724" s="48"/>
      <c r="E4724" s="62"/>
      <c r="F4724" s="48"/>
      <c r="G4724" s="50"/>
      <c r="H4724" s="50"/>
      <c r="I4724" s="51"/>
      <c r="J4724" s="52"/>
    </row>
    <row r="4725" spans="3:10" ht="15">
      <c r="C4725" s="48"/>
      <c r="D4725" s="48"/>
      <c r="E4725" s="62"/>
      <c r="F4725" s="48"/>
      <c r="G4725" s="50"/>
      <c r="H4725" s="50"/>
      <c r="I4725" s="51"/>
      <c r="J4725" s="52"/>
    </row>
    <row r="4726" spans="3:10" ht="15">
      <c r="C4726" s="48"/>
      <c r="D4726" s="48"/>
      <c r="E4726" s="62"/>
      <c r="F4726" s="48"/>
      <c r="G4726" s="50"/>
      <c r="H4726" s="50"/>
      <c r="I4726" s="51"/>
      <c r="J4726" s="52"/>
    </row>
    <row r="4727" spans="3:10" ht="15">
      <c r="C4727" s="48"/>
      <c r="D4727" s="48"/>
      <c r="E4727" s="62"/>
      <c r="F4727" s="48"/>
      <c r="G4727" s="50"/>
      <c r="H4727" s="50"/>
      <c r="I4727" s="51"/>
      <c r="J4727" s="52"/>
    </row>
    <row r="4728" spans="3:10" ht="15">
      <c r="C4728" s="48"/>
      <c r="D4728" s="48"/>
      <c r="E4728" s="62"/>
      <c r="F4728" s="48"/>
      <c r="G4728" s="50"/>
      <c r="H4728" s="50"/>
      <c r="I4728" s="51"/>
      <c r="J4728" s="52"/>
    </row>
    <row r="4729" spans="3:10" ht="15">
      <c r="C4729" s="48"/>
      <c r="D4729" s="48"/>
      <c r="E4729" s="62"/>
      <c r="F4729" s="48"/>
      <c r="G4729" s="50"/>
      <c r="H4729" s="50"/>
      <c r="I4729" s="51"/>
      <c r="J4729" s="52"/>
    </row>
    <row r="4730" spans="3:10" ht="15">
      <c r="C4730" s="48"/>
      <c r="D4730" s="48"/>
      <c r="E4730" s="62"/>
      <c r="F4730" s="48"/>
      <c r="G4730" s="50"/>
      <c r="H4730" s="50"/>
      <c r="I4730" s="51"/>
      <c r="J4730" s="52"/>
    </row>
    <row r="4731" spans="3:10" ht="15">
      <c r="C4731" s="48"/>
      <c r="D4731" s="48"/>
      <c r="E4731" s="62"/>
      <c r="F4731" s="48"/>
      <c r="G4731" s="50"/>
      <c r="H4731" s="50"/>
      <c r="I4731" s="51"/>
      <c r="J4731" s="52"/>
    </row>
    <row r="4732" spans="3:10" ht="15">
      <c r="C4732" s="48"/>
      <c r="D4732" s="48"/>
      <c r="E4732" s="62"/>
      <c r="F4732" s="48"/>
      <c r="G4732" s="50"/>
      <c r="H4732" s="50"/>
      <c r="I4732" s="51"/>
      <c r="J4732" s="52"/>
    </row>
    <row r="4733" spans="3:10" ht="15">
      <c r="C4733" s="48"/>
      <c r="D4733" s="48"/>
      <c r="E4733" s="62"/>
      <c r="F4733" s="48"/>
      <c r="G4733" s="50"/>
      <c r="H4733" s="50"/>
      <c r="I4733" s="51"/>
      <c r="J4733" s="52"/>
    </row>
    <row r="4734" spans="3:10" ht="15">
      <c r="C4734" s="48"/>
      <c r="D4734" s="48"/>
      <c r="E4734" s="62"/>
      <c r="F4734" s="48"/>
      <c r="G4734" s="50"/>
      <c r="H4734" s="50"/>
      <c r="I4734" s="51"/>
      <c r="J4734" s="52"/>
    </row>
    <row r="4735" spans="3:10" ht="15">
      <c r="C4735" s="48"/>
      <c r="D4735" s="48"/>
      <c r="E4735" s="62"/>
      <c r="F4735" s="48"/>
      <c r="G4735" s="50"/>
      <c r="H4735" s="50"/>
      <c r="I4735" s="51"/>
      <c r="J4735" s="52"/>
    </row>
    <row r="4736" spans="3:10" ht="15">
      <c r="C4736" s="48"/>
      <c r="D4736" s="48"/>
      <c r="E4736" s="62"/>
      <c r="F4736" s="48"/>
      <c r="G4736" s="50"/>
      <c r="H4736" s="50"/>
      <c r="I4736" s="51"/>
      <c r="J4736" s="52"/>
    </row>
    <row r="4737" spans="3:10" ht="15">
      <c r="C4737" s="48"/>
      <c r="D4737" s="48"/>
      <c r="E4737" s="62"/>
      <c r="F4737" s="48"/>
      <c r="G4737" s="50"/>
      <c r="H4737" s="50"/>
      <c r="I4737" s="51"/>
      <c r="J4737" s="52"/>
    </row>
    <row r="4738" spans="3:10" ht="15">
      <c r="C4738" s="48"/>
      <c r="D4738" s="48"/>
      <c r="E4738" s="62"/>
      <c r="F4738" s="48"/>
      <c r="G4738" s="50"/>
      <c r="H4738" s="50"/>
      <c r="I4738" s="51"/>
      <c r="J4738" s="52"/>
    </row>
    <row r="4739" spans="3:10" ht="15">
      <c r="C4739" s="48"/>
      <c r="D4739" s="48"/>
      <c r="E4739" s="62"/>
      <c r="F4739" s="48"/>
      <c r="G4739" s="50"/>
      <c r="H4739" s="50"/>
      <c r="I4739" s="51"/>
      <c r="J4739" s="52"/>
    </row>
    <row r="4740" spans="3:10" ht="15">
      <c r="C4740" s="48"/>
      <c r="D4740" s="48"/>
      <c r="E4740" s="62"/>
      <c r="F4740" s="48"/>
      <c r="G4740" s="50"/>
      <c r="H4740" s="50"/>
      <c r="I4740" s="51"/>
      <c r="J4740" s="52"/>
    </row>
    <row r="4741" spans="3:10" ht="15">
      <c r="C4741" s="48"/>
      <c r="D4741" s="48"/>
      <c r="E4741" s="62"/>
      <c r="F4741" s="48"/>
      <c r="G4741" s="50"/>
      <c r="H4741" s="50"/>
      <c r="I4741" s="51"/>
      <c r="J4741" s="52"/>
    </row>
    <row r="4742" spans="3:10" ht="15">
      <c r="C4742" s="48"/>
      <c r="D4742" s="48"/>
      <c r="E4742" s="62"/>
      <c r="F4742" s="48"/>
      <c r="G4742" s="50"/>
      <c r="H4742" s="50"/>
      <c r="I4742" s="51"/>
      <c r="J4742" s="52"/>
    </row>
    <row r="4743" spans="3:10" ht="15">
      <c r="C4743" s="48"/>
      <c r="D4743" s="48"/>
      <c r="E4743" s="62"/>
      <c r="F4743" s="48"/>
      <c r="G4743" s="50"/>
      <c r="H4743" s="50"/>
      <c r="I4743" s="51"/>
      <c r="J4743" s="52"/>
    </row>
    <row r="4744" spans="3:10" ht="15">
      <c r="C4744" s="48"/>
      <c r="D4744" s="48"/>
      <c r="E4744" s="62"/>
      <c r="F4744" s="48"/>
      <c r="G4744" s="50"/>
      <c r="H4744" s="50"/>
      <c r="I4744" s="51"/>
      <c r="J4744" s="52"/>
    </row>
    <row r="4745" spans="3:10" ht="15">
      <c r="C4745" s="48"/>
      <c r="D4745" s="48"/>
      <c r="E4745" s="62"/>
      <c r="F4745" s="48"/>
      <c r="G4745" s="50"/>
      <c r="H4745" s="50"/>
      <c r="I4745" s="51"/>
      <c r="J4745" s="52"/>
    </row>
    <row r="4746" spans="3:10" ht="15">
      <c r="C4746" s="48"/>
      <c r="D4746" s="48"/>
      <c r="E4746" s="62"/>
      <c r="F4746" s="48"/>
      <c r="G4746" s="50"/>
      <c r="H4746" s="50"/>
      <c r="I4746" s="51"/>
      <c r="J4746" s="52"/>
    </row>
    <row r="4747" spans="3:10" ht="15">
      <c r="C4747" s="48"/>
      <c r="D4747" s="48"/>
      <c r="E4747" s="62"/>
      <c r="F4747" s="48"/>
      <c r="G4747" s="50"/>
      <c r="H4747" s="50"/>
      <c r="I4747" s="51"/>
      <c r="J4747" s="52"/>
    </row>
    <row r="4748" spans="3:10" ht="15">
      <c r="C4748" s="48"/>
      <c r="D4748" s="48"/>
      <c r="E4748" s="62"/>
      <c r="F4748" s="48"/>
      <c r="G4748" s="50"/>
      <c r="H4748" s="50"/>
      <c r="I4748" s="51"/>
      <c r="J4748" s="52"/>
    </row>
    <row r="4749" spans="3:10" ht="15">
      <c r="C4749" s="48"/>
      <c r="D4749" s="48"/>
      <c r="E4749" s="62"/>
      <c r="F4749" s="48"/>
      <c r="G4749" s="50"/>
      <c r="H4749" s="50"/>
      <c r="I4749" s="51"/>
      <c r="J4749" s="52"/>
    </row>
    <row r="4750" spans="3:10" ht="15">
      <c r="C4750" s="48"/>
      <c r="D4750" s="48"/>
      <c r="E4750" s="62"/>
      <c r="F4750" s="48"/>
      <c r="G4750" s="50"/>
      <c r="H4750" s="50"/>
      <c r="I4750" s="51"/>
      <c r="J4750" s="52"/>
    </row>
    <row r="4751" spans="3:10" ht="15">
      <c r="C4751" s="48"/>
      <c r="D4751" s="48"/>
      <c r="E4751" s="62"/>
      <c r="F4751" s="48"/>
      <c r="G4751" s="50"/>
      <c r="H4751" s="50"/>
      <c r="I4751" s="51"/>
      <c r="J4751" s="52"/>
    </row>
    <row r="4752" spans="3:10" ht="15">
      <c r="C4752" s="48"/>
      <c r="D4752" s="48"/>
      <c r="E4752" s="62"/>
      <c r="F4752" s="48"/>
      <c r="G4752" s="50"/>
      <c r="H4752" s="50"/>
      <c r="I4752" s="51"/>
      <c r="J4752" s="52"/>
    </row>
    <row r="4753" spans="3:10" ht="15">
      <c r="C4753" s="48"/>
      <c r="D4753" s="48"/>
      <c r="E4753" s="62"/>
      <c r="F4753" s="48"/>
      <c r="G4753" s="50"/>
      <c r="H4753" s="50"/>
      <c r="I4753" s="51"/>
      <c r="J4753" s="52"/>
    </row>
    <row r="4754" spans="3:10" ht="15">
      <c r="C4754" s="48"/>
      <c r="D4754" s="48"/>
      <c r="E4754" s="62"/>
      <c r="F4754" s="48"/>
      <c r="G4754" s="50"/>
      <c r="H4754" s="50"/>
      <c r="I4754" s="51"/>
      <c r="J4754" s="52"/>
    </row>
    <row r="4755" spans="3:10" ht="15">
      <c r="C4755" s="48"/>
      <c r="D4755" s="48"/>
      <c r="E4755" s="62"/>
      <c r="F4755" s="48"/>
      <c r="G4755" s="50"/>
      <c r="H4755" s="50"/>
      <c r="I4755" s="51"/>
      <c r="J4755" s="52"/>
    </row>
    <row r="4756" spans="3:10" ht="15">
      <c r="C4756" s="48"/>
      <c r="D4756" s="48"/>
      <c r="E4756" s="62"/>
      <c r="F4756" s="48"/>
      <c r="G4756" s="50"/>
      <c r="H4756" s="50"/>
      <c r="I4756" s="51"/>
      <c r="J4756" s="52"/>
    </row>
    <row r="4757" spans="3:10" ht="15">
      <c r="C4757" s="48"/>
      <c r="D4757" s="48"/>
      <c r="E4757" s="62"/>
      <c r="F4757" s="48"/>
      <c r="G4757" s="50"/>
      <c r="H4757" s="50"/>
      <c r="I4757" s="51"/>
      <c r="J4757" s="52"/>
    </row>
    <row r="4758" spans="3:10" ht="15">
      <c r="C4758" s="48"/>
      <c r="D4758" s="48"/>
      <c r="E4758" s="62"/>
      <c r="F4758" s="48"/>
      <c r="G4758" s="50"/>
      <c r="H4758" s="50"/>
      <c r="I4758" s="51"/>
      <c r="J4758" s="52"/>
    </row>
    <row r="4759" spans="3:10" ht="15">
      <c r="C4759" s="48"/>
      <c r="D4759" s="48"/>
      <c r="E4759" s="62"/>
      <c r="F4759" s="48"/>
      <c r="G4759" s="50"/>
      <c r="H4759" s="50"/>
      <c r="I4759" s="51"/>
      <c r="J4759" s="52"/>
    </row>
    <row r="4760" spans="3:10" ht="15">
      <c r="C4760" s="48"/>
      <c r="D4760" s="48"/>
      <c r="E4760" s="62"/>
      <c r="F4760" s="48"/>
      <c r="G4760" s="50"/>
      <c r="H4760" s="50"/>
      <c r="I4760" s="51"/>
      <c r="J4760" s="52"/>
    </row>
    <row r="4761" spans="3:10" ht="15">
      <c r="C4761" s="48"/>
      <c r="D4761" s="48"/>
      <c r="E4761" s="62"/>
      <c r="F4761" s="48"/>
      <c r="G4761" s="50"/>
      <c r="H4761" s="50"/>
      <c r="I4761" s="51"/>
      <c r="J4761" s="52"/>
    </row>
    <row r="4762" spans="3:10" ht="15">
      <c r="C4762" s="48"/>
      <c r="D4762" s="48"/>
      <c r="E4762" s="62"/>
      <c r="F4762" s="48"/>
      <c r="G4762" s="50"/>
      <c r="H4762" s="50"/>
      <c r="I4762" s="51"/>
      <c r="J4762" s="52"/>
    </row>
    <row r="4763" spans="3:10" ht="15">
      <c r="C4763" s="48"/>
      <c r="D4763" s="48"/>
      <c r="E4763" s="62"/>
      <c r="F4763" s="48"/>
      <c r="G4763" s="50"/>
      <c r="H4763" s="50"/>
      <c r="I4763" s="51"/>
      <c r="J4763" s="52"/>
    </row>
    <row r="4764" spans="3:10" ht="15">
      <c r="C4764" s="48"/>
      <c r="D4764" s="48"/>
      <c r="E4764" s="62"/>
      <c r="F4764" s="48"/>
      <c r="G4764" s="50"/>
      <c r="H4764" s="50"/>
      <c r="I4764" s="51"/>
      <c r="J4764" s="52"/>
    </row>
    <row r="4765" spans="3:10" ht="15">
      <c r="C4765" s="48"/>
      <c r="D4765" s="48"/>
      <c r="E4765" s="62"/>
      <c r="F4765" s="48"/>
      <c r="G4765" s="50"/>
      <c r="H4765" s="50"/>
      <c r="I4765" s="51"/>
      <c r="J4765" s="52"/>
    </row>
    <row r="4766" spans="3:10" ht="15">
      <c r="C4766" s="48"/>
      <c r="D4766" s="48"/>
      <c r="E4766" s="62"/>
      <c r="F4766" s="48"/>
      <c r="G4766" s="50"/>
      <c r="H4766" s="50"/>
      <c r="I4766" s="51"/>
      <c r="J4766" s="52"/>
    </row>
    <row r="4767" spans="3:10" ht="15">
      <c r="C4767" s="48"/>
      <c r="D4767" s="48"/>
      <c r="E4767" s="62"/>
      <c r="F4767" s="48"/>
      <c r="G4767" s="50"/>
      <c r="H4767" s="50"/>
      <c r="I4767" s="51"/>
      <c r="J4767" s="52"/>
    </row>
    <row r="4768" spans="3:10" ht="15">
      <c r="C4768" s="48"/>
      <c r="D4768" s="48"/>
      <c r="E4768" s="62"/>
      <c r="F4768" s="48"/>
      <c r="G4768" s="50"/>
      <c r="H4768" s="50"/>
      <c r="I4768" s="51"/>
      <c r="J4768" s="52"/>
    </row>
    <row r="4769" spans="3:10" ht="15">
      <c r="C4769" s="48"/>
      <c r="D4769" s="48"/>
      <c r="E4769" s="62"/>
      <c r="F4769" s="48"/>
      <c r="G4769" s="50"/>
      <c r="H4769" s="50"/>
      <c r="I4769" s="51"/>
      <c r="J4769" s="52"/>
    </row>
    <row r="4770" spans="3:10" ht="15">
      <c r="C4770" s="48"/>
      <c r="D4770" s="48"/>
      <c r="E4770" s="62"/>
      <c r="F4770" s="48"/>
      <c r="G4770" s="50"/>
      <c r="H4770" s="50"/>
      <c r="I4770" s="51"/>
      <c r="J4770" s="52"/>
    </row>
    <row r="4771" spans="3:10" ht="15">
      <c r="C4771" s="48"/>
      <c r="D4771" s="48"/>
      <c r="E4771" s="62"/>
      <c r="F4771" s="48"/>
      <c r="G4771" s="50"/>
      <c r="H4771" s="50"/>
      <c r="I4771" s="51"/>
      <c r="J4771" s="52"/>
    </row>
    <row r="4772" spans="3:10" ht="15">
      <c r="C4772" s="48"/>
      <c r="D4772" s="48"/>
      <c r="E4772" s="62"/>
      <c r="F4772" s="48"/>
      <c r="G4772" s="50"/>
      <c r="H4772" s="50"/>
      <c r="I4772" s="51"/>
      <c r="J4772" s="52"/>
    </row>
    <row r="4773" spans="3:10" ht="15">
      <c r="C4773" s="48"/>
      <c r="D4773" s="48"/>
      <c r="E4773" s="62"/>
      <c r="F4773" s="48"/>
      <c r="G4773" s="50"/>
      <c r="H4773" s="50"/>
      <c r="I4773" s="51"/>
      <c r="J4773" s="52"/>
    </row>
    <row r="4774" spans="3:10" ht="15">
      <c r="C4774" s="48"/>
      <c r="D4774" s="48"/>
      <c r="E4774" s="62"/>
      <c r="F4774" s="48"/>
      <c r="G4774" s="50"/>
      <c r="H4774" s="50"/>
      <c r="I4774" s="51"/>
      <c r="J4774" s="52"/>
    </row>
    <row r="4775" spans="3:10" ht="15">
      <c r="C4775" s="48"/>
      <c r="D4775" s="48"/>
      <c r="E4775" s="62"/>
      <c r="F4775" s="48"/>
      <c r="G4775" s="50"/>
      <c r="H4775" s="50"/>
      <c r="I4775" s="51"/>
      <c r="J4775" s="52"/>
    </row>
    <row r="4776" spans="3:10" ht="15">
      <c r="C4776" s="48"/>
      <c r="D4776" s="48"/>
      <c r="E4776" s="62"/>
      <c r="F4776" s="48"/>
      <c r="G4776" s="50"/>
      <c r="H4776" s="50"/>
      <c r="I4776" s="51"/>
      <c r="J4776" s="52"/>
    </row>
    <row r="4777" spans="3:10" ht="15">
      <c r="C4777" s="48"/>
      <c r="D4777" s="48"/>
      <c r="E4777" s="62"/>
      <c r="F4777" s="48"/>
      <c r="G4777" s="50"/>
      <c r="H4777" s="50"/>
      <c r="I4777" s="51"/>
      <c r="J4777" s="52"/>
    </row>
    <row r="4778" spans="3:10" ht="15">
      <c r="C4778" s="48"/>
      <c r="D4778" s="48"/>
      <c r="E4778" s="62"/>
      <c r="F4778" s="48"/>
      <c r="G4778" s="50"/>
      <c r="H4778" s="50"/>
      <c r="I4778" s="51"/>
      <c r="J4778" s="52"/>
    </row>
    <row r="4779" spans="3:10" ht="15">
      <c r="C4779" s="48"/>
      <c r="D4779" s="48"/>
      <c r="E4779" s="62"/>
      <c r="F4779" s="48"/>
      <c r="G4779" s="50"/>
      <c r="H4779" s="50"/>
      <c r="I4779" s="51"/>
      <c r="J4779" s="52"/>
    </row>
    <row r="4780" spans="3:10" ht="15">
      <c r="C4780" s="48"/>
      <c r="D4780" s="48"/>
      <c r="E4780" s="62"/>
      <c r="F4780" s="48"/>
      <c r="G4780" s="50"/>
      <c r="H4780" s="50"/>
      <c r="I4780" s="51"/>
      <c r="J4780" s="52"/>
    </row>
    <row r="4781" spans="3:10" ht="15">
      <c r="C4781" s="48"/>
      <c r="D4781" s="48"/>
      <c r="E4781" s="62"/>
      <c r="F4781" s="48"/>
      <c r="G4781" s="50"/>
      <c r="H4781" s="50"/>
      <c r="I4781" s="51"/>
      <c r="J4781" s="52"/>
    </row>
    <row r="4782" spans="3:10" ht="15">
      <c r="C4782" s="48"/>
      <c r="D4782" s="48"/>
      <c r="E4782" s="62"/>
      <c r="F4782" s="48"/>
      <c r="G4782" s="50"/>
      <c r="H4782" s="50"/>
      <c r="I4782" s="51"/>
      <c r="J4782" s="52"/>
    </row>
    <row r="4783" spans="3:10" ht="15">
      <c r="C4783" s="48"/>
      <c r="D4783" s="48"/>
      <c r="E4783" s="62"/>
      <c r="F4783" s="48"/>
      <c r="G4783" s="50"/>
      <c r="H4783" s="50"/>
      <c r="I4783" s="51"/>
      <c r="J4783" s="52"/>
    </row>
    <row r="4784" spans="3:10" ht="15">
      <c r="C4784" s="48"/>
      <c r="D4784" s="48"/>
      <c r="E4784" s="62"/>
      <c r="F4784" s="48"/>
      <c r="G4784" s="50"/>
      <c r="H4784" s="50"/>
      <c r="I4784" s="51"/>
      <c r="J4784" s="52"/>
    </row>
    <row r="4785" spans="3:10" ht="15">
      <c r="C4785" s="48"/>
      <c r="D4785" s="48"/>
      <c r="E4785" s="62"/>
      <c r="F4785" s="48"/>
      <c r="G4785" s="50"/>
      <c r="H4785" s="50"/>
      <c r="I4785" s="51"/>
      <c r="J4785" s="52"/>
    </row>
    <row r="4786" spans="3:10" ht="15">
      <c r="C4786" s="48"/>
      <c r="D4786" s="48"/>
      <c r="E4786" s="62"/>
      <c r="F4786" s="48"/>
      <c r="G4786" s="50"/>
      <c r="H4786" s="50"/>
      <c r="I4786" s="51"/>
      <c r="J4786" s="52"/>
    </row>
    <row r="4787" spans="3:10" ht="15">
      <c r="C4787" s="48"/>
      <c r="D4787" s="48"/>
      <c r="E4787" s="62"/>
      <c r="F4787" s="48"/>
      <c r="G4787" s="50"/>
      <c r="H4787" s="50"/>
      <c r="I4787" s="51"/>
      <c r="J4787" s="52"/>
    </row>
    <row r="4788" spans="3:10" ht="15">
      <c r="C4788" s="48"/>
      <c r="D4788" s="48"/>
      <c r="E4788" s="62"/>
      <c r="F4788" s="48"/>
      <c r="G4788" s="50"/>
      <c r="H4788" s="50"/>
      <c r="I4788" s="51"/>
      <c r="J4788" s="52"/>
    </row>
    <row r="4789" spans="3:10" ht="15">
      <c r="C4789" s="48"/>
      <c r="D4789" s="48"/>
      <c r="E4789" s="62"/>
      <c r="F4789" s="48"/>
      <c r="G4789" s="50"/>
      <c r="H4789" s="50"/>
      <c r="I4789" s="51"/>
      <c r="J4789" s="52"/>
    </row>
    <row r="4790" spans="3:10" ht="15">
      <c r="C4790" s="48"/>
      <c r="D4790" s="48"/>
      <c r="E4790" s="62"/>
      <c r="F4790" s="48"/>
      <c r="G4790" s="50"/>
      <c r="H4790" s="50"/>
      <c r="I4790" s="51"/>
      <c r="J4790" s="52"/>
    </row>
    <row r="4791" spans="3:10" ht="15">
      <c r="C4791" s="48"/>
      <c r="D4791" s="48"/>
      <c r="E4791" s="62"/>
      <c r="F4791" s="48"/>
      <c r="G4791" s="50"/>
      <c r="H4791" s="50"/>
      <c r="I4791" s="51"/>
      <c r="J4791" s="52"/>
    </row>
    <row r="4792" spans="3:10" ht="15">
      <c r="C4792" s="48"/>
      <c r="D4792" s="48"/>
      <c r="E4792" s="62"/>
      <c r="F4792" s="48"/>
      <c r="G4792" s="50"/>
      <c r="H4792" s="50"/>
      <c r="I4792" s="51"/>
      <c r="J4792" s="52"/>
    </row>
    <row r="4793" spans="3:10" ht="15">
      <c r="C4793" s="48"/>
      <c r="D4793" s="48"/>
      <c r="E4793" s="62"/>
      <c r="F4793" s="48"/>
      <c r="G4793" s="50"/>
      <c r="H4793" s="50"/>
      <c r="I4793" s="51"/>
      <c r="J4793" s="52"/>
    </row>
    <row r="4794" spans="3:10" ht="15">
      <c r="C4794" s="48"/>
      <c r="D4794" s="48"/>
      <c r="E4794" s="62"/>
      <c r="F4794" s="48"/>
      <c r="G4794" s="50"/>
      <c r="H4794" s="50"/>
      <c r="I4794" s="51"/>
      <c r="J4794" s="52"/>
    </row>
    <row r="4795" spans="3:10" ht="15">
      <c r="C4795" s="48"/>
      <c r="D4795" s="48"/>
      <c r="E4795" s="62"/>
      <c r="F4795" s="48"/>
      <c r="G4795" s="50"/>
      <c r="H4795" s="50"/>
      <c r="I4795" s="51"/>
      <c r="J4795" s="52"/>
    </row>
    <row r="4796" spans="3:10" ht="15">
      <c r="C4796" s="48"/>
      <c r="D4796" s="48"/>
      <c r="E4796" s="62"/>
      <c r="F4796" s="48"/>
      <c r="G4796" s="50"/>
      <c r="H4796" s="50"/>
      <c r="I4796" s="51"/>
      <c r="J4796" s="52"/>
    </row>
    <row r="4797" spans="3:10" ht="15">
      <c r="C4797" s="48"/>
      <c r="D4797" s="48"/>
      <c r="E4797" s="62"/>
      <c r="F4797" s="48"/>
      <c r="G4797" s="50"/>
      <c r="H4797" s="50"/>
      <c r="I4797" s="51"/>
      <c r="J4797" s="52"/>
    </row>
    <row r="4798" spans="3:10" ht="15">
      <c r="C4798" s="48"/>
      <c r="D4798" s="48"/>
      <c r="E4798" s="62"/>
      <c r="F4798" s="48"/>
      <c r="G4798" s="50"/>
      <c r="H4798" s="50"/>
      <c r="I4798" s="51"/>
      <c r="J4798" s="52"/>
    </row>
    <row r="4799" spans="3:10" ht="15">
      <c r="C4799" s="48"/>
      <c r="D4799" s="48"/>
      <c r="E4799" s="62"/>
      <c r="F4799" s="48"/>
      <c r="G4799" s="50"/>
      <c r="H4799" s="50"/>
      <c r="I4799" s="51"/>
      <c r="J4799" s="52"/>
    </row>
    <row r="4800" spans="3:10" ht="15">
      <c r="C4800" s="48"/>
      <c r="D4800" s="48"/>
      <c r="E4800" s="62"/>
      <c r="F4800" s="48"/>
      <c r="G4800" s="50"/>
      <c r="H4800" s="50"/>
      <c r="I4800" s="51"/>
      <c r="J4800" s="52"/>
    </row>
    <row r="4801" spans="3:10" ht="15">
      <c r="C4801" s="48"/>
      <c r="D4801" s="48"/>
      <c r="E4801" s="62"/>
      <c r="F4801" s="48"/>
      <c r="G4801" s="50"/>
      <c r="H4801" s="50"/>
      <c r="I4801" s="51"/>
      <c r="J4801" s="52"/>
    </row>
    <row r="4802" spans="3:10" ht="15">
      <c r="C4802" s="48"/>
      <c r="D4802" s="48"/>
      <c r="E4802" s="62"/>
      <c r="F4802" s="48"/>
      <c r="G4802" s="50"/>
      <c r="H4802" s="50"/>
      <c r="I4802" s="51"/>
      <c r="J4802" s="52"/>
    </row>
    <row r="4803" spans="3:10" ht="15">
      <c r="C4803" s="48"/>
      <c r="D4803" s="48"/>
      <c r="E4803" s="62"/>
      <c r="F4803" s="48"/>
      <c r="G4803" s="50"/>
      <c r="H4803" s="50"/>
      <c r="I4803" s="51"/>
      <c r="J4803" s="52"/>
    </row>
    <row r="4804" spans="3:10" ht="15">
      <c r="C4804" s="48"/>
      <c r="D4804" s="48"/>
      <c r="E4804" s="62"/>
      <c r="F4804" s="48"/>
      <c r="G4804" s="50"/>
      <c r="H4804" s="50"/>
      <c r="I4804" s="51"/>
      <c r="J4804" s="52"/>
    </row>
    <row r="4805" spans="3:10" ht="15">
      <c r="C4805" s="48"/>
      <c r="D4805" s="48"/>
      <c r="E4805" s="62"/>
      <c r="F4805" s="48"/>
      <c r="G4805" s="50"/>
      <c r="H4805" s="50"/>
      <c r="I4805" s="51"/>
      <c r="J4805" s="52"/>
    </row>
    <row r="4806" spans="3:10" ht="15">
      <c r="C4806" s="48"/>
      <c r="D4806" s="48"/>
      <c r="E4806" s="62"/>
      <c r="F4806" s="48"/>
      <c r="G4806" s="50"/>
      <c r="H4806" s="50"/>
      <c r="I4806" s="51"/>
      <c r="J4806" s="52"/>
    </row>
    <row r="4807" spans="3:10" ht="15">
      <c r="C4807" s="48"/>
      <c r="D4807" s="48"/>
      <c r="E4807" s="62"/>
      <c r="F4807" s="48"/>
      <c r="G4807" s="50"/>
      <c r="H4807" s="50"/>
      <c r="I4807" s="51"/>
      <c r="J4807" s="52"/>
    </row>
    <row r="4808" spans="3:10" ht="15">
      <c r="C4808" s="48"/>
      <c r="D4808" s="48"/>
      <c r="E4808" s="62"/>
      <c r="F4808" s="48"/>
      <c r="G4808" s="50"/>
      <c r="H4808" s="50"/>
      <c r="I4808" s="51"/>
      <c r="J4808" s="52"/>
    </row>
    <row r="4809" spans="3:10" ht="15">
      <c r="C4809" s="48"/>
      <c r="D4809" s="48"/>
      <c r="E4809" s="62"/>
      <c r="F4809" s="48"/>
      <c r="G4809" s="50"/>
      <c r="H4809" s="50"/>
      <c r="I4809" s="51"/>
      <c r="J4809" s="52"/>
    </row>
    <row r="4810" spans="3:10" ht="15">
      <c r="C4810" s="48"/>
      <c r="D4810" s="48"/>
      <c r="E4810" s="62"/>
      <c r="F4810" s="48"/>
      <c r="G4810" s="50"/>
      <c r="H4810" s="50"/>
      <c r="I4810" s="51"/>
      <c r="J4810" s="52"/>
    </row>
    <row r="4811" spans="3:10" ht="15">
      <c r="C4811" s="48"/>
      <c r="D4811" s="48"/>
      <c r="E4811" s="62"/>
      <c r="F4811" s="48"/>
      <c r="G4811" s="50"/>
      <c r="H4811" s="50"/>
      <c r="I4811" s="51"/>
      <c r="J4811" s="52"/>
    </row>
    <row r="4812" spans="3:10" ht="15">
      <c r="C4812" s="48"/>
      <c r="D4812" s="48"/>
      <c r="E4812" s="62"/>
      <c r="F4812" s="48"/>
      <c r="G4812" s="50"/>
      <c r="H4812" s="50"/>
      <c r="I4812" s="51"/>
      <c r="J4812" s="52"/>
    </row>
    <row r="4813" spans="3:10" ht="15">
      <c r="C4813" s="48"/>
      <c r="D4813" s="48"/>
      <c r="E4813" s="62"/>
      <c r="F4813" s="48"/>
      <c r="G4813" s="50"/>
      <c r="H4813" s="50"/>
      <c r="I4813" s="51"/>
      <c r="J4813" s="52"/>
    </row>
    <row r="4814" spans="3:10" ht="15">
      <c r="C4814" s="48"/>
      <c r="D4814" s="48"/>
      <c r="E4814" s="62"/>
      <c r="F4814" s="48"/>
      <c r="G4814" s="50"/>
      <c r="H4814" s="50"/>
      <c r="I4814" s="51"/>
      <c r="J4814" s="52"/>
    </row>
    <row r="4815" spans="3:10" ht="15">
      <c r="C4815" s="48"/>
      <c r="D4815" s="48"/>
      <c r="E4815" s="62"/>
      <c r="F4815" s="48"/>
      <c r="G4815" s="50"/>
      <c r="H4815" s="50"/>
      <c r="I4815" s="51"/>
      <c r="J4815" s="52"/>
    </row>
    <row r="4816" spans="3:10" ht="15">
      <c r="C4816" s="48"/>
      <c r="D4816" s="48"/>
      <c r="E4816" s="62"/>
      <c r="F4816" s="48"/>
      <c r="G4816" s="50"/>
      <c r="H4816" s="50"/>
      <c r="I4816" s="51"/>
      <c r="J4816" s="52"/>
    </row>
    <row r="4817" spans="3:10" ht="15">
      <c r="C4817" s="48"/>
      <c r="D4817" s="48"/>
      <c r="E4817" s="62"/>
      <c r="F4817" s="48"/>
      <c r="G4817" s="50"/>
      <c r="H4817" s="50"/>
      <c r="I4817" s="51"/>
      <c r="J4817" s="52"/>
    </row>
    <row r="4818" spans="3:10" ht="15">
      <c r="C4818" s="48"/>
      <c r="D4818" s="48"/>
      <c r="E4818" s="62"/>
      <c r="F4818" s="48"/>
      <c r="G4818" s="50"/>
      <c r="H4818" s="50"/>
      <c r="I4818" s="51"/>
      <c r="J4818" s="52"/>
    </row>
    <row r="4819" spans="3:10" ht="15">
      <c r="C4819" s="48"/>
      <c r="D4819" s="48"/>
      <c r="E4819" s="62"/>
      <c r="F4819" s="48"/>
      <c r="G4819" s="50"/>
      <c r="H4819" s="50"/>
      <c r="I4819" s="51"/>
      <c r="J4819" s="52"/>
    </row>
    <row r="4820" spans="3:10" ht="15">
      <c r="C4820" s="48"/>
      <c r="D4820" s="48"/>
      <c r="E4820" s="62"/>
      <c r="F4820" s="48"/>
      <c r="G4820" s="50"/>
      <c r="H4820" s="50"/>
      <c r="I4820" s="51"/>
      <c r="J4820" s="52"/>
    </row>
    <row r="4821" spans="3:10" ht="15">
      <c r="C4821" s="48"/>
      <c r="D4821" s="48"/>
      <c r="E4821" s="62"/>
      <c r="F4821" s="48"/>
      <c r="G4821" s="50"/>
      <c r="H4821" s="50"/>
      <c r="I4821" s="51"/>
      <c r="J4821" s="52"/>
    </row>
    <row r="4822" spans="3:10" ht="15">
      <c r="C4822" s="48"/>
      <c r="D4822" s="48"/>
      <c r="E4822" s="62"/>
      <c r="F4822" s="48"/>
      <c r="G4822" s="50"/>
      <c r="H4822" s="50"/>
      <c r="I4822" s="51"/>
      <c r="J4822" s="52"/>
    </row>
    <row r="4823" spans="3:10" ht="15">
      <c r="C4823" s="48"/>
      <c r="D4823" s="48"/>
      <c r="E4823" s="62"/>
      <c r="F4823" s="48"/>
      <c r="G4823" s="50"/>
      <c r="H4823" s="50"/>
      <c r="I4823" s="51"/>
      <c r="J4823" s="52"/>
    </row>
    <row r="4824" spans="3:10" ht="15">
      <c r="C4824" s="48"/>
      <c r="D4824" s="48"/>
      <c r="E4824" s="62"/>
      <c r="F4824" s="48"/>
      <c r="G4824" s="50"/>
      <c r="H4824" s="50"/>
      <c r="I4824" s="51"/>
      <c r="J4824" s="52"/>
    </row>
    <row r="4825" spans="3:10" ht="15">
      <c r="C4825" s="48"/>
      <c r="D4825" s="48"/>
      <c r="E4825" s="62"/>
      <c r="F4825" s="48"/>
      <c r="G4825" s="50"/>
      <c r="H4825" s="50"/>
      <c r="I4825" s="51"/>
      <c r="J4825" s="52"/>
    </row>
    <row r="4826" spans="3:10" ht="15">
      <c r="C4826" s="48"/>
      <c r="D4826" s="48"/>
      <c r="E4826" s="62"/>
      <c r="F4826" s="48"/>
      <c r="G4826" s="50"/>
      <c r="H4826" s="50"/>
      <c r="I4826" s="51"/>
      <c r="J4826" s="52"/>
    </row>
    <row r="4827" spans="3:10" ht="15">
      <c r="C4827" s="48"/>
      <c r="D4827" s="48"/>
      <c r="E4827" s="62"/>
      <c r="F4827" s="48"/>
      <c r="G4827" s="50"/>
      <c r="H4827" s="50"/>
      <c r="I4827" s="51"/>
      <c r="J4827" s="52"/>
    </row>
    <row r="4828" spans="3:10" ht="15">
      <c r="C4828" s="48"/>
      <c r="D4828" s="48"/>
      <c r="E4828" s="62"/>
      <c r="F4828" s="48"/>
      <c r="G4828" s="50"/>
      <c r="H4828" s="50"/>
      <c r="I4828" s="51"/>
      <c r="J4828" s="52"/>
    </row>
    <row r="4829" spans="3:10" ht="15">
      <c r="C4829" s="48"/>
      <c r="D4829" s="48"/>
      <c r="E4829" s="62"/>
      <c r="F4829" s="48"/>
      <c r="G4829" s="50"/>
      <c r="H4829" s="50"/>
      <c r="I4829" s="51"/>
      <c r="J4829" s="52"/>
    </row>
    <row r="4830" spans="3:10" ht="15">
      <c r="C4830" s="48"/>
      <c r="D4830" s="48"/>
      <c r="E4830" s="62"/>
      <c r="F4830" s="48"/>
      <c r="G4830" s="50"/>
      <c r="H4830" s="50"/>
      <c r="I4830" s="51"/>
      <c r="J4830" s="52"/>
    </row>
    <row r="4831" spans="3:10" ht="15">
      <c r="C4831" s="48"/>
      <c r="D4831" s="48"/>
      <c r="E4831" s="62"/>
      <c r="F4831" s="48"/>
      <c r="G4831" s="50"/>
      <c r="H4831" s="50"/>
      <c r="I4831" s="51"/>
      <c r="J4831" s="52"/>
    </row>
    <row r="4832" spans="3:10" ht="15">
      <c r="C4832" s="48"/>
      <c r="D4832" s="48"/>
      <c r="E4832" s="62"/>
      <c r="F4832" s="48"/>
      <c r="G4832" s="50"/>
      <c r="H4832" s="50"/>
      <c r="I4832" s="51"/>
      <c r="J4832" s="52"/>
    </row>
    <row r="4833" spans="3:10" ht="15">
      <c r="C4833" s="48"/>
      <c r="D4833" s="48"/>
      <c r="E4833" s="62"/>
      <c r="F4833" s="48"/>
      <c r="G4833" s="50"/>
      <c r="H4833" s="50"/>
      <c r="I4833" s="51"/>
      <c r="J4833" s="52"/>
    </row>
    <row r="4834" spans="3:10" ht="15">
      <c r="C4834" s="48"/>
      <c r="D4834" s="48"/>
      <c r="E4834" s="62"/>
      <c r="F4834" s="48"/>
      <c r="G4834" s="50"/>
      <c r="H4834" s="50"/>
      <c r="I4834" s="51"/>
      <c r="J4834" s="52"/>
    </row>
    <row r="4835" spans="3:10" ht="15">
      <c r="C4835" s="48"/>
      <c r="D4835" s="48"/>
      <c r="E4835" s="62"/>
      <c r="F4835" s="48"/>
      <c r="G4835" s="50"/>
      <c r="H4835" s="50"/>
      <c r="I4835" s="51"/>
      <c r="J4835" s="52"/>
    </row>
    <row r="4836" spans="3:10" ht="15">
      <c r="C4836" s="48"/>
      <c r="D4836" s="48"/>
      <c r="E4836" s="62"/>
      <c r="F4836" s="48"/>
      <c r="G4836" s="50"/>
      <c r="H4836" s="50"/>
      <c r="I4836" s="51"/>
      <c r="J4836" s="52"/>
    </row>
    <row r="4837" spans="3:10" ht="15">
      <c r="C4837" s="48"/>
      <c r="D4837" s="48"/>
      <c r="E4837" s="62"/>
      <c r="F4837" s="48"/>
      <c r="G4837" s="50"/>
      <c r="H4837" s="50"/>
      <c r="I4837" s="51"/>
      <c r="J4837" s="52"/>
    </row>
    <row r="4838" spans="3:10" ht="15">
      <c r="C4838" s="48"/>
      <c r="D4838" s="48"/>
      <c r="E4838" s="62"/>
      <c r="F4838" s="48"/>
      <c r="G4838" s="50"/>
      <c r="H4838" s="50"/>
      <c r="I4838" s="51"/>
      <c r="J4838" s="52"/>
    </row>
    <row r="4839" spans="3:10" ht="15">
      <c r="C4839" s="48"/>
      <c r="D4839" s="48"/>
      <c r="E4839" s="62"/>
      <c r="F4839" s="48"/>
      <c r="G4839" s="50"/>
      <c r="H4839" s="50"/>
      <c r="I4839" s="51"/>
      <c r="J4839" s="52"/>
    </row>
    <row r="4840" spans="3:10" ht="15">
      <c r="C4840" s="48"/>
      <c r="D4840" s="48"/>
      <c r="E4840" s="62"/>
      <c r="F4840" s="48"/>
      <c r="G4840" s="50"/>
      <c r="H4840" s="50"/>
      <c r="I4840" s="51"/>
      <c r="J4840" s="52"/>
    </row>
    <row r="4841" spans="3:10" ht="15">
      <c r="C4841" s="48"/>
      <c r="D4841" s="48"/>
      <c r="E4841" s="62"/>
      <c r="F4841" s="48"/>
      <c r="G4841" s="50"/>
      <c r="H4841" s="50"/>
      <c r="I4841" s="51"/>
      <c r="J4841" s="52"/>
    </row>
    <row r="4842" spans="3:10" ht="15">
      <c r="C4842" s="48"/>
      <c r="D4842" s="48"/>
      <c r="E4842" s="62"/>
      <c r="F4842" s="48"/>
      <c r="G4842" s="50"/>
      <c r="H4842" s="50"/>
      <c r="I4842" s="51"/>
      <c r="J4842" s="52"/>
    </row>
    <row r="4843" spans="3:10" ht="15">
      <c r="C4843" s="48"/>
      <c r="D4843" s="48"/>
      <c r="E4843" s="62"/>
      <c r="F4843" s="48"/>
      <c r="G4843" s="50"/>
      <c r="H4843" s="50"/>
      <c r="I4843" s="51"/>
      <c r="J4843" s="52"/>
    </row>
    <row r="4844" spans="3:10" ht="15">
      <c r="C4844" s="48"/>
      <c r="D4844" s="48"/>
      <c r="E4844" s="62"/>
      <c r="F4844" s="48"/>
      <c r="G4844" s="50"/>
      <c r="H4844" s="50"/>
      <c r="I4844" s="51"/>
      <c r="J4844" s="52"/>
    </row>
    <row r="4845" spans="3:10" ht="15">
      <c r="C4845" s="48"/>
      <c r="D4845" s="48"/>
      <c r="E4845" s="62"/>
      <c r="F4845" s="48"/>
      <c r="G4845" s="50"/>
      <c r="H4845" s="50"/>
      <c r="I4845" s="51"/>
      <c r="J4845" s="52"/>
    </row>
    <row r="4846" spans="3:10" ht="15">
      <c r="C4846" s="48"/>
      <c r="D4846" s="48"/>
      <c r="E4846" s="62"/>
      <c r="F4846" s="48"/>
      <c r="G4846" s="50"/>
      <c r="H4846" s="50"/>
      <c r="I4846" s="51"/>
      <c r="J4846" s="52"/>
    </row>
    <row r="4847" spans="3:10" ht="15">
      <c r="C4847" s="48"/>
      <c r="D4847" s="48"/>
      <c r="E4847" s="62"/>
      <c r="F4847" s="48"/>
      <c r="G4847" s="50"/>
      <c r="H4847" s="50"/>
      <c r="I4847" s="51"/>
      <c r="J4847" s="52"/>
    </row>
    <row r="4848" spans="3:10" ht="15">
      <c r="C4848" s="48"/>
      <c r="D4848" s="48"/>
      <c r="E4848" s="62"/>
      <c r="F4848" s="48"/>
      <c r="G4848" s="50"/>
      <c r="H4848" s="50"/>
      <c r="I4848" s="51"/>
      <c r="J4848" s="52"/>
    </row>
    <row r="4849" spans="3:10" ht="15">
      <c r="C4849" s="48"/>
      <c r="D4849" s="48"/>
      <c r="E4849" s="62"/>
      <c r="F4849" s="48"/>
      <c r="G4849" s="50"/>
      <c r="H4849" s="50"/>
      <c r="I4849" s="51"/>
      <c r="J4849" s="52"/>
    </row>
    <row r="4850" spans="3:10" ht="15">
      <c r="C4850" s="48"/>
      <c r="D4850" s="48"/>
      <c r="E4850" s="62"/>
      <c r="F4850" s="48"/>
      <c r="G4850" s="50"/>
      <c r="H4850" s="50"/>
      <c r="I4850" s="51"/>
      <c r="J4850" s="52"/>
    </row>
    <row r="4851" spans="3:10" ht="15">
      <c r="C4851" s="48"/>
      <c r="D4851" s="48"/>
      <c r="E4851" s="62"/>
      <c r="F4851" s="48"/>
      <c r="G4851" s="50"/>
      <c r="H4851" s="50"/>
      <c r="I4851" s="51"/>
      <c r="J4851" s="52"/>
    </row>
    <row r="4852" spans="3:10" ht="15">
      <c r="C4852" s="48"/>
      <c r="D4852" s="48"/>
      <c r="E4852" s="62"/>
      <c r="F4852" s="48"/>
      <c r="G4852" s="50"/>
      <c r="H4852" s="50"/>
      <c r="I4852" s="51"/>
      <c r="J4852" s="52"/>
    </row>
    <row r="4853" spans="3:10" ht="15">
      <c r="C4853" s="48"/>
      <c r="D4853" s="48"/>
      <c r="E4853" s="62"/>
      <c r="F4853" s="48"/>
      <c r="G4853" s="50"/>
      <c r="H4853" s="50"/>
      <c r="I4853" s="51"/>
      <c r="J4853" s="52"/>
    </row>
    <row r="4854" spans="3:10" ht="15">
      <c r="C4854" s="48"/>
      <c r="D4854" s="48"/>
      <c r="E4854" s="62"/>
      <c r="F4854" s="48"/>
      <c r="G4854" s="50"/>
      <c r="H4854" s="50"/>
      <c r="I4854" s="51"/>
      <c r="J4854" s="52"/>
    </row>
    <row r="4855" spans="3:10" ht="15">
      <c r="C4855" s="48"/>
      <c r="D4855" s="48"/>
      <c r="E4855" s="62"/>
      <c r="F4855" s="48"/>
      <c r="G4855" s="50"/>
      <c r="H4855" s="50"/>
      <c r="I4855" s="51"/>
      <c r="J4855" s="52"/>
    </row>
    <row r="4856" spans="3:10" ht="15">
      <c r="C4856" s="48"/>
      <c r="D4856" s="48"/>
      <c r="E4856" s="62"/>
      <c r="F4856" s="48"/>
      <c r="G4856" s="50"/>
      <c r="H4856" s="50"/>
      <c r="I4856" s="51"/>
      <c r="J4856" s="52"/>
    </row>
    <row r="4857" spans="3:10" ht="15">
      <c r="C4857" s="48"/>
      <c r="D4857" s="48"/>
      <c r="E4857" s="62"/>
      <c r="F4857" s="48"/>
      <c r="G4857" s="50"/>
      <c r="H4857" s="50"/>
      <c r="I4857" s="51"/>
      <c r="J4857" s="52"/>
    </row>
    <row r="4858" spans="3:10" ht="15">
      <c r="C4858" s="48"/>
      <c r="D4858" s="48"/>
      <c r="E4858" s="62"/>
      <c r="F4858" s="48"/>
      <c r="G4858" s="50"/>
      <c r="H4858" s="50"/>
      <c r="I4858" s="51"/>
      <c r="J4858" s="52"/>
    </row>
    <row r="4859" spans="3:10" ht="15">
      <c r="C4859" s="48"/>
      <c r="D4859" s="48"/>
      <c r="E4859" s="62"/>
      <c r="F4859" s="48"/>
      <c r="G4859" s="50"/>
      <c r="H4859" s="50"/>
      <c r="I4859" s="51"/>
      <c r="J4859" s="52"/>
    </row>
    <row r="4860" spans="3:10" ht="15">
      <c r="C4860" s="48"/>
      <c r="D4860" s="48"/>
      <c r="E4860" s="62"/>
      <c r="F4860" s="48"/>
      <c r="G4860" s="50"/>
      <c r="H4860" s="50"/>
      <c r="I4860" s="51"/>
      <c r="J4860" s="52"/>
    </row>
    <row r="4861" spans="3:10" ht="15">
      <c r="C4861" s="48"/>
      <c r="D4861" s="48"/>
      <c r="E4861" s="62"/>
      <c r="F4861" s="48"/>
      <c r="G4861" s="50"/>
      <c r="H4861" s="50"/>
      <c r="I4861" s="51"/>
      <c r="J4861" s="52"/>
    </row>
    <row r="4862" spans="3:10" ht="15">
      <c r="C4862" s="48"/>
      <c r="D4862" s="48"/>
      <c r="E4862" s="62"/>
      <c r="F4862" s="48"/>
      <c r="G4862" s="50"/>
      <c r="H4862" s="50"/>
      <c r="I4862" s="51"/>
      <c r="J4862" s="52"/>
    </row>
    <row r="4863" spans="3:10" ht="15">
      <c r="C4863" s="48"/>
      <c r="D4863" s="48"/>
      <c r="E4863" s="62"/>
      <c r="F4863" s="48"/>
      <c r="G4863" s="50"/>
      <c r="H4863" s="50"/>
      <c r="I4863" s="51"/>
      <c r="J4863" s="52"/>
    </row>
    <row r="4864" spans="3:10" ht="15">
      <c r="C4864" s="48"/>
      <c r="D4864" s="48"/>
      <c r="E4864" s="62"/>
      <c r="F4864" s="48"/>
      <c r="G4864" s="50"/>
      <c r="H4864" s="50"/>
      <c r="I4864" s="51"/>
      <c r="J4864" s="52"/>
    </row>
    <row r="4865" spans="3:10" ht="15">
      <c r="C4865" s="48"/>
      <c r="D4865" s="48"/>
      <c r="E4865" s="62"/>
      <c r="F4865" s="48"/>
      <c r="G4865" s="50"/>
      <c r="H4865" s="50"/>
      <c r="I4865" s="51"/>
      <c r="J4865" s="52"/>
    </row>
    <row r="4866" spans="3:10" ht="15">
      <c r="C4866" s="48"/>
      <c r="D4866" s="48"/>
      <c r="E4866" s="62"/>
      <c r="F4866" s="48"/>
      <c r="G4866" s="50"/>
      <c r="H4866" s="50"/>
      <c r="I4866" s="51"/>
      <c r="J4866" s="52"/>
    </row>
    <row r="4867" spans="3:10" ht="15">
      <c r="C4867" s="48"/>
      <c r="D4867" s="48"/>
      <c r="E4867" s="62"/>
      <c r="F4867" s="48"/>
      <c r="G4867" s="50"/>
      <c r="H4867" s="50"/>
      <c r="I4867" s="51"/>
      <c r="J4867" s="52"/>
    </row>
    <row r="4868" spans="3:10" ht="15">
      <c r="C4868" s="48"/>
      <c r="D4868" s="48"/>
      <c r="E4868" s="62"/>
      <c r="F4868" s="48"/>
      <c r="G4868" s="50"/>
      <c r="H4868" s="50"/>
      <c r="I4868" s="51"/>
      <c r="J4868" s="52"/>
    </row>
    <row r="4869" spans="3:10" ht="15">
      <c r="C4869" s="48"/>
      <c r="D4869" s="48"/>
      <c r="E4869" s="62"/>
      <c r="F4869" s="48"/>
      <c r="G4869" s="50"/>
      <c r="H4869" s="50"/>
      <c r="I4869" s="51"/>
      <c r="J4869" s="52"/>
    </row>
    <row r="4870" spans="3:10" ht="15">
      <c r="C4870" s="48"/>
      <c r="D4870" s="48"/>
      <c r="E4870" s="62"/>
      <c r="F4870" s="48"/>
      <c r="G4870" s="50"/>
      <c r="H4870" s="50"/>
      <c r="I4870" s="51"/>
      <c r="J4870" s="52"/>
    </row>
    <row r="4871" spans="3:10" ht="15">
      <c r="C4871" s="48"/>
      <c r="D4871" s="48"/>
      <c r="E4871" s="62"/>
      <c r="F4871" s="48"/>
      <c r="G4871" s="50"/>
      <c r="H4871" s="50"/>
      <c r="I4871" s="51"/>
      <c r="J4871" s="52"/>
    </row>
    <row r="4872" spans="3:10" ht="15">
      <c r="C4872" s="48"/>
      <c r="D4872" s="48"/>
      <c r="E4872" s="62"/>
      <c r="F4872" s="48"/>
      <c r="G4872" s="50"/>
      <c r="H4872" s="50"/>
      <c r="I4872" s="51"/>
      <c r="J4872" s="52"/>
    </row>
    <row r="4873" spans="3:10" ht="15">
      <c r="C4873" s="48"/>
      <c r="D4873" s="48"/>
      <c r="E4873" s="62"/>
      <c r="F4873" s="48"/>
      <c r="G4873" s="50"/>
      <c r="H4873" s="50"/>
      <c r="I4873" s="51"/>
      <c r="J4873" s="52"/>
    </row>
    <row r="4874" spans="3:10" ht="15">
      <c r="C4874" s="48"/>
      <c r="D4874" s="48"/>
      <c r="E4874" s="62"/>
      <c r="F4874" s="48"/>
      <c r="G4874" s="50"/>
      <c r="H4874" s="50"/>
      <c r="I4874" s="51"/>
      <c r="J4874" s="52"/>
    </row>
    <row r="4875" spans="3:10" ht="15">
      <c r="C4875" s="48"/>
      <c r="D4875" s="48"/>
      <c r="E4875" s="62"/>
      <c r="F4875" s="48"/>
      <c r="G4875" s="50"/>
      <c r="H4875" s="50"/>
      <c r="I4875" s="51"/>
      <c r="J4875" s="52"/>
    </row>
    <row r="4876" spans="3:10" ht="15">
      <c r="C4876" s="48"/>
      <c r="D4876" s="48"/>
      <c r="E4876" s="62"/>
      <c r="F4876" s="48"/>
      <c r="G4876" s="50"/>
      <c r="H4876" s="50"/>
      <c r="I4876" s="51"/>
      <c r="J4876" s="52"/>
    </row>
    <row r="4877" spans="3:10" ht="15">
      <c r="C4877" s="48"/>
      <c r="D4877" s="48"/>
      <c r="E4877" s="62"/>
      <c r="F4877" s="48"/>
      <c r="G4877" s="50"/>
      <c r="H4877" s="50"/>
      <c r="I4877" s="51"/>
      <c r="J4877" s="52"/>
    </row>
    <row r="4878" spans="3:10" ht="15">
      <c r="C4878" s="48"/>
      <c r="D4878" s="48"/>
      <c r="E4878" s="62"/>
      <c r="F4878" s="48"/>
      <c r="G4878" s="50"/>
      <c r="H4878" s="50"/>
      <c r="I4878" s="51"/>
      <c r="J4878" s="52"/>
    </row>
    <row r="4879" spans="3:10" ht="15">
      <c r="C4879" s="48"/>
      <c r="D4879" s="48"/>
      <c r="E4879" s="62"/>
      <c r="F4879" s="48"/>
      <c r="G4879" s="50"/>
      <c r="H4879" s="50"/>
      <c r="I4879" s="51"/>
      <c r="J4879" s="52"/>
    </row>
    <row r="4880" spans="3:10" ht="15">
      <c r="C4880" s="48"/>
      <c r="D4880" s="48"/>
      <c r="E4880" s="62"/>
      <c r="F4880" s="48"/>
      <c r="G4880" s="50"/>
      <c r="H4880" s="50"/>
      <c r="I4880" s="51"/>
      <c r="J4880" s="52"/>
    </row>
    <row r="4881" spans="3:10" ht="15">
      <c r="C4881" s="48"/>
      <c r="D4881" s="48"/>
      <c r="E4881" s="62"/>
      <c r="F4881" s="48"/>
      <c r="G4881" s="50"/>
      <c r="H4881" s="50"/>
      <c r="I4881" s="51"/>
      <c r="J4881" s="52"/>
    </row>
    <row r="4882" spans="3:10" ht="15">
      <c r="C4882" s="48"/>
      <c r="D4882" s="48"/>
      <c r="E4882" s="62"/>
      <c r="F4882" s="48"/>
      <c r="G4882" s="50"/>
      <c r="H4882" s="50"/>
      <c r="I4882" s="51"/>
      <c r="J4882" s="52"/>
    </row>
    <row r="4883" spans="3:10" ht="15">
      <c r="C4883" s="48"/>
      <c r="D4883" s="48"/>
      <c r="E4883" s="62"/>
      <c r="F4883" s="48"/>
      <c r="G4883" s="50"/>
      <c r="H4883" s="50"/>
      <c r="I4883" s="51"/>
      <c r="J4883" s="52"/>
    </row>
    <row r="4884" spans="3:10" ht="15">
      <c r="C4884" s="48"/>
      <c r="D4884" s="48"/>
      <c r="E4884" s="62"/>
      <c r="F4884" s="48"/>
      <c r="G4884" s="50"/>
      <c r="H4884" s="50"/>
      <c r="I4884" s="51"/>
      <c r="J4884" s="52"/>
    </row>
    <row r="4885" spans="3:10" ht="15">
      <c r="C4885" s="48"/>
      <c r="D4885" s="48"/>
      <c r="E4885" s="62"/>
      <c r="F4885" s="48"/>
      <c r="G4885" s="50"/>
      <c r="H4885" s="50"/>
      <c r="I4885" s="51"/>
      <c r="J4885" s="52"/>
    </row>
    <row r="4886" spans="3:10" ht="15">
      <c r="C4886" s="48"/>
      <c r="D4886" s="48"/>
      <c r="E4886" s="62"/>
      <c r="F4886" s="48"/>
      <c r="G4886" s="50"/>
      <c r="H4886" s="50"/>
      <c r="I4886" s="51"/>
      <c r="J4886" s="52"/>
    </row>
    <row r="4887" spans="3:10" ht="15">
      <c r="C4887" s="48"/>
      <c r="D4887" s="48"/>
      <c r="E4887" s="62"/>
      <c r="F4887" s="48"/>
      <c r="G4887" s="50"/>
      <c r="H4887" s="50"/>
      <c r="I4887" s="51"/>
      <c r="J4887" s="52"/>
    </row>
    <row r="4888" spans="3:10" ht="15">
      <c r="C4888" s="48"/>
      <c r="D4888" s="48"/>
      <c r="E4888" s="62"/>
      <c r="F4888" s="48"/>
      <c r="G4888" s="50"/>
      <c r="H4888" s="50"/>
      <c r="I4888" s="51"/>
      <c r="J4888" s="52"/>
    </row>
    <row r="4889" spans="3:10" ht="15">
      <c r="C4889" s="48"/>
      <c r="D4889" s="48"/>
      <c r="E4889" s="62"/>
      <c r="F4889" s="48"/>
      <c r="G4889" s="50"/>
      <c r="H4889" s="50"/>
      <c r="I4889" s="51"/>
      <c r="J4889" s="52"/>
    </row>
    <row r="4890" spans="3:10" ht="15">
      <c r="C4890" s="48"/>
      <c r="D4890" s="48"/>
      <c r="E4890" s="62"/>
      <c r="F4890" s="48"/>
      <c r="G4890" s="50"/>
      <c r="H4890" s="50"/>
      <c r="I4890" s="51"/>
      <c r="J4890" s="52"/>
    </row>
    <row r="4891" spans="3:10" ht="15">
      <c r="C4891" s="48"/>
      <c r="D4891" s="48"/>
      <c r="E4891" s="62"/>
      <c r="F4891" s="48"/>
      <c r="G4891" s="50"/>
      <c r="H4891" s="50"/>
      <c r="I4891" s="51"/>
      <c r="J4891" s="52"/>
    </row>
    <row r="4892" spans="3:10" ht="15">
      <c r="C4892" s="48"/>
      <c r="D4892" s="48"/>
      <c r="E4892" s="62"/>
      <c r="F4892" s="48"/>
      <c r="G4892" s="50"/>
      <c r="H4892" s="50"/>
      <c r="I4892" s="51"/>
      <c r="J4892" s="52"/>
    </row>
    <row r="4893" spans="3:10" ht="15">
      <c r="C4893" s="48"/>
      <c r="D4893" s="48"/>
      <c r="E4893" s="62"/>
      <c r="F4893" s="48"/>
      <c r="G4893" s="50"/>
      <c r="H4893" s="50"/>
      <c r="I4893" s="51"/>
      <c r="J4893" s="52"/>
    </row>
    <row r="4894" spans="3:10" ht="15">
      <c r="C4894" s="48"/>
      <c r="D4894" s="48"/>
      <c r="E4894" s="62"/>
      <c r="F4894" s="48"/>
      <c r="G4894" s="50"/>
      <c r="H4894" s="50"/>
      <c r="I4894" s="51"/>
      <c r="J4894" s="52"/>
    </row>
    <row r="4895" spans="3:10" ht="15">
      <c r="C4895" s="48"/>
      <c r="D4895" s="48"/>
      <c r="E4895" s="62"/>
      <c r="F4895" s="48"/>
      <c r="G4895" s="50"/>
      <c r="H4895" s="50"/>
      <c r="I4895" s="51"/>
      <c r="J4895" s="52"/>
    </row>
    <row r="4896" spans="3:10" ht="15">
      <c r="C4896" s="48"/>
      <c r="D4896" s="48"/>
      <c r="E4896" s="62"/>
      <c r="F4896" s="48"/>
      <c r="G4896" s="50"/>
      <c r="H4896" s="50"/>
      <c r="I4896" s="51"/>
      <c r="J4896" s="52"/>
    </row>
    <row r="4897" spans="3:10" ht="15">
      <c r="C4897" s="48"/>
      <c r="D4897" s="48"/>
      <c r="E4897" s="62"/>
      <c r="F4897" s="48"/>
      <c r="G4897" s="50"/>
      <c r="H4897" s="50"/>
      <c r="I4897" s="51"/>
      <c r="J4897" s="52"/>
    </row>
    <row r="4898" spans="3:10" ht="15">
      <c r="C4898" s="48"/>
      <c r="D4898" s="48"/>
      <c r="E4898" s="62"/>
      <c r="F4898" s="48"/>
      <c r="G4898" s="50"/>
      <c r="H4898" s="50"/>
      <c r="I4898" s="51"/>
      <c r="J4898" s="52"/>
    </row>
    <row r="4899" spans="3:10" ht="15">
      <c r="C4899" s="48"/>
      <c r="D4899" s="48"/>
      <c r="E4899" s="62"/>
      <c r="F4899" s="48"/>
      <c r="G4899" s="50"/>
      <c r="H4899" s="50"/>
      <c r="I4899" s="51"/>
      <c r="J4899" s="52"/>
    </row>
    <row r="4900" spans="3:10" ht="15">
      <c r="C4900" s="48"/>
      <c r="D4900" s="48"/>
      <c r="E4900" s="62"/>
      <c r="F4900" s="48"/>
      <c r="G4900" s="50"/>
      <c r="H4900" s="50"/>
      <c r="I4900" s="51"/>
      <c r="J4900" s="52"/>
    </row>
    <row r="4901" spans="3:10" ht="15">
      <c r="C4901" s="48"/>
      <c r="D4901" s="48"/>
      <c r="E4901" s="62"/>
      <c r="F4901" s="48"/>
      <c r="G4901" s="50"/>
      <c r="H4901" s="50"/>
      <c r="I4901" s="51"/>
      <c r="J4901" s="52"/>
    </row>
    <row r="4902" spans="3:10" ht="15">
      <c r="C4902" s="48"/>
      <c r="D4902" s="48"/>
      <c r="E4902" s="62"/>
      <c r="F4902" s="48"/>
      <c r="G4902" s="50"/>
      <c r="H4902" s="50"/>
      <c r="I4902" s="51"/>
      <c r="J4902" s="52"/>
    </row>
    <row r="4903" spans="3:10" ht="15">
      <c r="C4903" s="48"/>
      <c r="D4903" s="48"/>
      <c r="E4903" s="62"/>
      <c r="F4903" s="48"/>
      <c r="G4903" s="50"/>
      <c r="H4903" s="50"/>
      <c r="I4903" s="51"/>
      <c r="J4903" s="52"/>
    </row>
    <row r="4904" spans="3:10" ht="15">
      <c r="C4904" s="48"/>
      <c r="D4904" s="48"/>
      <c r="E4904" s="62"/>
      <c r="F4904" s="48"/>
      <c r="G4904" s="50"/>
      <c r="H4904" s="50"/>
      <c r="I4904" s="51"/>
      <c r="J4904" s="52"/>
    </row>
    <row r="4905" spans="3:10" ht="15">
      <c r="C4905" s="48"/>
      <c r="D4905" s="48"/>
      <c r="E4905" s="62"/>
      <c r="F4905" s="48"/>
      <c r="G4905" s="50"/>
      <c r="H4905" s="50"/>
      <c r="I4905" s="51"/>
      <c r="J4905" s="52"/>
    </row>
    <row r="4906" spans="3:10" ht="15">
      <c r="C4906" s="48"/>
      <c r="D4906" s="48"/>
      <c r="E4906" s="62"/>
      <c r="F4906" s="48"/>
      <c r="G4906" s="50"/>
      <c r="H4906" s="50"/>
      <c r="I4906" s="51"/>
      <c r="J4906" s="52"/>
    </row>
    <row r="4907" spans="3:10" ht="15">
      <c r="C4907" s="48"/>
      <c r="D4907" s="48"/>
      <c r="E4907" s="62"/>
      <c r="F4907" s="48"/>
      <c r="G4907" s="50"/>
      <c r="H4907" s="50"/>
      <c r="I4907" s="51"/>
      <c r="J4907" s="52"/>
    </row>
    <row r="4908" spans="3:10" ht="15">
      <c r="C4908" s="48"/>
      <c r="D4908" s="48"/>
      <c r="E4908" s="62"/>
      <c r="F4908" s="48"/>
      <c r="G4908" s="50"/>
      <c r="H4908" s="50"/>
      <c r="I4908" s="51"/>
      <c r="J4908" s="52"/>
    </row>
    <row r="4909" spans="3:10" ht="15">
      <c r="C4909" s="48"/>
      <c r="D4909" s="48"/>
      <c r="E4909" s="62"/>
      <c r="F4909" s="48"/>
      <c r="G4909" s="50"/>
      <c r="H4909" s="50"/>
      <c r="I4909" s="51"/>
      <c r="J4909" s="52"/>
    </row>
    <row r="4910" spans="3:10" ht="15">
      <c r="C4910" s="48"/>
      <c r="D4910" s="48"/>
      <c r="E4910" s="62"/>
      <c r="F4910" s="48"/>
      <c r="G4910" s="50"/>
      <c r="H4910" s="50"/>
      <c r="I4910" s="51"/>
      <c r="J4910" s="52"/>
    </row>
    <row r="4911" spans="3:10" ht="15">
      <c r="C4911" s="48"/>
      <c r="D4911" s="48"/>
      <c r="E4911" s="62"/>
      <c r="F4911" s="48"/>
      <c r="G4911" s="50"/>
      <c r="H4911" s="50"/>
      <c r="I4911" s="51"/>
      <c r="J4911" s="52"/>
    </row>
    <row r="4912" spans="3:10" ht="15">
      <c r="C4912" s="48"/>
      <c r="D4912" s="48"/>
      <c r="E4912" s="62"/>
      <c r="F4912" s="48"/>
      <c r="G4912" s="50"/>
      <c r="H4912" s="50"/>
      <c r="I4912" s="51"/>
      <c r="J4912" s="52"/>
    </row>
    <row r="4913" spans="3:10" ht="15">
      <c r="C4913" s="48"/>
      <c r="D4913" s="48"/>
      <c r="E4913" s="62"/>
      <c r="F4913" s="48"/>
      <c r="G4913" s="50"/>
      <c r="H4913" s="50"/>
      <c r="I4913" s="51"/>
      <c r="J4913" s="52"/>
    </row>
    <row r="4914" spans="3:10" ht="15">
      <c r="C4914" s="48"/>
      <c r="D4914" s="48"/>
      <c r="E4914" s="62"/>
      <c r="F4914" s="48"/>
      <c r="G4914" s="50"/>
      <c r="H4914" s="50"/>
      <c r="I4914" s="51"/>
      <c r="J4914" s="52"/>
    </row>
    <row r="4915" spans="3:10" ht="15">
      <c r="C4915" s="48"/>
      <c r="D4915" s="48"/>
      <c r="E4915" s="62"/>
      <c r="F4915" s="48"/>
      <c r="G4915" s="50"/>
      <c r="H4915" s="50"/>
      <c r="I4915" s="51"/>
      <c r="J4915" s="52"/>
    </row>
    <row r="4916" spans="3:10" ht="15">
      <c r="C4916" s="48"/>
      <c r="D4916" s="48"/>
      <c r="E4916" s="62"/>
      <c r="F4916" s="48"/>
      <c r="G4916" s="50"/>
      <c r="H4916" s="50"/>
      <c r="I4916" s="51"/>
      <c r="J4916" s="52"/>
    </row>
    <row r="4917" spans="3:10" ht="15">
      <c r="C4917" s="48"/>
      <c r="D4917" s="48"/>
      <c r="E4917" s="62"/>
      <c r="F4917" s="48"/>
      <c r="G4917" s="50"/>
      <c r="H4917" s="50"/>
      <c r="I4917" s="51"/>
      <c r="J4917" s="52"/>
    </row>
    <row r="4918" spans="3:10" ht="15">
      <c r="C4918" s="48"/>
      <c r="D4918" s="48"/>
      <c r="E4918" s="62"/>
      <c r="F4918" s="48"/>
      <c r="G4918" s="50"/>
      <c r="H4918" s="50"/>
      <c r="I4918" s="51"/>
      <c r="J4918" s="52"/>
    </row>
    <row r="4919" spans="3:10" ht="15">
      <c r="C4919" s="48"/>
      <c r="D4919" s="48"/>
      <c r="E4919" s="62"/>
      <c r="F4919" s="48"/>
      <c r="G4919" s="50"/>
      <c r="H4919" s="50"/>
      <c r="I4919" s="51"/>
      <c r="J4919" s="52"/>
    </row>
    <row r="4920" spans="3:10" ht="15">
      <c r="C4920" s="48"/>
      <c r="D4920" s="48"/>
      <c r="E4920" s="62"/>
      <c r="F4920" s="48"/>
      <c r="G4920" s="50"/>
      <c r="H4920" s="50"/>
      <c r="I4920" s="51"/>
      <c r="J4920" s="52"/>
    </row>
    <row r="4921" spans="3:10" ht="15">
      <c r="C4921" s="48"/>
      <c r="D4921" s="48"/>
      <c r="E4921" s="62"/>
      <c r="F4921" s="48"/>
      <c r="G4921" s="50"/>
      <c r="H4921" s="50"/>
      <c r="I4921" s="51"/>
      <c r="J4921" s="52"/>
    </row>
    <row r="4922" spans="3:10" ht="15">
      <c r="C4922" s="48"/>
      <c r="D4922" s="48"/>
      <c r="E4922" s="62"/>
      <c r="F4922" s="48"/>
      <c r="G4922" s="50"/>
      <c r="H4922" s="50"/>
      <c r="I4922" s="51"/>
      <c r="J4922" s="52"/>
    </row>
    <row r="4923" spans="3:10" ht="15">
      <c r="C4923" s="48"/>
      <c r="D4923" s="48"/>
      <c r="E4923" s="62"/>
      <c r="F4923" s="48"/>
      <c r="G4923" s="50"/>
      <c r="H4923" s="50"/>
      <c r="I4923" s="51"/>
      <c r="J4923" s="52"/>
    </row>
    <row r="4924" spans="3:10" ht="15">
      <c r="C4924" s="48"/>
      <c r="D4924" s="48"/>
      <c r="E4924" s="62"/>
      <c r="F4924" s="48"/>
      <c r="G4924" s="50"/>
      <c r="H4924" s="50"/>
      <c r="I4924" s="51"/>
      <c r="J4924" s="52"/>
    </row>
    <row r="4925" spans="3:10" ht="15">
      <c r="C4925" s="48"/>
      <c r="D4925" s="48"/>
      <c r="E4925" s="62"/>
      <c r="F4925" s="48"/>
      <c r="G4925" s="50"/>
      <c r="H4925" s="50"/>
      <c r="I4925" s="51"/>
      <c r="J4925" s="52"/>
    </row>
    <row r="4926" spans="3:10" ht="15">
      <c r="C4926" s="48"/>
      <c r="D4926" s="48"/>
      <c r="E4926" s="62"/>
      <c r="F4926" s="48"/>
      <c r="G4926" s="50"/>
      <c r="H4926" s="50"/>
      <c r="I4926" s="51"/>
      <c r="J4926" s="52"/>
    </row>
    <row r="4927" spans="3:10" ht="15">
      <c r="C4927" s="48"/>
      <c r="D4927" s="48"/>
      <c r="E4927" s="62"/>
      <c r="F4927" s="48"/>
      <c r="G4927" s="50"/>
      <c r="H4927" s="50"/>
      <c r="I4927" s="51"/>
      <c r="J4927" s="52"/>
    </row>
    <row r="4928" spans="3:10" ht="15">
      <c r="C4928" s="48"/>
      <c r="D4928" s="48"/>
      <c r="E4928" s="62"/>
      <c r="F4928" s="48"/>
      <c r="G4928" s="50"/>
      <c r="H4928" s="50"/>
      <c r="I4928" s="51"/>
      <c r="J4928" s="52"/>
    </row>
    <row r="4929" spans="3:10" ht="15">
      <c r="C4929" s="48"/>
      <c r="D4929" s="48"/>
      <c r="E4929" s="62"/>
      <c r="F4929" s="48"/>
      <c r="G4929" s="50"/>
      <c r="H4929" s="50"/>
      <c r="I4929" s="51"/>
      <c r="J4929" s="52"/>
    </row>
    <row r="4930" spans="3:10" ht="15">
      <c r="C4930" s="48"/>
      <c r="D4930" s="48"/>
      <c r="E4930" s="62"/>
      <c r="F4930" s="48"/>
      <c r="G4930" s="50"/>
      <c r="H4930" s="50"/>
      <c r="I4930" s="51"/>
      <c r="J4930" s="52"/>
    </row>
    <row r="4931" spans="3:10" ht="15">
      <c r="C4931" s="48"/>
      <c r="D4931" s="48"/>
      <c r="E4931" s="62"/>
      <c r="F4931" s="48"/>
      <c r="G4931" s="50"/>
      <c r="H4931" s="50"/>
      <c r="I4931" s="51"/>
      <c r="J4931" s="52"/>
    </row>
    <row r="4932" spans="3:10" ht="15">
      <c r="C4932" s="48"/>
      <c r="D4932" s="48"/>
      <c r="E4932" s="62"/>
      <c r="F4932" s="48"/>
      <c r="G4932" s="50"/>
      <c r="H4932" s="50"/>
      <c r="I4932" s="51"/>
      <c r="J4932" s="52"/>
    </row>
    <row r="4933" spans="3:10" ht="15">
      <c r="C4933" s="48"/>
      <c r="D4933" s="48"/>
      <c r="E4933" s="62"/>
      <c r="F4933" s="48"/>
      <c r="G4933" s="50"/>
      <c r="H4933" s="50"/>
      <c r="I4933" s="51"/>
      <c r="J4933" s="52"/>
    </row>
    <row r="4934" spans="3:10" ht="15">
      <c r="C4934" s="48"/>
      <c r="D4934" s="48"/>
      <c r="E4934" s="62"/>
      <c r="F4934" s="48"/>
      <c r="G4934" s="50"/>
      <c r="H4934" s="50"/>
      <c r="I4934" s="51"/>
      <c r="J4934" s="52"/>
    </row>
    <row r="4935" spans="3:10" ht="15">
      <c r="C4935" s="48"/>
      <c r="D4935" s="48"/>
      <c r="E4935" s="62"/>
      <c r="F4935" s="48"/>
      <c r="G4935" s="50"/>
      <c r="H4935" s="50"/>
      <c r="I4935" s="51"/>
      <c r="J4935" s="52"/>
    </row>
    <row r="4936" spans="3:10" ht="15">
      <c r="C4936" s="48"/>
      <c r="D4936" s="48"/>
      <c r="E4936" s="62"/>
      <c r="F4936" s="48"/>
      <c r="G4936" s="50"/>
      <c r="H4936" s="50"/>
      <c r="I4936" s="51"/>
      <c r="J4936" s="52"/>
    </row>
    <row r="4937" spans="3:10" ht="15">
      <c r="C4937" s="48"/>
      <c r="D4937" s="48"/>
      <c r="E4937" s="62"/>
      <c r="F4937" s="48"/>
      <c r="G4937" s="50"/>
      <c r="H4937" s="50"/>
      <c r="I4937" s="51"/>
      <c r="J4937" s="52"/>
    </row>
    <row r="4938" spans="3:10" ht="15">
      <c r="C4938" s="48"/>
      <c r="D4938" s="48"/>
      <c r="E4938" s="62"/>
      <c r="F4938" s="48"/>
      <c r="G4938" s="50"/>
      <c r="H4938" s="50"/>
      <c r="I4938" s="51"/>
      <c r="J4938" s="52"/>
    </row>
    <row r="4939" spans="3:10" ht="15">
      <c r="C4939" s="48"/>
      <c r="D4939" s="48"/>
      <c r="E4939" s="62"/>
      <c r="F4939" s="48"/>
      <c r="G4939" s="50"/>
      <c r="H4939" s="50"/>
      <c r="I4939" s="51"/>
      <c r="J4939" s="52"/>
    </row>
    <row r="4940" spans="3:10" ht="15">
      <c r="C4940" s="48"/>
      <c r="D4940" s="48"/>
      <c r="E4940" s="62"/>
      <c r="F4940" s="48"/>
      <c r="G4940" s="50"/>
      <c r="H4940" s="50"/>
      <c r="I4940" s="51"/>
      <c r="J4940" s="52"/>
    </row>
    <row r="4941" spans="3:10" ht="15">
      <c r="C4941" s="48"/>
      <c r="D4941" s="48"/>
      <c r="E4941" s="62"/>
      <c r="F4941" s="48"/>
      <c r="G4941" s="50"/>
      <c r="H4941" s="50"/>
      <c r="I4941" s="51"/>
      <c r="J4941" s="52"/>
    </row>
    <row r="4942" spans="3:10" ht="15">
      <c r="C4942" s="48"/>
      <c r="D4942" s="48"/>
      <c r="E4942" s="62"/>
      <c r="F4942" s="48"/>
      <c r="G4942" s="50"/>
      <c r="H4942" s="50"/>
      <c r="I4942" s="51"/>
      <c r="J4942" s="52"/>
    </row>
    <row r="4943" spans="3:10" ht="15">
      <c r="C4943" s="48"/>
      <c r="D4943" s="48"/>
      <c r="E4943" s="62"/>
      <c r="F4943" s="48"/>
      <c r="G4943" s="50"/>
      <c r="H4943" s="50"/>
      <c r="I4943" s="51"/>
      <c r="J4943" s="52"/>
    </row>
    <row r="4944" spans="3:10" ht="15">
      <c r="C4944" s="48"/>
      <c r="D4944" s="48"/>
      <c r="E4944" s="62"/>
      <c r="F4944" s="48"/>
      <c r="G4944" s="50"/>
      <c r="H4944" s="50"/>
      <c r="I4944" s="51"/>
      <c r="J4944" s="52"/>
    </row>
    <row r="4945" spans="3:10" ht="15">
      <c r="C4945" s="48"/>
      <c r="D4945" s="48"/>
      <c r="E4945" s="62"/>
      <c r="F4945" s="48"/>
      <c r="G4945" s="50"/>
      <c r="H4945" s="50"/>
      <c r="I4945" s="51"/>
      <c r="J4945" s="52"/>
    </row>
    <row r="4946" spans="3:10" ht="15">
      <c r="C4946" s="48"/>
      <c r="D4946" s="48"/>
      <c r="E4946" s="62"/>
      <c r="F4946" s="48"/>
      <c r="G4946" s="50"/>
      <c r="H4946" s="50"/>
      <c r="I4946" s="51"/>
      <c r="J4946" s="52"/>
    </row>
    <row r="4947" spans="3:10" ht="15">
      <c r="C4947" s="48"/>
      <c r="D4947" s="48"/>
      <c r="E4947" s="62"/>
      <c r="F4947" s="48"/>
      <c r="G4947" s="50"/>
      <c r="H4947" s="50"/>
      <c r="I4947" s="51"/>
      <c r="J4947" s="52"/>
    </row>
    <row r="4948" spans="3:10" ht="15">
      <c r="C4948" s="48"/>
      <c r="D4948" s="48"/>
      <c r="E4948" s="62"/>
      <c r="F4948" s="48"/>
      <c r="G4948" s="50"/>
      <c r="H4948" s="50"/>
      <c r="I4948" s="51"/>
      <c r="J4948" s="52"/>
    </row>
    <row r="4949" spans="3:10" ht="15">
      <c r="C4949" s="48"/>
      <c r="D4949" s="48"/>
      <c r="E4949" s="62"/>
      <c r="F4949" s="48"/>
      <c r="G4949" s="50"/>
      <c r="H4949" s="50"/>
      <c r="I4949" s="51"/>
      <c r="J4949" s="52"/>
    </row>
    <row r="4950" spans="3:10" ht="15">
      <c r="C4950" s="48"/>
      <c r="D4950" s="48"/>
      <c r="E4950" s="62"/>
      <c r="F4950" s="48"/>
      <c r="G4950" s="50"/>
      <c r="H4950" s="50"/>
      <c r="I4950" s="51"/>
      <c r="J4950" s="52"/>
    </row>
    <row r="4951" spans="3:10" ht="15">
      <c r="C4951" s="48"/>
      <c r="D4951" s="48"/>
      <c r="E4951" s="62"/>
      <c r="F4951" s="48"/>
      <c r="G4951" s="50"/>
      <c r="H4951" s="50"/>
      <c r="I4951" s="51"/>
      <c r="J4951" s="52"/>
    </row>
    <row r="4952" spans="3:10" ht="15">
      <c r="C4952" s="48"/>
      <c r="D4952" s="48"/>
      <c r="E4952" s="62"/>
      <c r="F4952" s="48"/>
      <c r="G4952" s="50"/>
      <c r="H4952" s="50"/>
      <c r="I4952" s="51"/>
      <c r="J4952" s="52"/>
    </row>
    <row r="4953" spans="3:10" ht="15">
      <c r="C4953" s="48"/>
      <c r="D4953" s="48"/>
      <c r="E4953" s="62"/>
      <c r="F4953" s="48"/>
      <c r="G4953" s="50"/>
      <c r="H4953" s="50"/>
      <c r="I4953" s="51"/>
      <c r="J4953" s="52"/>
    </row>
    <row r="4954" spans="3:10" ht="15">
      <c r="C4954" s="48"/>
      <c r="D4954" s="48"/>
      <c r="E4954" s="62"/>
      <c r="F4954" s="48"/>
      <c r="G4954" s="50"/>
      <c r="H4954" s="50"/>
      <c r="I4954" s="51"/>
      <c r="J4954" s="52"/>
    </row>
    <row r="4955" spans="3:10" ht="15">
      <c r="C4955" s="48"/>
      <c r="D4955" s="48"/>
      <c r="E4955" s="62"/>
      <c r="F4955" s="48"/>
      <c r="G4955" s="50"/>
      <c r="H4955" s="50"/>
      <c r="I4955" s="51"/>
      <c r="J4955" s="52"/>
    </row>
    <row r="4956" spans="3:10" ht="15">
      <c r="C4956" s="48"/>
      <c r="D4956" s="48"/>
      <c r="E4956" s="62"/>
      <c r="F4956" s="48"/>
      <c r="G4956" s="50"/>
      <c r="H4956" s="50"/>
      <c r="I4956" s="51"/>
      <c r="J4956" s="52"/>
    </row>
    <row r="4957" spans="3:10" ht="15">
      <c r="C4957" s="48"/>
      <c r="D4957" s="48"/>
      <c r="E4957" s="62"/>
      <c r="F4957" s="48"/>
      <c r="G4957" s="50"/>
      <c r="H4957" s="50"/>
      <c r="I4957" s="51"/>
      <c r="J4957" s="52"/>
    </row>
    <row r="4958" spans="3:10" ht="15">
      <c r="C4958" s="48"/>
      <c r="D4958" s="48"/>
      <c r="E4958" s="62"/>
      <c r="F4958" s="48"/>
      <c r="G4958" s="50"/>
      <c r="H4958" s="50"/>
      <c r="I4958" s="51"/>
      <c r="J4958" s="52"/>
    </row>
    <row r="4959" spans="3:10" ht="15">
      <c r="C4959" s="48"/>
      <c r="D4959" s="48"/>
      <c r="E4959" s="62"/>
      <c r="F4959" s="48"/>
      <c r="G4959" s="50"/>
      <c r="H4959" s="50"/>
      <c r="I4959" s="51"/>
      <c r="J4959" s="52"/>
    </row>
    <row r="4960" spans="3:10" ht="15">
      <c r="C4960" s="48"/>
      <c r="D4960" s="48"/>
      <c r="E4960" s="62"/>
      <c r="F4960" s="48"/>
      <c r="G4960" s="50"/>
      <c r="H4960" s="50"/>
      <c r="I4960" s="51"/>
      <c r="J4960" s="52"/>
    </row>
    <row r="4961" spans="3:10" ht="15">
      <c r="C4961" s="48"/>
      <c r="D4961" s="48"/>
      <c r="E4961" s="62"/>
      <c r="F4961" s="48"/>
      <c r="G4961" s="50"/>
      <c r="H4961" s="50"/>
      <c r="I4961" s="51"/>
      <c r="J4961" s="52"/>
    </row>
    <row r="4962" spans="3:10" ht="15">
      <c r="C4962" s="48"/>
      <c r="D4962" s="48"/>
      <c r="E4962" s="62"/>
      <c r="F4962" s="48"/>
      <c r="G4962" s="50"/>
      <c r="H4962" s="50"/>
      <c r="I4962" s="51"/>
      <c r="J4962" s="52"/>
    </row>
    <row r="4963" spans="3:10" ht="15">
      <c r="C4963" s="48"/>
      <c r="D4963" s="48"/>
      <c r="E4963" s="62"/>
      <c r="F4963" s="48"/>
      <c r="G4963" s="50"/>
      <c r="H4963" s="50"/>
      <c r="I4963" s="51"/>
      <c r="J4963" s="52"/>
    </row>
    <row r="4964" spans="3:10" ht="15">
      <c r="C4964" s="48"/>
      <c r="D4964" s="48"/>
      <c r="E4964" s="62"/>
      <c r="F4964" s="48"/>
      <c r="G4964" s="50"/>
      <c r="H4964" s="50"/>
      <c r="I4964" s="51"/>
      <c r="J4964" s="52"/>
    </row>
    <row r="4965" spans="3:10" ht="15">
      <c r="C4965" s="48"/>
      <c r="D4965" s="48"/>
      <c r="E4965" s="62"/>
      <c r="F4965" s="48"/>
      <c r="G4965" s="50"/>
      <c r="H4965" s="50"/>
      <c r="I4965" s="51"/>
      <c r="J4965" s="52"/>
    </row>
    <row r="4966" spans="3:10" ht="15">
      <c r="C4966" s="48"/>
      <c r="D4966" s="48"/>
      <c r="E4966" s="62"/>
      <c r="F4966" s="48"/>
      <c r="G4966" s="50"/>
      <c r="H4966" s="50"/>
      <c r="I4966" s="51"/>
      <c r="J4966" s="52"/>
    </row>
    <row r="4967" spans="3:10" ht="15">
      <c r="C4967" s="48"/>
      <c r="D4967" s="48"/>
      <c r="E4967" s="62"/>
      <c r="F4967" s="48"/>
      <c r="G4967" s="50"/>
      <c r="H4967" s="50"/>
      <c r="I4967" s="51"/>
      <c r="J4967" s="52"/>
    </row>
    <row r="4968" spans="3:10" ht="15">
      <c r="C4968" s="48"/>
      <c r="D4968" s="48"/>
      <c r="E4968" s="62"/>
      <c r="F4968" s="48"/>
      <c r="G4968" s="50"/>
      <c r="H4968" s="50"/>
      <c r="I4968" s="51"/>
      <c r="J4968" s="52"/>
    </row>
    <row r="4969" spans="3:10" ht="15">
      <c r="C4969" s="48"/>
      <c r="D4969" s="48"/>
      <c r="E4969" s="62"/>
      <c r="F4969" s="48"/>
      <c r="G4969" s="50"/>
      <c r="H4969" s="50"/>
      <c r="I4969" s="51"/>
      <c r="J4969" s="52"/>
    </row>
    <row r="4970" spans="3:10" ht="15">
      <c r="C4970" s="48"/>
      <c r="D4970" s="48"/>
      <c r="E4970" s="62"/>
      <c r="F4970" s="48"/>
      <c r="G4970" s="50"/>
      <c r="H4970" s="50"/>
      <c r="I4970" s="51"/>
      <c r="J4970" s="52"/>
    </row>
    <row r="4971" spans="3:10" ht="15">
      <c r="C4971" s="48"/>
      <c r="D4971" s="48"/>
      <c r="E4971" s="62"/>
      <c r="F4971" s="48"/>
      <c r="G4971" s="50"/>
      <c r="H4971" s="50"/>
      <c r="I4971" s="51"/>
      <c r="J4971" s="52"/>
    </row>
    <row r="4972" spans="3:10" ht="15">
      <c r="C4972" s="48"/>
      <c r="D4972" s="48"/>
      <c r="E4972" s="62"/>
      <c r="F4972" s="48"/>
      <c r="G4972" s="50"/>
      <c r="H4972" s="50"/>
      <c r="I4972" s="51"/>
      <c r="J4972" s="52"/>
    </row>
    <row r="4973" spans="3:10" ht="15">
      <c r="C4973" s="48"/>
      <c r="D4973" s="48"/>
      <c r="E4973" s="62"/>
      <c r="F4973" s="48"/>
      <c r="G4973" s="50"/>
      <c r="H4973" s="50"/>
      <c r="I4973" s="51"/>
      <c r="J4973" s="52"/>
    </row>
    <row r="4974" spans="3:10" ht="15">
      <c r="C4974" s="48"/>
      <c r="D4974" s="48"/>
      <c r="E4974" s="62"/>
      <c r="F4974" s="48"/>
      <c r="G4974" s="50"/>
      <c r="H4974" s="50"/>
      <c r="I4974" s="51"/>
      <c r="J4974" s="52"/>
    </row>
    <row r="4975" spans="3:10" ht="15">
      <c r="C4975" s="48"/>
      <c r="D4975" s="48"/>
      <c r="E4975" s="62"/>
      <c r="F4975" s="48"/>
      <c r="G4975" s="50"/>
      <c r="H4975" s="50"/>
      <c r="I4975" s="51"/>
      <c r="J4975" s="52"/>
    </row>
    <row r="4976" spans="3:10" ht="15">
      <c r="C4976" s="48"/>
      <c r="D4976" s="48"/>
      <c r="E4976" s="62"/>
      <c r="F4976" s="48"/>
      <c r="G4976" s="50"/>
      <c r="H4976" s="50"/>
      <c r="I4976" s="51"/>
      <c r="J4976" s="52"/>
    </row>
    <row r="4977" spans="3:10" ht="15">
      <c r="C4977" s="48"/>
      <c r="D4977" s="48"/>
      <c r="E4977" s="62"/>
      <c r="F4977" s="48"/>
      <c r="G4977" s="50"/>
      <c r="H4977" s="50"/>
      <c r="I4977" s="51"/>
      <c r="J4977" s="52"/>
    </row>
    <row r="4978" spans="3:10" ht="15">
      <c r="C4978" s="48"/>
      <c r="D4978" s="48"/>
      <c r="E4978" s="62"/>
      <c r="F4978" s="48"/>
      <c r="G4978" s="50"/>
      <c r="H4978" s="50"/>
      <c r="I4978" s="51"/>
      <c r="J4978" s="52"/>
    </row>
    <row r="4979" spans="3:10" ht="15">
      <c r="C4979" s="48"/>
      <c r="D4979" s="48"/>
      <c r="E4979" s="62"/>
      <c r="F4979" s="48"/>
      <c r="G4979" s="50"/>
      <c r="H4979" s="50"/>
      <c r="I4979" s="51"/>
      <c r="J4979" s="52"/>
    </row>
    <row r="4980" spans="3:10" ht="15">
      <c r="C4980" s="48"/>
      <c r="D4980" s="48"/>
      <c r="E4980" s="62"/>
      <c r="F4980" s="48"/>
      <c r="G4980" s="50"/>
      <c r="H4980" s="50"/>
      <c r="I4980" s="51"/>
      <c r="J4980" s="52"/>
    </row>
    <row r="4981" spans="3:10" ht="15">
      <c r="C4981" s="48"/>
      <c r="D4981" s="48"/>
      <c r="E4981" s="62"/>
      <c r="F4981" s="48"/>
      <c r="G4981" s="50"/>
      <c r="H4981" s="50"/>
      <c r="I4981" s="51"/>
      <c r="J4981" s="52"/>
    </row>
    <row r="4982" spans="3:10" ht="15">
      <c r="C4982" s="48"/>
      <c r="D4982" s="48"/>
      <c r="E4982" s="62"/>
      <c r="F4982" s="48"/>
      <c r="G4982" s="50"/>
      <c r="H4982" s="50"/>
      <c r="I4982" s="51"/>
      <c r="J4982" s="52"/>
    </row>
    <row r="4983" spans="3:10" ht="15">
      <c r="C4983" s="48"/>
      <c r="D4983" s="48"/>
      <c r="E4983" s="62"/>
      <c r="F4983" s="48"/>
      <c r="G4983" s="50"/>
      <c r="H4983" s="50"/>
      <c r="I4983" s="51"/>
      <c r="J4983" s="52"/>
    </row>
    <row r="4984" spans="3:10" ht="15">
      <c r="C4984" s="48"/>
      <c r="D4984" s="48"/>
      <c r="E4984" s="62"/>
      <c r="F4984" s="48"/>
      <c r="G4984" s="50"/>
      <c r="H4984" s="50"/>
      <c r="I4984" s="51"/>
      <c r="J4984" s="52"/>
    </row>
    <row r="4985" spans="3:10" ht="15">
      <c r="C4985" s="48"/>
      <c r="D4985" s="48"/>
      <c r="E4985" s="62"/>
      <c r="F4985" s="48"/>
      <c r="G4985" s="50"/>
      <c r="H4985" s="50"/>
      <c r="I4985" s="51"/>
      <c r="J4985" s="52"/>
    </row>
    <row r="4986" spans="3:10" ht="15">
      <c r="C4986" s="48"/>
      <c r="D4986" s="48"/>
      <c r="E4986" s="62"/>
      <c r="F4986" s="48"/>
      <c r="G4986" s="50"/>
      <c r="H4986" s="50"/>
      <c r="I4986" s="51"/>
      <c r="J4986" s="52"/>
    </row>
    <row r="4987" spans="3:10" ht="15">
      <c r="C4987" s="48"/>
      <c r="D4987" s="48"/>
      <c r="E4987" s="62"/>
      <c r="F4987" s="48"/>
      <c r="G4987" s="50"/>
      <c r="H4987" s="50"/>
      <c r="I4987" s="51"/>
      <c r="J4987" s="52"/>
    </row>
    <row r="4988" spans="3:10" ht="15">
      <c r="C4988" s="48"/>
      <c r="D4988" s="48"/>
      <c r="E4988" s="62"/>
      <c r="F4988" s="48"/>
      <c r="G4988" s="50"/>
      <c r="H4988" s="50"/>
      <c r="I4988" s="51"/>
      <c r="J4988" s="52"/>
    </row>
    <row r="4989" spans="3:10" ht="15">
      <c r="C4989" s="48"/>
      <c r="D4989" s="48"/>
      <c r="E4989" s="62"/>
      <c r="F4989" s="48"/>
      <c r="G4989" s="50"/>
      <c r="H4989" s="50"/>
      <c r="I4989" s="51"/>
      <c r="J4989" s="52"/>
    </row>
    <row r="4990" spans="3:10" ht="15">
      <c r="C4990" s="48"/>
      <c r="D4990" s="48"/>
      <c r="E4990" s="62"/>
      <c r="F4990" s="48"/>
      <c r="G4990" s="50"/>
      <c r="H4990" s="50"/>
      <c r="I4990" s="51"/>
      <c r="J4990" s="52"/>
    </row>
    <row r="4991" spans="3:10" ht="15">
      <c r="C4991" s="48"/>
      <c r="D4991" s="48"/>
      <c r="E4991" s="62"/>
      <c r="F4991" s="48"/>
      <c r="G4991" s="50"/>
      <c r="H4991" s="50"/>
      <c r="I4991" s="51"/>
      <c r="J4991" s="52"/>
    </row>
    <row r="4992" spans="3:10" ht="15">
      <c r="C4992" s="48"/>
      <c r="D4992" s="48"/>
      <c r="E4992" s="62"/>
      <c r="F4992" s="48"/>
      <c r="G4992" s="50"/>
      <c r="H4992" s="50"/>
      <c r="I4992" s="51"/>
      <c r="J4992" s="52"/>
    </row>
    <row r="4993" spans="3:10" ht="15">
      <c r="C4993" s="48"/>
      <c r="D4993" s="48"/>
      <c r="E4993" s="62"/>
      <c r="F4993" s="48"/>
      <c r="G4993" s="50"/>
      <c r="H4993" s="50"/>
      <c r="I4993" s="51"/>
      <c r="J4993" s="52"/>
    </row>
    <row r="4994" spans="3:10" ht="15">
      <c r="C4994" s="48"/>
      <c r="D4994" s="48"/>
      <c r="E4994" s="62"/>
      <c r="F4994" s="48"/>
      <c r="G4994" s="50"/>
      <c r="H4994" s="50"/>
      <c r="I4994" s="51"/>
      <c r="J4994" s="52"/>
    </row>
    <row r="4995" spans="3:10" ht="15">
      <c r="C4995" s="48"/>
      <c r="D4995" s="48"/>
      <c r="E4995" s="62"/>
      <c r="F4995" s="48"/>
      <c r="G4995" s="50"/>
      <c r="H4995" s="50"/>
      <c r="I4995" s="51"/>
      <c r="J4995" s="52"/>
    </row>
    <row r="4996" spans="3:10" ht="15">
      <c r="C4996" s="48"/>
      <c r="D4996" s="48"/>
      <c r="E4996" s="62"/>
      <c r="F4996" s="48"/>
      <c r="G4996" s="50"/>
      <c r="H4996" s="50"/>
      <c r="I4996" s="51"/>
      <c r="J4996" s="52"/>
    </row>
    <row r="4997" spans="3:10" ht="15">
      <c r="C4997" s="48"/>
      <c r="D4997" s="48"/>
      <c r="E4997" s="62"/>
      <c r="F4997" s="48"/>
      <c r="G4997" s="50"/>
      <c r="H4997" s="50"/>
      <c r="I4997" s="51"/>
      <c r="J4997" s="52"/>
    </row>
    <row r="4998" spans="3:10" ht="15">
      <c r="C4998" s="48"/>
      <c r="D4998" s="48"/>
      <c r="E4998" s="62"/>
      <c r="F4998" s="48"/>
      <c r="G4998" s="50"/>
      <c r="H4998" s="50"/>
      <c r="I4998" s="51"/>
      <c r="J4998" s="52"/>
    </row>
    <row r="4999" spans="3:10" ht="15">
      <c r="C4999" s="48"/>
      <c r="D4999" s="48"/>
      <c r="E4999" s="62"/>
      <c r="F4999" s="48"/>
      <c r="G4999" s="50"/>
      <c r="H4999" s="50"/>
      <c r="I4999" s="51"/>
      <c r="J4999" s="52"/>
    </row>
    <row r="5000" spans="3:10" ht="15">
      <c r="C5000" s="48"/>
      <c r="D5000" s="48"/>
      <c r="E5000" s="62"/>
      <c r="F5000" s="48"/>
      <c r="G5000" s="50"/>
      <c r="H5000" s="50"/>
      <c r="I5000" s="51"/>
      <c r="J5000" s="52"/>
    </row>
    <row r="5001" spans="3:10" ht="15">
      <c r="C5001" s="48"/>
      <c r="D5001" s="48"/>
      <c r="E5001" s="62"/>
      <c r="F5001" s="48"/>
      <c r="G5001" s="50"/>
      <c r="H5001" s="50"/>
      <c r="I5001" s="51"/>
      <c r="J5001" s="52"/>
    </row>
    <row r="5002" spans="3:10" ht="15">
      <c r="C5002" s="48"/>
      <c r="D5002" s="48"/>
      <c r="E5002" s="62"/>
      <c r="F5002" s="48"/>
      <c r="G5002" s="50"/>
      <c r="H5002" s="50"/>
      <c r="I5002" s="51"/>
      <c r="J5002" s="52"/>
    </row>
    <row r="5003" spans="3:10" ht="15">
      <c r="C5003" s="48"/>
      <c r="D5003" s="48"/>
      <c r="E5003" s="62"/>
      <c r="F5003" s="48"/>
      <c r="G5003" s="50"/>
      <c r="H5003" s="50"/>
      <c r="I5003" s="51"/>
      <c r="J5003" s="52"/>
    </row>
    <row r="5004" spans="3:10" ht="15">
      <c r="C5004" s="48"/>
      <c r="D5004" s="48"/>
      <c r="E5004" s="62"/>
      <c r="F5004" s="48"/>
      <c r="G5004" s="50"/>
      <c r="H5004" s="50"/>
      <c r="I5004" s="51"/>
      <c r="J5004" s="52"/>
    </row>
    <row r="5005" spans="3:10" ht="15">
      <c r="C5005" s="48"/>
      <c r="D5005" s="48"/>
      <c r="E5005" s="62"/>
      <c r="F5005" s="48"/>
      <c r="G5005" s="50"/>
      <c r="H5005" s="50"/>
      <c r="I5005" s="51"/>
      <c r="J5005" s="52"/>
    </row>
    <row r="5006" spans="3:10" ht="15">
      <c r="C5006" s="48"/>
      <c r="D5006" s="48"/>
      <c r="E5006" s="62"/>
      <c r="F5006" s="48"/>
      <c r="G5006" s="50"/>
      <c r="H5006" s="50"/>
      <c r="I5006" s="51"/>
      <c r="J5006" s="52"/>
    </row>
    <row r="5007" spans="3:10" ht="15">
      <c r="C5007" s="48"/>
      <c r="D5007" s="48"/>
      <c r="E5007" s="62"/>
      <c r="F5007" s="48"/>
      <c r="G5007" s="50"/>
      <c r="H5007" s="50"/>
      <c r="I5007" s="51"/>
      <c r="J5007" s="52"/>
    </row>
    <row r="5008" spans="3:10" ht="15">
      <c r="C5008" s="48"/>
      <c r="D5008" s="48"/>
      <c r="E5008" s="62"/>
      <c r="F5008" s="48"/>
      <c r="G5008" s="50"/>
      <c r="H5008" s="50"/>
      <c r="I5008" s="51"/>
      <c r="J5008" s="52"/>
    </row>
    <row r="5009" spans="3:10" ht="15">
      <c r="C5009" s="48"/>
      <c r="D5009" s="48"/>
      <c r="E5009" s="62"/>
      <c r="F5009" s="48"/>
      <c r="G5009" s="50"/>
      <c r="H5009" s="50"/>
      <c r="I5009" s="51"/>
      <c r="J5009" s="52"/>
    </row>
    <row r="5010" spans="3:10" ht="15">
      <c r="C5010" s="48"/>
      <c r="D5010" s="48"/>
      <c r="E5010" s="62"/>
      <c r="F5010" s="48"/>
      <c r="G5010" s="50"/>
      <c r="H5010" s="50"/>
      <c r="I5010" s="51"/>
      <c r="J5010" s="52"/>
    </row>
    <row r="5011" spans="3:10" ht="15">
      <c r="C5011" s="48"/>
      <c r="D5011" s="48"/>
      <c r="E5011" s="62"/>
      <c r="F5011" s="48"/>
      <c r="G5011" s="50"/>
      <c r="H5011" s="50"/>
      <c r="I5011" s="51"/>
      <c r="J5011" s="52"/>
    </row>
    <row r="5012" spans="3:10" ht="15">
      <c r="C5012" s="48"/>
      <c r="D5012" s="48"/>
      <c r="E5012" s="62"/>
      <c r="F5012" s="48"/>
      <c r="G5012" s="50"/>
      <c r="H5012" s="50"/>
      <c r="I5012" s="51"/>
      <c r="J5012" s="52"/>
    </row>
    <row r="5013" spans="3:10" ht="15">
      <c r="C5013" s="48"/>
      <c r="D5013" s="48"/>
      <c r="E5013" s="62"/>
      <c r="F5013" s="48"/>
      <c r="G5013" s="50"/>
      <c r="H5013" s="50"/>
      <c r="I5013" s="51"/>
      <c r="J5013" s="52"/>
    </row>
    <row r="5014" spans="3:10" ht="15">
      <c r="C5014" s="48"/>
      <c r="D5014" s="48"/>
      <c r="E5014" s="62"/>
      <c r="F5014" s="48"/>
      <c r="G5014" s="50"/>
      <c r="H5014" s="50"/>
      <c r="I5014" s="51"/>
      <c r="J5014" s="52"/>
    </row>
    <row r="5015" spans="3:10" ht="15">
      <c r="C5015" s="48"/>
      <c r="D5015" s="48"/>
      <c r="E5015" s="62"/>
      <c r="F5015" s="48"/>
      <c r="G5015" s="50"/>
      <c r="H5015" s="50"/>
      <c r="I5015" s="51"/>
      <c r="J5015" s="52"/>
    </row>
    <row r="5016" spans="3:10" ht="15">
      <c r="C5016" s="48"/>
      <c r="D5016" s="48"/>
      <c r="E5016" s="62"/>
      <c r="F5016" s="48"/>
      <c r="G5016" s="50"/>
      <c r="H5016" s="50"/>
      <c r="I5016" s="51"/>
      <c r="J5016" s="52"/>
    </row>
    <row r="5017" spans="3:10" ht="15">
      <c r="C5017" s="48"/>
      <c r="D5017" s="48"/>
      <c r="E5017" s="62"/>
      <c r="F5017" s="48"/>
      <c r="G5017" s="50"/>
      <c r="H5017" s="50"/>
      <c r="I5017" s="51"/>
      <c r="J5017" s="52"/>
    </row>
    <row r="5018" spans="3:10" ht="15">
      <c r="C5018" s="48"/>
      <c r="D5018" s="48"/>
      <c r="E5018" s="62"/>
      <c r="F5018" s="48"/>
      <c r="G5018" s="50"/>
      <c r="H5018" s="50"/>
      <c r="I5018" s="51"/>
      <c r="J5018" s="52"/>
    </row>
    <row r="5019" spans="3:10" ht="15">
      <c r="C5019" s="48"/>
      <c r="D5019" s="48"/>
      <c r="E5019" s="62"/>
      <c r="F5019" s="48"/>
      <c r="G5019" s="50"/>
      <c r="H5019" s="50"/>
      <c r="I5019" s="51"/>
      <c r="J5019" s="52"/>
    </row>
    <row r="5020" spans="3:10" ht="15">
      <c r="C5020" s="48"/>
      <c r="D5020" s="48"/>
      <c r="E5020" s="62"/>
      <c r="F5020" s="48"/>
      <c r="G5020" s="50"/>
      <c r="H5020" s="50"/>
      <c r="I5020" s="51"/>
      <c r="J5020" s="52"/>
    </row>
    <row r="5021" spans="3:10" ht="15">
      <c r="C5021" s="48"/>
      <c r="D5021" s="48"/>
      <c r="E5021" s="62"/>
      <c r="F5021" s="48"/>
      <c r="G5021" s="50"/>
      <c r="H5021" s="50"/>
      <c r="I5021" s="51"/>
      <c r="J5021" s="52"/>
    </row>
    <row r="5022" spans="3:10" ht="15">
      <c r="C5022" s="48"/>
      <c r="D5022" s="48"/>
      <c r="E5022" s="62"/>
      <c r="F5022" s="48"/>
      <c r="G5022" s="50"/>
      <c r="H5022" s="50"/>
      <c r="I5022" s="51"/>
      <c r="J5022" s="52"/>
    </row>
    <row r="5023" spans="3:10" ht="15">
      <c r="C5023" s="48"/>
      <c r="D5023" s="48"/>
      <c r="E5023" s="62"/>
      <c r="F5023" s="48"/>
      <c r="G5023" s="50"/>
      <c r="H5023" s="50"/>
      <c r="I5023" s="51"/>
      <c r="J5023" s="52"/>
    </row>
    <row r="5024" spans="3:10" ht="15">
      <c r="C5024" s="48"/>
      <c r="D5024" s="48"/>
      <c r="E5024" s="62"/>
      <c r="F5024" s="48"/>
      <c r="G5024" s="50"/>
      <c r="H5024" s="50"/>
      <c r="I5024" s="51"/>
      <c r="J5024" s="52"/>
    </row>
    <row r="5025" spans="3:10" ht="15">
      <c r="C5025" s="48"/>
      <c r="D5025" s="48"/>
      <c r="E5025" s="62"/>
      <c r="F5025" s="48"/>
      <c r="G5025" s="50"/>
      <c r="H5025" s="50"/>
      <c r="I5025" s="51"/>
      <c r="J5025" s="52"/>
    </row>
    <row r="5026" spans="3:10" ht="15">
      <c r="C5026" s="48"/>
      <c r="D5026" s="48"/>
      <c r="E5026" s="62"/>
      <c r="F5026" s="48"/>
      <c r="G5026" s="50"/>
      <c r="H5026" s="50"/>
      <c r="I5026" s="51"/>
      <c r="J5026" s="52"/>
    </row>
    <row r="5027" spans="3:10" ht="15">
      <c r="C5027" s="48"/>
      <c r="D5027" s="48"/>
      <c r="E5027" s="62"/>
      <c r="F5027" s="48"/>
      <c r="G5027" s="50"/>
      <c r="H5027" s="50"/>
      <c r="I5027" s="51"/>
      <c r="J5027" s="52"/>
    </row>
    <row r="5028" spans="3:10" ht="15">
      <c r="C5028" s="48"/>
      <c r="D5028" s="48"/>
      <c r="E5028" s="62"/>
      <c r="F5028" s="48"/>
      <c r="G5028" s="50"/>
      <c r="H5028" s="50"/>
      <c r="I5028" s="51"/>
      <c r="J5028" s="52"/>
    </row>
    <row r="5029" spans="3:10" ht="15">
      <c r="C5029" s="48"/>
      <c r="D5029" s="48"/>
      <c r="E5029" s="62"/>
      <c r="F5029" s="48"/>
      <c r="G5029" s="50"/>
      <c r="H5029" s="50"/>
      <c r="I5029" s="51"/>
      <c r="J5029" s="52"/>
    </row>
    <row r="5030" spans="3:10" ht="15">
      <c r="C5030" s="48"/>
      <c r="D5030" s="48"/>
      <c r="E5030" s="62"/>
      <c r="F5030" s="48"/>
      <c r="G5030" s="50"/>
      <c r="H5030" s="50"/>
      <c r="I5030" s="51"/>
      <c r="J5030" s="52"/>
    </row>
    <row r="5031" spans="3:10" ht="15">
      <c r="C5031" s="48"/>
      <c r="D5031" s="48"/>
      <c r="E5031" s="62"/>
      <c r="F5031" s="48"/>
      <c r="G5031" s="50"/>
      <c r="H5031" s="50"/>
      <c r="I5031" s="51"/>
      <c r="J5031" s="52"/>
    </row>
    <row r="5032" spans="3:10" ht="15">
      <c r="C5032" s="48"/>
      <c r="D5032" s="48"/>
      <c r="E5032" s="62"/>
      <c r="F5032" s="48"/>
      <c r="G5032" s="50"/>
      <c r="H5032" s="50"/>
      <c r="I5032" s="51"/>
      <c r="J5032" s="52"/>
    </row>
    <row r="5033" spans="3:10" ht="15">
      <c r="C5033" s="48"/>
      <c r="D5033" s="48"/>
      <c r="E5033" s="62"/>
      <c r="F5033" s="48"/>
      <c r="G5033" s="50"/>
      <c r="H5033" s="50"/>
      <c r="I5033" s="51"/>
      <c r="J5033" s="52"/>
    </row>
    <row r="5034" spans="3:10" ht="15">
      <c r="C5034" s="48"/>
      <c r="D5034" s="48"/>
      <c r="E5034" s="62"/>
      <c r="F5034" s="48"/>
      <c r="G5034" s="50"/>
      <c r="H5034" s="50"/>
      <c r="I5034" s="51"/>
      <c r="J5034" s="52"/>
    </row>
    <row r="5035" spans="3:10" ht="15">
      <c r="C5035" s="48"/>
      <c r="D5035" s="48"/>
      <c r="E5035" s="62"/>
      <c r="F5035" s="48"/>
      <c r="G5035" s="50"/>
      <c r="H5035" s="50"/>
      <c r="I5035" s="51"/>
      <c r="J5035" s="52"/>
    </row>
    <row r="5036" spans="3:10" ht="15">
      <c r="C5036" s="48"/>
      <c r="D5036" s="48"/>
      <c r="E5036" s="62"/>
      <c r="F5036" s="48"/>
      <c r="G5036" s="50"/>
      <c r="H5036" s="50"/>
      <c r="I5036" s="51"/>
      <c r="J5036" s="52"/>
    </row>
    <row r="5037" spans="3:10" ht="15">
      <c r="C5037" s="48"/>
      <c r="D5037" s="48"/>
      <c r="E5037" s="62"/>
      <c r="F5037" s="48"/>
      <c r="G5037" s="50"/>
      <c r="H5037" s="50"/>
      <c r="I5037" s="51"/>
      <c r="J5037" s="52"/>
    </row>
    <row r="5038" spans="3:10" ht="15">
      <c r="C5038" s="48"/>
      <c r="D5038" s="48"/>
      <c r="E5038" s="62"/>
      <c r="F5038" s="48"/>
      <c r="G5038" s="50"/>
      <c r="H5038" s="50"/>
      <c r="I5038" s="51"/>
      <c r="J5038" s="52"/>
    </row>
    <row r="5039" spans="3:10" ht="15">
      <c r="C5039" s="48"/>
      <c r="D5039" s="48"/>
      <c r="E5039" s="62"/>
      <c r="F5039" s="48"/>
      <c r="G5039" s="50"/>
      <c r="H5039" s="50"/>
      <c r="I5039" s="51"/>
      <c r="J5039" s="52"/>
    </row>
    <row r="5040" spans="3:10" ht="15">
      <c r="C5040" s="48"/>
      <c r="D5040" s="48"/>
      <c r="E5040" s="62"/>
      <c r="F5040" s="48"/>
      <c r="G5040" s="50"/>
      <c r="H5040" s="50"/>
      <c r="I5040" s="51"/>
      <c r="J5040" s="52"/>
    </row>
    <row r="5041" spans="3:10" ht="15">
      <c r="C5041" s="48"/>
      <c r="D5041" s="48"/>
      <c r="E5041" s="62"/>
      <c r="F5041" s="48"/>
      <c r="G5041" s="50"/>
      <c r="H5041" s="50"/>
      <c r="I5041" s="51"/>
      <c r="J5041" s="52"/>
    </row>
    <row r="5042" spans="3:10" ht="15">
      <c r="C5042" s="48"/>
      <c r="D5042" s="48"/>
      <c r="E5042" s="62"/>
      <c r="F5042" s="48"/>
      <c r="G5042" s="50"/>
      <c r="H5042" s="50"/>
      <c r="I5042" s="51"/>
      <c r="J5042" s="52"/>
    </row>
    <row r="5043" spans="3:10" ht="15">
      <c r="C5043" s="48"/>
      <c r="D5043" s="48"/>
      <c r="E5043" s="62"/>
      <c r="F5043" s="48"/>
      <c r="G5043" s="50"/>
      <c r="H5043" s="50"/>
      <c r="I5043" s="51"/>
      <c r="J5043" s="52"/>
    </row>
    <row r="5044" spans="3:10" ht="15">
      <c r="C5044" s="48"/>
      <c r="D5044" s="48"/>
      <c r="E5044" s="62"/>
      <c r="F5044" s="48"/>
      <c r="G5044" s="50"/>
      <c r="H5044" s="50"/>
      <c r="I5044" s="51"/>
      <c r="J5044" s="52"/>
    </row>
    <row r="5045" spans="3:10" ht="15">
      <c r="C5045" s="48"/>
      <c r="D5045" s="48"/>
      <c r="E5045" s="62"/>
      <c r="F5045" s="48"/>
      <c r="G5045" s="50"/>
      <c r="H5045" s="50"/>
      <c r="I5045" s="51"/>
      <c r="J5045" s="52"/>
    </row>
    <row r="5046" spans="3:10" ht="15">
      <c r="C5046" s="48"/>
      <c r="D5046" s="48"/>
      <c r="E5046" s="62"/>
      <c r="F5046" s="48"/>
      <c r="G5046" s="50"/>
      <c r="H5046" s="50"/>
      <c r="I5046" s="51"/>
      <c r="J5046" s="52"/>
    </row>
    <row r="5047" spans="3:10" ht="15">
      <c r="C5047" s="48"/>
      <c r="D5047" s="48"/>
      <c r="E5047" s="62"/>
      <c r="F5047" s="48"/>
      <c r="G5047" s="50"/>
      <c r="H5047" s="50"/>
      <c r="I5047" s="51"/>
      <c r="J5047" s="52"/>
    </row>
    <row r="5048" spans="3:10" ht="15">
      <c r="C5048" s="48"/>
      <c r="D5048" s="48"/>
      <c r="E5048" s="62"/>
      <c r="F5048" s="48"/>
      <c r="G5048" s="50"/>
      <c r="H5048" s="50"/>
      <c r="I5048" s="51"/>
      <c r="J5048" s="52"/>
    </row>
    <row r="5049" spans="3:10" ht="15">
      <c r="C5049" s="48"/>
      <c r="D5049" s="48"/>
      <c r="E5049" s="62"/>
      <c r="F5049" s="48"/>
      <c r="G5049" s="50"/>
      <c r="H5049" s="50"/>
      <c r="I5049" s="51"/>
      <c r="J5049" s="52"/>
    </row>
    <row r="5050" spans="3:10" ht="15">
      <c r="C5050" s="48"/>
      <c r="D5050" s="48"/>
      <c r="E5050" s="62"/>
      <c r="F5050" s="48"/>
      <c r="G5050" s="50"/>
      <c r="H5050" s="50"/>
      <c r="I5050" s="51"/>
      <c r="J5050" s="52"/>
    </row>
    <row r="5051" spans="3:10" ht="15">
      <c r="C5051" s="48"/>
      <c r="D5051" s="48"/>
      <c r="E5051" s="62"/>
      <c r="F5051" s="48"/>
      <c r="G5051" s="50"/>
      <c r="H5051" s="50"/>
      <c r="I5051" s="51"/>
      <c r="J5051" s="52"/>
    </row>
    <row r="5052" spans="3:10" ht="15">
      <c r="C5052" s="48"/>
      <c r="D5052" s="48"/>
      <c r="E5052" s="62"/>
      <c r="F5052" s="48"/>
      <c r="G5052" s="50"/>
      <c r="H5052" s="50"/>
      <c r="I5052" s="51"/>
      <c r="J5052" s="52"/>
    </row>
    <row r="5053" spans="3:10" ht="15">
      <c r="C5053" s="48"/>
      <c r="D5053" s="48"/>
      <c r="E5053" s="62"/>
      <c r="F5053" s="48"/>
      <c r="G5053" s="50"/>
      <c r="H5053" s="50"/>
      <c r="I5053" s="51"/>
      <c r="J5053" s="52"/>
    </row>
    <row r="5054" spans="3:10" ht="15">
      <c r="C5054" s="48"/>
      <c r="D5054" s="48"/>
      <c r="E5054" s="62"/>
      <c r="F5054" s="48"/>
      <c r="G5054" s="50"/>
      <c r="H5054" s="50"/>
      <c r="I5054" s="51"/>
      <c r="J5054" s="52"/>
    </row>
    <row r="5055" spans="3:10" ht="15">
      <c r="C5055" s="48"/>
      <c r="D5055" s="48"/>
      <c r="E5055" s="62"/>
      <c r="F5055" s="48"/>
      <c r="G5055" s="50"/>
      <c r="H5055" s="50"/>
      <c r="I5055" s="51"/>
      <c r="J5055" s="52"/>
    </row>
    <row r="5056" spans="3:10" ht="15">
      <c r="C5056" s="48"/>
      <c r="D5056" s="48"/>
      <c r="E5056" s="62"/>
      <c r="F5056" s="48"/>
      <c r="G5056" s="50"/>
      <c r="H5056" s="50"/>
      <c r="I5056" s="51"/>
      <c r="J5056" s="52"/>
    </row>
    <row r="5057" spans="3:10" ht="15">
      <c r="C5057" s="48"/>
      <c r="D5057" s="48"/>
      <c r="E5057" s="62"/>
      <c r="F5057" s="48"/>
      <c r="G5057" s="50"/>
      <c r="H5057" s="50"/>
      <c r="I5057" s="51"/>
      <c r="J5057" s="52"/>
    </row>
    <row r="5058" spans="3:10" ht="15">
      <c r="C5058" s="48"/>
      <c r="D5058" s="48"/>
      <c r="E5058" s="62"/>
      <c r="F5058" s="48"/>
      <c r="G5058" s="50"/>
      <c r="H5058" s="50"/>
      <c r="I5058" s="51"/>
      <c r="J5058" s="52"/>
    </row>
    <row r="5059" spans="3:10" ht="15">
      <c r="C5059" s="48"/>
      <c r="D5059" s="48"/>
      <c r="E5059" s="62"/>
      <c r="F5059" s="48"/>
      <c r="G5059" s="50"/>
      <c r="H5059" s="50"/>
      <c r="I5059" s="51"/>
      <c r="J5059" s="52"/>
    </row>
    <row r="5060" spans="3:10" ht="15">
      <c r="C5060" s="48"/>
      <c r="D5060" s="48"/>
      <c r="E5060" s="62"/>
      <c r="F5060" s="48"/>
      <c r="G5060" s="50"/>
      <c r="H5060" s="50"/>
      <c r="I5060" s="51"/>
      <c r="J5060" s="52"/>
    </row>
    <row r="5061" spans="3:10" ht="15">
      <c r="C5061" s="48"/>
      <c r="D5061" s="48"/>
      <c r="E5061" s="62"/>
      <c r="F5061" s="48"/>
      <c r="G5061" s="50"/>
      <c r="H5061" s="50"/>
      <c r="I5061" s="51"/>
      <c r="J5061" s="52"/>
    </row>
    <row r="5062" spans="3:10" ht="15">
      <c r="C5062" s="48"/>
      <c r="D5062" s="48"/>
      <c r="E5062" s="62"/>
      <c r="F5062" s="48"/>
      <c r="G5062" s="50"/>
      <c r="H5062" s="50"/>
      <c r="I5062" s="51"/>
      <c r="J5062" s="52"/>
    </row>
    <row r="5063" spans="3:10" ht="15">
      <c r="C5063" s="48"/>
      <c r="D5063" s="48"/>
      <c r="E5063" s="62"/>
      <c r="F5063" s="48"/>
      <c r="G5063" s="50"/>
      <c r="H5063" s="50"/>
      <c r="I5063" s="51"/>
      <c r="J5063" s="52"/>
    </row>
    <row r="5064" spans="3:10" ht="15">
      <c r="C5064" s="48"/>
      <c r="D5064" s="48"/>
      <c r="E5064" s="62"/>
      <c r="F5064" s="48"/>
      <c r="G5064" s="50"/>
      <c r="H5064" s="50"/>
      <c r="I5064" s="51"/>
      <c r="J5064" s="52"/>
    </row>
    <row r="5065" spans="3:10" ht="15">
      <c r="C5065" s="48"/>
      <c r="D5065" s="48"/>
      <c r="E5065" s="62"/>
      <c r="F5065" s="48"/>
      <c r="G5065" s="50"/>
      <c r="H5065" s="50"/>
      <c r="I5065" s="51"/>
      <c r="J5065" s="52"/>
    </row>
    <row r="5066" spans="3:10" ht="15">
      <c r="C5066" s="48"/>
      <c r="D5066" s="48"/>
      <c r="E5066" s="62"/>
      <c r="F5066" s="48"/>
      <c r="G5066" s="50"/>
      <c r="H5066" s="50"/>
      <c r="I5066" s="51"/>
      <c r="J5066" s="52"/>
    </row>
    <row r="5067" spans="3:10" ht="15">
      <c r="C5067" s="48"/>
      <c r="D5067" s="48"/>
      <c r="E5067" s="62"/>
      <c r="F5067" s="48"/>
      <c r="G5067" s="50"/>
      <c r="H5067" s="50"/>
      <c r="I5067" s="51"/>
      <c r="J5067" s="52"/>
    </row>
    <row r="5068" spans="3:10" ht="15">
      <c r="C5068" s="48"/>
      <c r="D5068" s="48"/>
      <c r="E5068" s="62"/>
      <c r="F5068" s="48"/>
      <c r="G5068" s="50"/>
      <c r="H5068" s="50"/>
      <c r="I5068" s="51"/>
      <c r="J5068" s="52"/>
    </row>
    <row r="5069" spans="3:10" ht="15">
      <c r="C5069" s="48"/>
      <c r="D5069" s="48"/>
      <c r="E5069" s="62"/>
      <c r="F5069" s="48"/>
      <c r="G5069" s="50"/>
      <c r="H5069" s="50"/>
      <c r="I5069" s="51"/>
      <c r="J5069" s="52"/>
    </row>
    <row r="5070" spans="3:10" ht="15">
      <c r="C5070" s="48"/>
      <c r="D5070" s="48"/>
      <c r="E5070" s="62"/>
      <c r="F5070" s="48"/>
      <c r="G5070" s="50"/>
      <c r="H5070" s="50"/>
      <c r="I5070" s="51"/>
      <c r="J5070" s="52"/>
    </row>
    <row r="5071" spans="3:10" ht="15">
      <c r="C5071" s="48"/>
      <c r="D5071" s="48"/>
      <c r="E5071" s="62"/>
      <c r="F5071" s="48"/>
      <c r="G5071" s="50"/>
      <c r="H5071" s="50"/>
      <c r="I5071" s="51"/>
      <c r="J5071" s="52"/>
    </row>
    <row r="5072" spans="3:10" ht="15">
      <c r="C5072" s="48"/>
      <c r="D5072" s="48"/>
      <c r="E5072" s="62"/>
      <c r="F5072" s="48"/>
      <c r="G5072" s="50"/>
      <c r="H5072" s="50"/>
      <c r="I5072" s="51"/>
      <c r="J5072" s="52"/>
    </row>
    <row r="5073" spans="3:10" ht="15">
      <c r="C5073" s="48"/>
      <c r="D5073" s="48"/>
      <c r="E5073" s="62"/>
      <c r="F5073" s="48"/>
      <c r="G5073" s="50"/>
      <c r="H5073" s="50"/>
      <c r="I5073" s="51"/>
      <c r="J5073" s="52"/>
    </row>
    <row r="5074" spans="3:10" ht="15">
      <c r="C5074" s="48"/>
      <c r="D5074" s="48"/>
      <c r="E5074" s="62"/>
      <c r="F5074" s="48"/>
      <c r="G5074" s="50"/>
      <c r="H5074" s="50"/>
      <c r="I5074" s="51"/>
      <c r="J5074" s="52"/>
    </row>
    <row r="5075" spans="3:10" ht="15">
      <c r="C5075" s="48"/>
      <c r="D5075" s="48"/>
      <c r="E5075" s="62"/>
      <c r="F5075" s="48"/>
      <c r="G5075" s="50"/>
      <c r="H5075" s="50"/>
      <c r="I5075" s="51"/>
      <c r="J5075" s="52"/>
    </row>
    <row r="5076" spans="3:10" ht="15">
      <c r="C5076" s="48"/>
      <c r="D5076" s="48"/>
      <c r="E5076" s="62"/>
      <c r="F5076" s="48"/>
      <c r="G5076" s="50"/>
      <c r="H5076" s="50"/>
      <c r="I5076" s="51"/>
      <c r="J5076" s="52"/>
    </row>
    <row r="5077" spans="3:10" ht="15">
      <c r="C5077" s="48"/>
      <c r="D5077" s="48"/>
      <c r="E5077" s="62"/>
      <c r="F5077" s="48"/>
      <c r="G5077" s="50"/>
      <c r="H5077" s="50"/>
      <c r="I5077" s="51"/>
      <c r="J5077" s="52"/>
    </row>
    <row r="5078" spans="3:10" ht="15">
      <c r="C5078" s="48"/>
      <c r="D5078" s="48"/>
      <c r="E5078" s="62"/>
      <c r="F5078" s="48"/>
      <c r="G5078" s="50"/>
      <c r="H5078" s="50"/>
      <c r="I5078" s="51"/>
      <c r="J5078" s="52"/>
    </row>
    <row r="5079" spans="3:10" ht="15">
      <c r="C5079" s="48"/>
      <c r="D5079" s="48"/>
      <c r="E5079" s="62"/>
      <c r="F5079" s="48"/>
      <c r="G5079" s="50"/>
      <c r="H5079" s="50"/>
      <c r="I5079" s="51"/>
      <c r="J5079" s="52"/>
    </row>
    <row r="5080" spans="3:10" ht="15">
      <c r="C5080" s="48"/>
      <c r="D5080" s="48"/>
      <c r="E5080" s="62"/>
      <c r="F5080" s="48"/>
      <c r="G5080" s="50"/>
      <c r="H5080" s="50"/>
      <c r="I5080" s="51"/>
      <c r="J5080" s="52"/>
    </row>
    <row r="5081" spans="3:10" ht="15">
      <c r="C5081" s="48"/>
      <c r="D5081" s="48"/>
      <c r="E5081" s="62"/>
      <c r="F5081" s="48"/>
      <c r="G5081" s="50"/>
      <c r="H5081" s="50"/>
      <c r="I5081" s="51"/>
      <c r="J5081" s="52"/>
    </row>
    <row r="5082" spans="3:10" ht="15">
      <c r="C5082" s="48"/>
      <c r="D5082" s="48"/>
      <c r="E5082" s="62"/>
      <c r="F5082" s="48"/>
      <c r="G5082" s="50"/>
      <c r="H5082" s="50"/>
      <c r="I5082" s="51"/>
      <c r="J5082" s="52"/>
    </row>
    <row r="5083" spans="3:10" ht="15">
      <c r="C5083" s="48"/>
      <c r="D5083" s="48"/>
      <c r="E5083" s="62"/>
      <c r="F5083" s="48"/>
      <c r="G5083" s="50"/>
      <c r="H5083" s="50"/>
      <c r="I5083" s="51"/>
      <c r="J5083" s="52"/>
    </row>
    <row r="5084" spans="3:10" ht="15">
      <c r="C5084" s="48"/>
      <c r="D5084" s="48"/>
      <c r="E5084" s="62"/>
      <c r="F5084" s="48"/>
      <c r="G5084" s="50"/>
      <c r="H5084" s="50"/>
      <c r="I5084" s="51"/>
      <c r="J5084" s="52"/>
    </row>
    <row r="5085" spans="3:10" ht="15">
      <c r="C5085" s="48"/>
      <c r="D5085" s="48"/>
      <c r="E5085" s="62"/>
      <c r="F5085" s="48"/>
      <c r="G5085" s="50"/>
      <c r="H5085" s="50"/>
      <c r="I5085" s="51"/>
      <c r="J5085" s="52"/>
    </row>
    <row r="5086" spans="3:10" ht="15">
      <c r="C5086" s="48"/>
      <c r="D5086" s="48"/>
      <c r="E5086" s="62"/>
      <c r="F5086" s="48"/>
      <c r="G5086" s="50"/>
      <c r="H5086" s="50"/>
      <c r="I5086" s="51"/>
      <c r="J5086" s="52"/>
    </row>
    <row r="5087" spans="3:10" ht="15">
      <c r="C5087" s="48"/>
      <c r="D5087" s="48"/>
      <c r="E5087" s="62"/>
      <c r="F5087" s="48"/>
      <c r="G5087" s="50"/>
      <c r="H5087" s="50"/>
      <c r="I5087" s="51"/>
      <c r="J5087" s="52"/>
    </row>
    <row r="5088" spans="3:10" ht="15">
      <c r="C5088" s="48"/>
      <c r="D5088" s="48"/>
      <c r="E5088" s="62"/>
      <c r="F5088" s="48"/>
      <c r="G5088" s="50"/>
      <c r="H5088" s="50"/>
      <c r="I5088" s="51"/>
      <c r="J5088" s="52"/>
    </row>
    <row r="5089" spans="3:10" ht="15">
      <c r="C5089" s="48"/>
      <c r="D5089" s="48"/>
      <c r="E5089" s="62"/>
      <c r="F5089" s="48"/>
      <c r="G5089" s="50"/>
      <c r="H5089" s="50"/>
      <c r="I5089" s="51"/>
      <c r="J5089" s="52"/>
    </row>
    <row r="5090" spans="3:10" ht="15">
      <c r="C5090" s="48"/>
      <c r="D5090" s="48"/>
      <c r="E5090" s="62"/>
      <c r="F5090" s="48"/>
      <c r="G5090" s="50"/>
      <c r="H5090" s="50"/>
      <c r="I5090" s="51"/>
      <c r="J5090" s="52"/>
    </row>
    <row r="5091" spans="3:10" ht="15">
      <c r="C5091" s="48"/>
      <c r="D5091" s="48"/>
      <c r="E5091" s="62"/>
      <c r="F5091" s="48"/>
      <c r="G5091" s="50"/>
      <c r="H5091" s="50"/>
      <c r="I5091" s="51"/>
      <c r="J5091" s="52"/>
    </row>
    <row r="5092" spans="3:10" ht="15">
      <c r="C5092" s="48"/>
      <c r="D5092" s="48"/>
      <c r="E5092" s="62"/>
      <c r="F5092" s="48"/>
      <c r="G5092" s="50"/>
      <c r="H5092" s="50"/>
      <c r="I5092" s="51"/>
      <c r="J5092" s="52"/>
    </row>
    <row r="5093" spans="3:10" ht="15">
      <c r="C5093" s="48"/>
      <c r="D5093" s="48"/>
      <c r="E5093" s="62"/>
      <c r="F5093" s="48"/>
      <c r="G5093" s="50"/>
      <c r="H5093" s="50"/>
      <c r="I5093" s="51"/>
      <c r="J5093" s="52"/>
    </row>
    <row r="5094" spans="3:10" ht="15">
      <c r="C5094" s="48"/>
      <c r="D5094" s="48"/>
      <c r="E5094" s="62"/>
      <c r="F5094" s="48"/>
      <c r="G5094" s="50"/>
      <c r="H5094" s="50"/>
      <c r="I5094" s="51"/>
      <c r="J5094" s="52"/>
    </row>
    <row r="5095" spans="3:10" ht="15">
      <c r="C5095" s="48"/>
      <c r="D5095" s="48"/>
      <c r="E5095" s="62"/>
      <c r="F5095" s="48"/>
      <c r="G5095" s="50"/>
      <c r="H5095" s="50"/>
      <c r="I5095" s="51"/>
      <c r="J5095" s="52"/>
    </row>
    <row r="5096" spans="3:10" ht="15">
      <c r="C5096" s="48"/>
      <c r="D5096" s="48"/>
      <c r="E5096" s="62"/>
      <c r="F5096" s="48"/>
      <c r="G5096" s="50"/>
      <c r="H5096" s="50"/>
      <c r="I5096" s="51"/>
      <c r="J5096" s="52"/>
    </row>
    <row r="5097" spans="3:10" ht="15">
      <c r="C5097" s="48"/>
      <c r="D5097" s="48"/>
      <c r="E5097" s="62"/>
      <c r="F5097" s="48"/>
      <c r="G5097" s="50"/>
      <c r="H5097" s="50"/>
      <c r="I5097" s="51"/>
      <c r="J5097" s="52"/>
    </row>
    <row r="5098" spans="3:10" ht="15">
      <c r="C5098" s="48"/>
      <c r="D5098" s="48"/>
      <c r="E5098" s="62"/>
      <c r="F5098" s="48"/>
      <c r="G5098" s="50"/>
      <c r="H5098" s="50"/>
      <c r="I5098" s="51"/>
      <c r="J5098" s="52"/>
    </row>
    <row r="5099" spans="3:10" ht="15">
      <c r="C5099" s="48"/>
      <c r="D5099" s="48"/>
      <c r="E5099" s="62"/>
      <c r="F5099" s="48"/>
      <c r="G5099" s="50"/>
      <c r="H5099" s="50"/>
      <c r="I5099" s="51"/>
      <c r="J5099" s="52"/>
    </row>
    <row r="5100" spans="3:10" ht="15">
      <c r="C5100" s="48"/>
      <c r="D5100" s="48"/>
      <c r="E5100" s="62"/>
      <c r="F5100" s="48"/>
      <c r="G5100" s="50"/>
      <c r="H5100" s="50"/>
      <c r="I5100" s="51"/>
      <c r="J5100" s="52"/>
    </row>
    <row r="5101" spans="3:10" ht="15">
      <c r="C5101" s="48"/>
      <c r="D5101" s="48"/>
      <c r="E5101" s="62"/>
      <c r="F5101" s="48"/>
      <c r="G5101" s="50"/>
      <c r="H5101" s="50"/>
      <c r="I5101" s="51"/>
      <c r="J5101" s="52"/>
    </row>
    <row r="5102" spans="3:10" ht="15">
      <c r="C5102" s="48"/>
      <c r="D5102" s="48"/>
      <c r="E5102" s="62"/>
      <c r="F5102" s="48"/>
      <c r="G5102" s="50"/>
      <c r="H5102" s="50"/>
      <c r="I5102" s="51"/>
      <c r="J5102" s="52"/>
    </row>
    <row r="5103" spans="3:10" ht="15">
      <c r="C5103" s="48"/>
      <c r="D5103" s="48"/>
      <c r="E5103" s="62"/>
      <c r="F5103" s="48"/>
      <c r="G5103" s="50"/>
      <c r="H5103" s="50"/>
      <c r="I5103" s="51"/>
      <c r="J5103" s="52"/>
    </row>
    <row r="5104" spans="3:10" ht="15">
      <c r="C5104" s="48"/>
      <c r="D5104" s="48"/>
      <c r="E5104" s="62"/>
      <c r="F5104" s="48"/>
      <c r="G5104" s="50"/>
      <c r="H5104" s="50"/>
      <c r="I5104" s="51"/>
      <c r="J5104" s="52"/>
    </row>
    <row r="5105" spans="3:10" ht="15">
      <c r="C5105" s="48"/>
      <c r="D5105" s="48"/>
      <c r="E5105" s="62"/>
      <c r="F5105" s="48"/>
      <c r="G5105" s="50"/>
      <c r="H5105" s="50"/>
      <c r="I5105" s="51"/>
      <c r="J5105" s="52"/>
    </row>
    <row r="5106" spans="3:10" ht="15">
      <c r="C5106" s="48"/>
      <c r="D5106" s="48"/>
      <c r="E5106" s="62"/>
      <c r="F5106" s="48"/>
      <c r="G5106" s="50"/>
      <c r="H5106" s="50"/>
      <c r="I5106" s="51"/>
      <c r="J5106" s="52"/>
    </row>
    <row r="5107" spans="3:10" ht="15">
      <c r="C5107" s="48"/>
      <c r="D5107" s="48"/>
      <c r="E5107" s="62"/>
      <c r="F5107" s="48"/>
      <c r="G5107" s="50"/>
      <c r="H5107" s="50"/>
      <c r="I5107" s="51"/>
      <c r="J5107" s="52"/>
    </row>
    <row r="5108" spans="3:10" ht="15">
      <c r="C5108" s="48"/>
      <c r="D5108" s="48"/>
      <c r="E5108" s="62"/>
      <c r="F5108" s="48"/>
      <c r="G5108" s="50"/>
      <c r="H5108" s="50"/>
      <c r="I5108" s="51"/>
      <c r="J5108" s="52"/>
    </row>
    <row r="5109" spans="3:10" ht="15">
      <c r="C5109" s="48"/>
      <c r="D5109" s="48"/>
      <c r="E5109" s="62"/>
      <c r="F5109" s="48"/>
      <c r="G5109" s="50"/>
      <c r="H5109" s="50"/>
      <c r="I5109" s="51"/>
      <c r="J5109" s="52"/>
    </row>
    <row r="5110" spans="3:10" ht="15">
      <c r="C5110" s="48"/>
      <c r="D5110" s="48"/>
      <c r="E5110" s="62"/>
      <c r="F5110" s="48"/>
      <c r="G5110" s="50"/>
      <c r="H5110" s="50"/>
      <c r="I5110" s="51"/>
      <c r="J5110" s="52"/>
    </row>
    <row r="5111" spans="3:10" ht="15">
      <c r="C5111" s="48"/>
      <c r="D5111" s="48"/>
      <c r="E5111" s="62"/>
      <c r="F5111" s="48"/>
      <c r="G5111" s="50"/>
      <c r="H5111" s="50"/>
      <c r="I5111" s="51"/>
      <c r="J5111" s="52"/>
    </row>
    <row r="5112" spans="3:10" ht="15">
      <c r="C5112" s="48"/>
      <c r="D5112" s="48"/>
      <c r="E5112" s="62"/>
      <c r="F5112" s="48"/>
      <c r="G5112" s="50"/>
      <c r="H5112" s="50"/>
      <c r="I5112" s="51"/>
      <c r="J5112" s="52"/>
    </row>
    <row r="5113" spans="3:10" ht="15">
      <c r="C5113" s="48"/>
      <c r="D5113" s="48"/>
      <c r="E5113" s="62"/>
      <c r="F5113" s="48"/>
      <c r="G5113" s="50"/>
      <c r="H5113" s="50"/>
      <c r="I5113" s="51"/>
      <c r="J5113" s="52"/>
    </row>
    <row r="5114" spans="3:10" ht="15">
      <c r="C5114" s="48"/>
      <c r="D5114" s="48"/>
      <c r="E5114" s="62"/>
      <c r="F5114" s="48"/>
      <c r="G5114" s="50"/>
      <c r="H5114" s="50"/>
      <c r="I5114" s="51"/>
      <c r="J5114" s="52"/>
    </row>
    <row r="5115" spans="3:10" ht="15">
      <c r="C5115" s="48"/>
      <c r="D5115" s="48"/>
      <c r="E5115" s="62"/>
      <c r="F5115" s="48"/>
      <c r="G5115" s="50"/>
      <c r="H5115" s="50"/>
      <c r="I5115" s="51"/>
      <c r="J5115" s="52"/>
    </row>
    <row r="5116" spans="3:10" ht="15">
      <c r="C5116" s="48"/>
      <c r="D5116" s="48"/>
      <c r="E5116" s="62"/>
      <c r="F5116" s="48"/>
      <c r="G5116" s="50"/>
      <c r="H5116" s="50"/>
      <c r="I5116" s="51"/>
      <c r="J5116" s="52"/>
    </row>
    <row r="5117" spans="3:10" ht="15">
      <c r="C5117" s="48"/>
      <c r="D5117" s="48"/>
      <c r="E5117" s="62"/>
      <c r="F5117" s="48"/>
      <c r="G5117" s="50"/>
      <c r="H5117" s="50"/>
      <c r="I5117" s="51"/>
      <c r="J5117" s="52"/>
    </row>
    <row r="5118" spans="3:10" ht="15">
      <c r="C5118" s="48"/>
      <c r="D5118" s="48"/>
      <c r="E5118" s="62"/>
      <c r="F5118" s="48"/>
      <c r="G5118" s="50"/>
      <c r="H5118" s="50"/>
      <c r="I5118" s="51"/>
      <c r="J5118" s="52"/>
    </row>
    <row r="5119" spans="3:10" ht="15">
      <c r="C5119" s="48"/>
      <c r="D5119" s="48"/>
      <c r="E5119" s="62"/>
      <c r="F5119" s="48"/>
      <c r="G5119" s="50"/>
      <c r="H5119" s="50"/>
      <c r="I5119" s="51"/>
      <c r="J5119" s="52"/>
    </row>
    <row r="5120" spans="3:10" ht="15">
      <c r="C5120" s="48"/>
      <c r="D5120" s="48"/>
      <c r="E5120" s="62"/>
      <c r="F5120" s="48"/>
      <c r="G5120" s="50"/>
      <c r="H5120" s="50"/>
      <c r="I5120" s="51"/>
      <c r="J5120" s="52"/>
    </row>
    <row r="5121" spans="3:10" ht="15">
      <c r="C5121" s="48"/>
      <c r="D5121" s="48"/>
      <c r="E5121" s="62"/>
      <c r="F5121" s="48"/>
      <c r="G5121" s="50"/>
      <c r="H5121" s="50"/>
      <c r="I5121" s="51"/>
      <c r="J5121" s="52"/>
    </row>
    <row r="5122" spans="3:10" ht="15">
      <c r="C5122" s="48"/>
      <c r="D5122" s="48"/>
      <c r="E5122" s="62"/>
      <c r="F5122" s="48"/>
      <c r="G5122" s="50"/>
      <c r="H5122" s="50"/>
      <c r="I5122" s="51"/>
      <c r="J5122" s="52"/>
    </row>
    <row r="5123" spans="3:10" ht="15">
      <c r="C5123" s="48"/>
      <c r="D5123" s="48"/>
      <c r="E5123" s="62"/>
      <c r="F5123" s="48"/>
      <c r="G5123" s="50"/>
      <c r="H5123" s="50"/>
      <c r="I5123" s="51"/>
      <c r="J5123" s="52"/>
    </row>
    <row r="5124" spans="3:10" ht="15">
      <c r="C5124" s="48"/>
      <c r="D5124" s="48"/>
      <c r="E5124" s="62"/>
      <c r="F5124" s="48"/>
      <c r="G5124" s="50"/>
      <c r="H5124" s="50"/>
      <c r="I5124" s="51"/>
      <c r="J5124" s="52"/>
    </row>
    <row r="5125" spans="3:10" ht="15">
      <c r="C5125" s="48"/>
      <c r="D5125" s="48"/>
      <c r="E5125" s="62"/>
      <c r="F5125" s="48"/>
      <c r="G5125" s="50"/>
      <c r="H5125" s="50"/>
      <c r="I5125" s="51"/>
      <c r="J5125" s="52"/>
    </row>
    <row r="5126" spans="3:10" ht="15">
      <c r="C5126" s="48"/>
      <c r="D5126" s="48"/>
      <c r="E5126" s="62"/>
      <c r="F5126" s="48"/>
      <c r="G5126" s="50"/>
      <c r="H5126" s="50"/>
      <c r="I5126" s="51"/>
      <c r="J5126" s="52"/>
    </row>
    <row r="5127" spans="3:10" ht="15">
      <c r="C5127" s="48"/>
      <c r="D5127" s="48"/>
      <c r="E5127" s="62"/>
      <c r="F5127" s="48"/>
      <c r="G5127" s="50"/>
      <c r="H5127" s="50"/>
      <c r="I5127" s="51"/>
      <c r="J5127" s="52"/>
    </row>
    <row r="5128" spans="3:10" ht="15">
      <c r="C5128" s="48"/>
      <c r="D5128" s="48"/>
      <c r="E5128" s="62"/>
      <c r="F5128" s="48"/>
      <c r="G5128" s="50"/>
      <c r="H5128" s="50"/>
      <c r="I5128" s="51"/>
      <c r="J5128" s="52"/>
    </row>
    <row r="5129" spans="3:10" ht="15">
      <c r="C5129" s="48"/>
      <c r="D5129" s="48"/>
      <c r="E5129" s="62"/>
      <c r="F5129" s="48"/>
      <c r="G5129" s="50"/>
      <c r="H5129" s="50"/>
      <c r="I5129" s="51"/>
      <c r="J5129" s="52"/>
    </row>
    <row r="5130" spans="3:10" ht="15">
      <c r="C5130" s="48"/>
      <c r="D5130" s="48"/>
      <c r="E5130" s="62"/>
      <c r="F5130" s="48"/>
      <c r="G5130" s="50"/>
      <c r="H5130" s="50"/>
      <c r="I5130" s="51"/>
      <c r="J5130" s="52"/>
    </row>
    <row r="5131" spans="3:10" ht="15">
      <c r="C5131" s="48"/>
      <c r="D5131" s="48"/>
      <c r="E5131" s="62"/>
      <c r="F5131" s="48"/>
      <c r="G5131" s="50"/>
      <c r="H5131" s="50"/>
      <c r="I5131" s="51"/>
      <c r="J5131" s="52"/>
    </row>
    <row r="5132" spans="3:10" ht="15">
      <c r="C5132" s="48"/>
      <c r="D5132" s="48"/>
      <c r="E5132" s="62"/>
      <c r="F5132" s="48"/>
      <c r="G5132" s="50"/>
      <c r="H5132" s="50"/>
      <c r="I5132" s="51"/>
      <c r="J5132" s="52"/>
    </row>
    <row r="5133" spans="3:10" ht="15">
      <c r="C5133" s="48"/>
      <c r="D5133" s="48"/>
      <c r="E5133" s="62"/>
      <c r="F5133" s="48"/>
      <c r="G5133" s="50"/>
      <c r="H5133" s="50"/>
      <c r="I5133" s="51"/>
      <c r="J5133" s="52"/>
    </row>
    <row r="5134" spans="3:10" ht="15">
      <c r="C5134" s="48"/>
      <c r="D5134" s="48"/>
      <c r="E5134" s="62"/>
      <c r="F5134" s="48"/>
      <c r="G5134" s="50"/>
      <c r="H5134" s="50"/>
      <c r="I5134" s="51"/>
      <c r="J5134" s="52"/>
    </row>
    <row r="5135" spans="3:10" ht="15">
      <c r="C5135" s="48"/>
      <c r="D5135" s="48"/>
      <c r="E5135" s="62"/>
      <c r="F5135" s="48"/>
      <c r="G5135" s="50"/>
      <c r="H5135" s="50"/>
      <c r="I5135" s="51"/>
      <c r="J5135" s="52"/>
    </row>
    <row r="5136" spans="3:10" ht="15">
      <c r="C5136" s="48"/>
      <c r="D5136" s="48"/>
      <c r="E5136" s="62"/>
      <c r="F5136" s="48"/>
      <c r="G5136" s="50"/>
      <c r="H5136" s="50"/>
      <c r="I5136" s="51"/>
      <c r="J5136" s="52"/>
    </row>
    <row r="5137" spans="3:10" ht="15">
      <c r="C5137" s="48"/>
      <c r="D5137" s="48"/>
      <c r="E5137" s="62"/>
      <c r="F5137" s="48"/>
      <c r="G5137" s="50"/>
      <c r="H5137" s="50"/>
      <c r="I5137" s="51"/>
      <c r="J5137" s="52"/>
    </row>
    <row r="5138" spans="3:10" ht="15">
      <c r="C5138" s="48"/>
      <c r="D5138" s="48"/>
      <c r="E5138" s="62"/>
      <c r="F5138" s="48"/>
      <c r="G5138" s="50"/>
      <c r="H5138" s="50"/>
      <c r="I5138" s="51"/>
      <c r="J5138" s="52"/>
    </row>
    <row r="5139" spans="3:10" ht="15">
      <c r="C5139" s="48"/>
      <c r="D5139" s="48"/>
      <c r="E5139" s="62"/>
      <c r="F5139" s="48"/>
      <c r="G5139" s="50"/>
      <c r="H5139" s="50"/>
      <c r="I5139" s="51"/>
      <c r="J5139" s="52"/>
    </row>
    <row r="5140" spans="3:10" ht="15">
      <c r="C5140" s="48"/>
      <c r="D5140" s="48"/>
      <c r="E5140" s="62"/>
      <c r="F5140" s="48"/>
      <c r="G5140" s="50"/>
      <c r="H5140" s="50"/>
      <c r="I5140" s="51"/>
      <c r="J5140" s="52"/>
    </row>
    <row r="5141" spans="3:10" ht="15">
      <c r="C5141" s="48"/>
      <c r="D5141" s="48"/>
      <c r="E5141" s="62"/>
      <c r="F5141" s="48"/>
      <c r="G5141" s="50"/>
      <c r="H5141" s="50"/>
      <c r="I5141" s="51"/>
      <c r="J5141" s="52"/>
    </row>
    <row r="5142" spans="3:10" ht="15">
      <c r="C5142" s="48"/>
      <c r="D5142" s="48"/>
      <c r="E5142" s="62"/>
      <c r="F5142" s="48"/>
      <c r="G5142" s="50"/>
      <c r="H5142" s="50"/>
      <c r="I5142" s="51"/>
      <c r="J5142" s="52"/>
    </row>
    <row r="5143" spans="3:10" ht="15">
      <c r="C5143" s="48"/>
      <c r="D5143" s="48"/>
      <c r="E5143" s="62"/>
      <c r="F5143" s="48"/>
      <c r="G5143" s="50"/>
      <c r="H5143" s="50"/>
      <c r="I5143" s="51"/>
      <c r="J5143" s="52"/>
    </row>
    <row r="5144" spans="3:10" ht="15">
      <c r="C5144" s="48"/>
      <c r="D5144" s="48"/>
      <c r="E5144" s="62"/>
      <c r="F5144" s="48"/>
      <c r="G5144" s="50"/>
      <c r="H5144" s="50"/>
      <c r="I5144" s="51"/>
      <c r="J5144" s="52"/>
    </row>
    <row r="5145" spans="3:10" ht="15">
      <c r="C5145" s="48"/>
      <c r="D5145" s="48"/>
      <c r="E5145" s="62"/>
      <c r="F5145" s="48"/>
      <c r="G5145" s="50"/>
      <c r="H5145" s="50"/>
      <c r="I5145" s="51"/>
      <c r="J5145" s="52"/>
    </row>
    <row r="5146" spans="3:10" ht="15">
      <c r="C5146" s="48"/>
      <c r="D5146" s="48"/>
      <c r="E5146" s="62"/>
      <c r="F5146" s="48"/>
      <c r="G5146" s="50"/>
      <c r="H5146" s="50"/>
      <c r="I5146" s="51"/>
      <c r="J5146" s="52"/>
    </row>
    <row r="5147" spans="3:10" ht="15">
      <c r="C5147" s="48"/>
      <c r="D5147" s="48"/>
      <c r="E5147" s="62"/>
      <c r="F5147" s="48"/>
      <c r="G5147" s="50"/>
      <c r="H5147" s="50"/>
      <c r="I5147" s="51"/>
      <c r="J5147" s="52"/>
    </row>
    <row r="5148" spans="3:10" ht="15">
      <c r="C5148" s="48"/>
      <c r="D5148" s="48"/>
      <c r="E5148" s="62"/>
      <c r="F5148" s="48"/>
      <c r="G5148" s="50"/>
      <c r="H5148" s="50"/>
      <c r="I5148" s="51"/>
      <c r="J5148" s="52"/>
    </row>
    <row r="5149" spans="3:10" ht="15">
      <c r="C5149" s="48"/>
      <c r="D5149" s="48"/>
      <c r="E5149" s="62"/>
      <c r="F5149" s="48"/>
      <c r="G5149" s="50"/>
      <c r="H5149" s="50"/>
      <c r="I5149" s="51"/>
      <c r="J5149" s="52"/>
    </row>
    <row r="5150" spans="3:10" ht="15">
      <c r="C5150" s="48"/>
      <c r="D5150" s="48"/>
      <c r="E5150" s="62"/>
      <c r="F5150" s="48"/>
      <c r="G5150" s="50"/>
      <c r="H5150" s="50"/>
      <c r="I5150" s="51"/>
      <c r="J5150" s="52"/>
    </row>
    <row r="5151" spans="3:10" ht="15">
      <c r="C5151" s="48"/>
      <c r="D5151" s="48"/>
      <c r="E5151" s="62"/>
      <c r="F5151" s="48"/>
      <c r="G5151" s="50"/>
      <c r="H5151" s="50"/>
      <c r="I5151" s="51"/>
      <c r="J5151" s="52"/>
    </row>
    <row r="5152" spans="3:10" ht="15">
      <c r="C5152" s="48"/>
      <c r="D5152" s="48"/>
      <c r="E5152" s="62"/>
      <c r="F5152" s="48"/>
      <c r="G5152" s="50"/>
      <c r="H5152" s="50"/>
      <c r="I5152" s="51"/>
      <c r="J5152" s="52"/>
    </row>
    <row r="5153" spans="3:10" ht="15">
      <c r="C5153" s="48"/>
      <c r="D5153" s="48"/>
      <c r="E5153" s="62"/>
      <c r="F5153" s="48"/>
      <c r="G5153" s="50"/>
      <c r="H5153" s="50"/>
      <c r="I5153" s="51"/>
      <c r="J5153" s="52"/>
    </row>
    <row r="5154" spans="3:10" ht="15">
      <c r="C5154" s="48"/>
      <c r="D5154" s="48"/>
      <c r="E5154" s="62"/>
      <c r="F5154" s="48"/>
      <c r="G5154" s="50"/>
      <c r="H5154" s="50"/>
      <c r="I5154" s="51"/>
      <c r="J5154" s="52"/>
    </row>
    <row r="5155" spans="3:10" ht="15">
      <c r="C5155" s="48"/>
      <c r="D5155" s="48"/>
      <c r="E5155" s="62"/>
      <c r="F5155" s="48"/>
      <c r="G5155" s="50"/>
      <c r="H5155" s="50"/>
      <c r="I5155" s="51"/>
      <c r="J5155" s="52"/>
    </row>
    <row r="5156" spans="3:10" ht="15">
      <c r="C5156" s="48"/>
      <c r="D5156" s="48"/>
      <c r="E5156" s="62"/>
      <c r="F5156" s="48"/>
      <c r="G5156" s="50"/>
      <c r="H5156" s="50"/>
      <c r="I5156" s="51"/>
      <c r="J5156" s="52"/>
    </row>
    <row r="5157" spans="3:10" ht="15">
      <c r="C5157" s="48"/>
      <c r="D5157" s="48"/>
      <c r="E5157" s="62"/>
      <c r="F5157" s="48"/>
      <c r="G5157" s="50"/>
      <c r="H5157" s="50"/>
      <c r="I5157" s="51"/>
      <c r="J5157" s="52"/>
    </row>
    <row r="5158" spans="3:10" ht="15">
      <c r="C5158" s="48"/>
      <c r="D5158" s="48"/>
      <c r="E5158" s="62"/>
      <c r="F5158" s="48"/>
      <c r="G5158" s="50"/>
      <c r="H5158" s="50"/>
      <c r="I5158" s="51"/>
      <c r="J5158" s="52"/>
    </row>
    <row r="5159" spans="3:10" ht="15">
      <c r="C5159" s="48"/>
      <c r="D5159" s="48"/>
      <c r="E5159" s="62"/>
      <c r="F5159" s="48"/>
      <c r="G5159" s="50"/>
      <c r="H5159" s="50"/>
      <c r="I5159" s="51"/>
      <c r="J5159" s="52"/>
    </row>
    <row r="5160" spans="3:10" ht="15">
      <c r="C5160" s="48"/>
      <c r="D5160" s="48"/>
      <c r="E5160" s="62"/>
      <c r="F5160" s="48"/>
      <c r="G5160" s="50"/>
      <c r="H5160" s="50"/>
      <c r="I5160" s="51"/>
      <c r="J5160" s="52"/>
    </row>
    <row r="5161" spans="3:10" ht="15">
      <c r="C5161" s="48"/>
      <c r="D5161" s="48"/>
      <c r="E5161" s="62"/>
      <c r="F5161" s="48"/>
      <c r="G5161" s="50"/>
      <c r="H5161" s="50"/>
      <c r="I5161" s="51"/>
      <c r="J5161" s="52"/>
    </row>
    <row r="5162" spans="3:10" ht="15">
      <c r="C5162" s="48"/>
      <c r="D5162" s="48"/>
      <c r="E5162" s="62"/>
      <c r="F5162" s="48"/>
      <c r="G5162" s="50"/>
      <c r="H5162" s="50"/>
      <c r="I5162" s="51"/>
      <c r="J5162" s="52"/>
    </row>
    <row r="5163" spans="3:10" ht="15">
      <c r="C5163" s="48"/>
      <c r="D5163" s="48"/>
      <c r="E5163" s="62"/>
      <c r="F5163" s="48"/>
      <c r="G5163" s="50"/>
      <c r="H5163" s="50"/>
      <c r="I5163" s="51"/>
      <c r="J5163" s="52"/>
    </row>
    <row r="5164" spans="3:10" ht="15">
      <c r="C5164" s="48"/>
      <c r="D5164" s="48"/>
      <c r="E5164" s="62"/>
      <c r="F5164" s="48"/>
      <c r="G5164" s="50"/>
      <c r="H5164" s="50"/>
      <c r="I5164" s="51"/>
      <c r="J5164" s="52"/>
    </row>
    <row r="5165" spans="3:10" ht="15">
      <c r="C5165" s="48"/>
      <c r="D5165" s="48"/>
      <c r="E5165" s="62"/>
      <c r="F5165" s="48"/>
      <c r="G5165" s="50"/>
      <c r="H5165" s="50"/>
      <c r="I5165" s="51"/>
      <c r="J5165" s="52"/>
    </row>
    <row r="5166" spans="3:10" ht="15">
      <c r="C5166" s="48"/>
      <c r="D5166" s="48"/>
      <c r="E5166" s="62"/>
      <c r="F5166" s="48"/>
      <c r="G5166" s="50"/>
      <c r="H5166" s="50"/>
      <c r="I5166" s="51"/>
      <c r="J5166" s="52"/>
    </row>
    <row r="5167" spans="3:10" ht="15">
      <c r="C5167" s="48"/>
      <c r="D5167" s="48"/>
      <c r="E5167" s="62"/>
      <c r="F5167" s="48"/>
      <c r="G5167" s="50"/>
      <c r="H5167" s="50"/>
      <c r="I5167" s="51"/>
      <c r="J5167" s="52"/>
    </row>
    <row r="5168" spans="3:10" ht="15">
      <c r="C5168" s="48"/>
      <c r="D5168" s="48"/>
      <c r="E5168" s="62"/>
      <c r="F5168" s="48"/>
      <c r="G5168" s="50"/>
      <c r="H5168" s="50"/>
      <c r="I5168" s="51"/>
      <c r="J5168" s="52"/>
    </row>
    <row r="5169" spans="3:10" ht="15">
      <c r="C5169" s="48"/>
      <c r="D5169" s="48"/>
      <c r="E5169" s="62"/>
      <c r="F5169" s="48"/>
      <c r="G5169" s="50"/>
      <c r="H5169" s="50"/>
      <c r="I5169" s="51"/>
      <c r="J5169" s="52"/>
    </row>
    <row r="5170" spans="3:10" ht="15">
      <c r="C5170" s="48"/>
      <c r="D5170" s="48"/>
      <c r="E5170" s="62"/>
      <c r="F5170" s="48"/>
      <c r="G5170" s="50"/>
      <c r="H5170" s="50"/>
      <c r="I5170" s="51"/>
      <c r="J5170" s="52"/>
    </row>
    <row r="5171" spans="3:10" ht="15">
      <c r="C5171" s="48"/>
      <c r="D5171" s="48"/>
      <c r="E5171" s="62"/>
      <c r="F5171" s="48"/>
      <c r="G5171" s="50"/>
      <c r="H5171" s="50"/>
      <c r="I5171" s="51"/>
      <c r="J5171" s="52"/>
    </row>
    <row r="5172" spans="3:10" ht="15">
      <c r="C5172" s="48"/>
      <c r="D5172" s="48"/>
      <c r="E5172" s="62"/>
      <c r="F5172" s="48"/>
      <c r="G5172" s="50"/>
      <c r="H5172" s="50"/>
      <c r="I5172" s="51"/>
      <c r="J5172" s="52"/>
    </row>
    <row r="5173" spans="3:10" ht="15">
      <c r="C5173" s="48"/>
      <c r="D5173" s="48"/>
      <c r="E5173" s="62"/>
      <c r="F5173" s="48"/>
      <c r="G5173" s="50"/>
      <c r="H5173" s="50"/>
      <c r="I5173" s="51"/>
      <c r="J5173" s="52"/>
    </row>
    <row r="5174" spans="3:10" ht="15">
      <c r="C5174" s="48"/>
      <c r="D5174" s="48"/>
      <c r="E5174" s="62"/>
      <c r="F5174" s="48"/>
      <c r="G5174" s="50"/>
      <c r="H5174" s="50"/>
      <c r="I5174" s="51"/>
      <c r="J5174" s="52"/>
    </row>
    <row r="5175" spans="3:10" ht="15">
      <c r="C5175" s="48"/>
      <c r="D5175" s="48"/>
      <c r="E5175" s="62"/>
      <c r="F5175" s="48"/>
      <c r="G5175" s="50"/>
      <c r="H5175" s="50"/>
      <c r="I5175" s="51"/>
      <c r="J5175" s="52"/>
    </row>
    <row r="5176" spans="3:10" ht="15">
      <c r="C5176" s="48"/>
      <c r="D5176" s="48"/>
      <c r="E5176" s="62"/>
      <c r="F5176" s="48"/>
      <c r="G5176" s="50"/>
      <c r="H5176" s="50"/>
      <c r="I5176" s="51"/>
      <c r="J5176" s="52"/>
    </row>
    <row r="5177" spans="3:10" ht="15">
      <c r="C5177" s="48"/>
      <c r="D5177" s="48"/>
      <c r="E5177" s="62"/>
      <c r="F5177" s="48"/>
      <c r="G5177" s="50"/>
      <c r="H5177" s="50"/>
      <c r="I5177" s="51"/>
      <c r="J5177" s="52"/>
    </row>
    <row r="5178" spans="3:10" ht="15">
      <c r="C5178" s="48"/>
      <c r="D5178" s="48"/>
      <c r="E5178" s="62"/>
      <c r="F5178" s="48"/>
      <c r="G5178" s="50"/>
      <c r="H5178" s="50"/>
      <c r="I5178" s="51"/>
      <c r="J5178" s="52"/>
    </row>
    <row r="5179" spans="3:10" ht="15">
      <c r="C5179" s="48"/>
      <c r="D5179" s="48"/>
      <c r="E5179" s="62"/>
      <c r="F5179" s="48"/>
      <c r="G5179" s="50"/>
      <c r="H5179" s="50"/>
      <c r="I5179" s="51"/>
      <c r="J5179" s="52"/>
    </row>
    <row r="5180" spans="3:10" ht="15">
      <c r="C5180" s="48"/>
      <c r="D5180" s="48"/>
      <c r="E5180" s="62"/>
      <c r="F5180" s="48"/>
      <c r="G5180" s="50"/>
      <c r="H5180" s="50"/>
      <c r="I5180" s="51"/>
      <c r="J5180" s="52"/>
    </row>
    <row r="5181" spans="3:10" ht="15">
      <c r="C5181" s="48"/>
      <c r="D5181" s="48"/>
      <c r="E5181" s="62"/>
      <c r="F5181" s="48"/>
      <c r="G5181" s="50"/>
      <c r="H5181" s="50"/>
      <c r="I5181" s="51"/>
      <c r="J5181" s="52"/>
    </row>
    <row r="5182" spans="3:10" ht="15">
      <c r="C5182" s="48"/>
      <c r="D5182" s="48"/>
      <c r="E5182" s="62"/>
      <c r="F5182" s="48"/>
      <c r="G5182" s="50"/>
      <c r="H5182" s="50"/>
      <c r="I5182" s="51"/>
      <c r="J5182" s="52"/>
    </row>
    <row r="5183" spans="3:10" ht="15">
      <c r="C5183" s="48"/>
      <c r="D5183" s="48"/>
      <c r="E5183" s="62"/>
      <c r="F5183" s="48"/>
      <c r="G5183" s="50"/>
      <c r="H5183" s="50"/>
      <c r="I5183" s="51"/>
      <c r="J5183" s="52"/>
    </row>
    <row r="5184" spans="3:10" ht="15">
      <c r="C5184" s="48"/>
      <c r="D5184" s="48"/>
      <c r="E5184" s="62"/>
      <c r="F5184" s="48"/>
      <c r="G5184" s="50"/>
      <c r="H5184" s="50"/>
      <c r="I5184" s="51"/>
      <c r="J5184" s="52"/>
    </row>
    <row r="5185" spans="3:10" ht="15">
      <c r="C5185" s="48"/>
      <c r="D5185" s="48"/>
      <c r="E5185" s="62"/>
      <c r="F5185" s="48"/>
      <c r="G5185" s="50"/>
      <c r="H5185" s="50"/>
      <c r="I5185" s="51"/>
      <c r="J5185" s="52"/>
    </row>
    <row r="5186" spans="3:10" ht="15">
      <c r="C5186" s="48"/>
      <c r="D5186" s="48"/>
      <c r="E5186" s="62"/>
      <c r="F5186" s="48"/>
      <c r="G5186" s="50"/>
      <c r="H5186" s="50"/>
      <c r="I5186" s="51"/>
      <c r="J5186" s="52"/>
    </row>
    <row r="5187" spans="3:10" ht="15">
      <c r="C5187" s="48"/>
      <c r="D5187" s="48"/>
      <c r="E5187" s="62"/>
      <c r="F5187" s="48"/>
      <c r="G5187" s="50"/>
      <c r="H5187" s="50"/>
      <c r="I5187" s="51"/>
      <c r="J5187" s="52"/>
    </row>
    <row r="5188" spans="3:10" ht="15">
      <c r="C5188" s="48"/>
      <c r="D5188" s="48"/>
      <c r="E5188" s="62"/>
      <c r="F5188" s="48"/>
      <c r="G5188" s="50"/>
      <c r="H5188" s="50"/>
      <c r="I5188" s="51"/>
      <c r="J5188" s="52"/>
    </row>
    <row r="5189" spans="3:10" ht="15">
      <c r="C5189" s="48"/>
      <c r="D5189" s="48"/>
      <c r="E5189" s="62"/>
      <c r="F5189" s="48"/>
      <c r="G5189" s="50"/>
      <c r="H5189" s="50"/>
      <c r="I5189" s="51"/>
      <c r="J5189" s="52"/>
    </row>
    <row r="5190" spans="3:10" ht="15">
      <c r="C5190" s="48"/>
      <c r="D5190" s="48"/>
      <c r="E5190" s="62"/>
      <c r="F5190" s="48"/>
      <c r="G5190" s="50"/>
      <c r="H5190" s="50"/>
      <c r="I5190" s="51"/>
      <c r="J5190" s="52"/>
    </row>
    <row r="5191" spans="3:10" ht="15">
      <c r="C5191" s="48"/>
      <c r="D5191" s="48"/>
      <c r="E5191" s="62"/>
      <c r="F5191" s="48"/>
      <c r="G5191" s="50"/>
      <c r="H5191" s="50"/>
      <c r="I5191" s="51"/>
      <c r="J5191" s="52"/>
    </row>
    <row r="5192" spans="3:10" ht="15">
      <c r="C5192" s="48"/>
      <c r="D5192" s="48"/>
      <c r="E5192" s="62"/>
      <c r="F5192" s="48"/>
      <c r="G5192" s="50"/>
      <c r="H5192" s="50"/>
      <c r="I5192" s="51"/>
      <c r="J5192" s="52"/>
    </row>
    <row r="5193" spans="3:10" ht="15">
      <c r="C5193" s="48"/>
      <c r="D5193" s="48"/>
      <c r="E5193" s="62"/>
      <c r="F5193" s="48"/>
      <c r="G5193" s="50"/>
      <c r="H5193" s="50"/>
      <c r="I5193" s="51"/>
      <c r="J5193" s="52"/>
    </row>
    <row r="5194" spans="3:10" ht="15">
      <c r="C5194" s="48"/>
      <c r="D5194" s="48"/>
      <c r="E5194" s="62"/>
      <c r="F5194" s="48"/>
      <c r="G5194" s="50"/>
      <c r="H5194" s="50"/>
      <c r="I5194" s="51"/>
      <c r="J5194" s="52"/>
    </row>
    <row r="5195" spans="3:10" ht="15">
      <c r="C5195" s="48"/>
      <c r="D5195" s="48"/>
      <c r="E5195" s="62"/>
      <c r="F5195" s="48"/>
      <c r="G5195" s="50"/>
      <c r="H5195" s="50"/>
      <c r="I5195" s="51"/>
      <c r="J5195" s="52"/>
    </row>
    <row r="5196" spans="3:10" ht="15">
      <c r="C5196" s="48"/>
      <c r="D5196" s="48"/>
      <c r="E5196" s="62"/>
      <c r="F5196" s="48"/>
      <c r="G5196" s="50"/>
      <c r="H5196" s="50"/>
      <c r="I5196" s="51"/>
      <c r="J5196" s="52"/>
    </row>
    <row r="5197" spans="3:10" ht="15">
      <c r="C5197" s="48"/>
      <c r="D5197" s="48"/>
      <c r="E5197" s="62"/>
      <c r="F5197" s="48"/>
      <c r="G5197" s="50"/>
      <c r="H5197" s="50"/>
      <c r="I5197" s="51"/>
      <c r="J5197" s="52"/>
    </row>
    <row r="5198" spans="3:10" ht="15">
      <c r="C5198" s="48"/>
      <c r="D5198" s="48"/>
      <c r="E5198" s="62"/>
      <c r="F5198" s="48"/>
      <c r="G5198" s="50"/>
      <c r="H5198" s="50"/>
      <c r="I5198" s="51"/>
      <c r="J5198" s="52"/>
    </row>
    <row r="5199" spans="3:10" ht="15">
      <c r="C5199" s="48"/>
      <c r="D5199" s="48"/>
      <c r="E5199" s="62"/>
      <c r="F5199" s="48"/>
      <c r="G5199" s="50"/>
      <c r="H5199" s="50"/>
      <c r="I5199" s="51"/>
      <c r="J5199" s="52"/>
    </row>
    <row r="5200" spans="3:10" ht="15">
      <c r="C5200" s="48"/>
      <c r="D5200" s="48"/>
      <c r="E5200" s="62"/>
      <c r="F5200" s="48"/>
      <c r="G5200" s="50"/>
      <c r="H5200" s="50"/>
      <c r="I5200" s="51"/>
      <c r="J5200" s="52"/>
    </row>
    <row r="5201" spans="3:10" ht="15">
      <c r="C5201" s="48"/>
      <c r="D5201" s="48"/>
      <c r="E5201" s="62"/>
      <c r="F5201" s="48"/>
      <c r="G5201" s="50"/>
      <c r="H5201" s="50"/>
      <c r="I5201" s="51"/>
      <c r="J5201" s="52"/>
    </row>
    <row r="5202" spans="3:10" ht="15">
      <c r="C5202" s="48"/>
      <c r="D5202" s="48"/>
      <c r="E5202" s="62"/>
      <c r="F5202" s="48"/>
      <c r="G5202" s="50"/>
      <c r="H5202" s="50"/>
      <c r="I5202" s="51"/>
      <c r="J5202" s="52"/>
    </row>
    <row r="5203" spans="3:10" ht="15">
      <c r="C5203" s="48"/>
      <c r="D5203" s="48"/>
      <c r="E5203" s="62"/>
      <c r="F5203" s="48"/>
      <c r="G5203" s="50"/>
      <c r="H5203" s="50"/>
      <c r="I5203" s="51"/>
      <c r="J5203" s="52"/>
    </row>
    <row r="5204" spans="3:10" ht="15">
      <c r="C5204" s="48"/>
      <c r="D5204" s="48"/>
      <c r="E5204" s="62"/>
      <c r="F5204" s="48"/>
      <c r="G5204" s="50"/>
      <c r="H5204" s="50"/>
      <c r="I5204" s="51"/>
      <c r="J5204" s="52"/>
    </row>
    <row r="5205" spans="3:10" ht="15">
      <c r="C5205" s="48"/>
      <c r="D5205" s="48"/>
      <c r="E5205" s="62"/>
      <c r="F5205" s="48"/>
      <c r="G5205" s="50"/>
      <c r="H5205" s="50"/>
      <c r="I5205" s="51"/>
      <c r="J5205" s="52"/>
    </row>
    <row r="5206" spans="3:10" ht="15">
      <c r="C5206" s="48"/>
      <c r="D5206" s="48"/>
      <c r="E5206" s="62"/>
      <c r="F5206" s="48"/>
      <c r="G5206" s="50"/>
      <c r="H5206" s="50"/>
      <c r="I5206" s="51"/>
      <c r="J5206" s="52"/>
    </row>
    <row r="5207" spans="3:10" ht="15">
      <c r="C5207" s="48"/>
      <c r="D5207" s="48"/>
      <c r="E5207" s="62"/>
      <c r="F5207" s="48"/>
      <c r="G5207" s="50"/>
      <c r="H5207" s="50"/>
      <c r="I5207" s="51"/>
      <c r="J5207" s="52"/>
    </row>
    <row r="5208" spans="3:10" ht="15">
      <c r="C5208" s="48"/>
      <c r="D5208" s="48"/>
      <c r="E5208" s="62"/>
      <c r="F5208" s="48"/>
      <c r="G5208" s="50"/>
      <c r="H5208" s="50"/>
      <c r="I5208" s="51"/>
      <c r="J5208" s="52"/>
    </row>
    <row r="5209" spans="3:10" ht="15">
      <c r="C5209" s="48"/>
      <c r="D5209" s="48"/>
      <c r="E5209" s="62"/>
      <c r="F5209" s="48"/>
      <c r="G5209" s="50"/>
      <c r="H5209" s="50"/>
      <c r="I5209" s="51"/>
      <c r="J5209" s="52"/>
    </row>
    <row r="5210" spans="3:10" ht="15">
      <c r="C5210" s="48"/>
      <c r="D5210" s="48"/>
      <c r="E5210" s="62"/>
      <c r="F5210" s="48"/>
      <c r="G5210" s="50"/>
      <c r="H5210" s="50"/>
      <c r="I5210" s="51"/>
      <c r="J5210" s="52"/>
    </row>
    <row r="5211" spans="3:10" ht="15">
      <c r="C5211" s="48"/>
      <c r="D5211" s="48"/>
      <c r="E5211" s="62"/>
      <c r="F5211" s="48"/>
      <c r="G5211" s="50"/>
      <c r="H5211" s="50"/>
      <c r="I5211" s="51"/>
      <c r="J5211" s="52"/>
    </row>
    <row r="5212" spans="3:10" ht="15">
      <c r="C5212" s="48"/>
      <c r="D5212" s="48"/>
      <c r="E5212" s="62"/>
      <c r="F5212" s="48"/>
      <c r="G5212" s="50"/>
      <c r="H5212" s="50"/>
      <c r="I5212" s="51"/>
      <c r="J5212" s="52"/>
    </row>
    <row r="5213" spans="3:10" ht="15">
      <c r="C5213" s="48"/>
      <c r="D5213" s="48"/>
      <c r="E5213" s="62"/>
      <c r="F5213" s="48"/>
      <c r="G5213" s="50"/>
      <c r="H5213" s="50"/>
      <c r="I5213" s="51"/>
      <c r="J5213" s="52"/>
    </row>
    <row r="5214" spans="3:10" ht="15">
      <c r="C5214" s="48"/>
      <c r="D5214" s="48"/>
      <c r="E5214" s="62"/>
      <c r="F5214" s="48"/>
      <c r="G5214" s="50"/>
      <c r="H5214" s="50"/>
      <c r="I5214" s="51"/>
      <c r="J5214" s="52"/>
    </row>
    <row r="5215" spans="3:10" ht="15">
      <c r="C5215" s="48"/>
      <c r="D5215" s="48"/>
      <c r="E5215" s="62"/>
      <c r="F5215" s="48"/>
      <c r="G5215" s="50"/>
      <c r="H5215" s="50"/>
      <c r="I5215" s="51"/>
      <c r="J5215" s="52"/>
    </row>
    <row r="5216" spans="3:10" ht="15">
      <c r="C5216" s="48"/>
      <c r="D5216" s="48"/>
      <c r="E5216" s="62"/>
      <c r="F5216" s="48"/>
      <c r="G5216" s="50"/>
      <c r="H5216" s="50"/>
      <c r="I5216" s="51"/>
      <c r="J5216" s="52"/>
    </row>
    <row r="5217" spans="3:10" ht="15">
      <c r="C5217" s="48"/>
      <c r="D5217" s="48"/>
      <c r="E5217" s="62"/>
      <c r="F5217" s="48"/>
      <c r="G5217" s="50"/>
      <c r="H5217" s="50"/>
      <c r="I5217" s="51"/>
      <c r="J5217" s="52"/>
    </row>
    <row r="5218" spans="3:10" ht="15">
      <c r="C5218" s="48"/>
      <c r="D5218" s="48"/>
      <c r="E5218" s="62"/>
      <c r="F5218" s="48"/>
      <c r="G5218" s="50"/>
      <c r="H5218" s="50"/>
      <c r="I5218" s="51"/>
      <c r="J5218" s="52"/>
    </row>
    <row r="5219" spans="3:10" ht="15">
      <c r="C5219" s="48"/>
      <c r="D5219" s="48"/>
      <c r="E5219" s="62"/>
      <c r="F5219" s="48"/>
      <c r="G5219" s="50"/>
      <c r="H5219" s="50"/>
      <c r="I5219" s="51"/>
      <c r="J5219" s="52"/>
    </row>
    <row r="5220" spans="3:10" ht="15">
      <c r="C5220" s="48"/>
      <c r="D5220" s="48"/>
      <c r="E5220" s="62"/>
      <c r="F5220" s="48"/>
      <c r="G5220" s="50"/>
      <c r="H5220" s="50"/>
      <c r="I5220" s="51"/>
      <c r="J5220" s="52"/>
    </row>
    <row r="5221" spans="3:10" ht="15">
      <c r="C5221" s="48"/>
      <c r="D5221" s="48"/>
      <c r="E5221" s="62"/>
      <c r="F5221" s="48"/>
      <c r="G5221" s="50"/>
      <c r="H5221" s="50"/>
      <c r="I5221" s="51"/>
      <c r="J5221" s="52"/>
    </row>
    <row r="5222" spans="3:10" ht="15">
      <c r="C5222" s="48"/>
      <c r="D5222" s="48"/>
      <c r="E5222" s="62"/>
      <c r="F5222" s="48"/>
      <c r="G5222" s="50"/>
      <c r="H5222" s="50"/>
      <c r="I5222" s="51"/>
      <c r="J5222" s="52"/>
    </row>
    <row r="5223" spans="3:10" ht="15">
      <c r="C5223" s="48"/>
      <c r="D5223" s="48"/>
      <c r="E5223" s="62"/>
      <c r="F5223" s="48"/>
      <c r="G5223" s="50"/>
      <c r="H5223" s="50"/>
      <c r="I5223" s="51"/>
      <c r="J5223" s="52"/>
    </row>
    <row r="5224" spans="3:10" ht="15">
      <c r="C5224" s="48"/>
      <c r="D5224" s="48"/>
      <c r="E5224" s="62"/>
      <c r="F5224" s="48"/>
      <c r="G5224" s="50"/>
      <c r="H5224" s="50"/>
      <c r="I5224" s="51"/>
      <c r="J5224" s="52"/>
    </row>
    <row r="5225" spans="3:10" ht="15">
      <c r="C5225" s="48"/>
      <c r="D5225" s="48"/>
      <c r="E5225" s="62"/>
      <c r="F5225" s="48"/>
      <c r="G5225" s="50"/>
      <c r="H5225" s="50"/>
      <c r="I5225" s="51"/>
      <c r="J5225" s="52"/>
    </row>
    <row r="5226" spans="3:10" ht="15">
      <c r="C5226" s="48"/>
      <c r="D5226" s="48"/>
      <c r="E5226" s="62"/>
      <c r="F5226" s="48"/>
      <c r="G5226" s="50"/>
      <c r="H5226" s="50"/>
      <c r="I5226" s="51"/>
      <c r="J5226" s="52"/>
    </row>
    <row r="5227" spans="3:10" ht="15">
      <c r="C5227" s="48"/>
      <c r="D5227" s="48"/>
      <c r="E5227" s="62"/>
      <c r="F5227" s="48"/>
      <c r="G5227" s="50"/>
      <c r="H5227" s="50"/>
      <c r="I5227" s="51"/>
      <c r="J5227" s="52"/>
    </row>
    <row r="5228" spans="3:10" ht="15">
      <c r="C5228" s="48"/>
      <c r="D5228" s="48"/>
      <c r="E5228" s="62"/>
      <c r="F5228" s="48"/>
      <c r="G5228" s="50"/>
      <c r="H5228" s="50"/>
      <c r="I5228" s="51"/>
      <c r="J5228" s="52"/>
    </row>
    <row r="5229" spans="3:10" ht="15">
      <c r="C5229" s="48"/>
      <c r="D5229" s="48"/>
      <c r="E5229" s="62"/>
      <c r="F5229" s="48"/>
      <c r="G5229" s="50"/>
      <c r="H5229" s="50"/>
      <c r="I5229" s="51"/>
      <c r="J5229" s="52"/>
    </row>
    <row r="5230" spans="3:10" ht="15">
      <c r="C5230" s="48"/>
      <c r="D5230" s="48"/>
      <c r="E5230" s="62"/>
      <c r="F5230" s="48"/>
      <c r="G5230" s="50"/>
      <c r="H5230" s="50"/>
      <c r="I5230" s="51"/>
      <c r="J5230" s="52"/>
    </row>
    <row r="5231" spans="3:10" ht="15">
      <c r="C5231" s="48"/>
      <c r="D5231" s="48"/>
      <c r="E5231" s="62"/>
      <c r="F5231" s="48"/>
      <c r="G5231" s="50"/>
      <c r="H5231" s="50"/>
      <c r="I5231" s="51"/>
      <c r="J5231" s="52"/>
    </row>
    <row r="5232" spans="3:10" ht="15">
      <c r="C5232" s="48"/>
      <c r="D5232" s="48"/>
      <c r="E5232" s="62"/>
      <c r="F5232" s="48"/>
      <c r="G5232" s="50"/>
      <c r="H5232" s="50"/>
      <c r="I5232" s="51"/>
      <c r="J5232" s="52"/>
    </row>
    <row r="5233" spans="3:10" ht="15">
      <c r="C5233" s="48"/>
      <c r="D5233" s="48"/>
      <c r="E5233" s="62"/>
      <c r="F5233" s="48"/>
      <c r="G5233" s="50"/>
      <c r="H5233" s="50"/>
      <c r="I5233" s="51"/>
      <c r="J5233" s="52"/>
    </row>
    <row r="5234" spans="3:10" ht="15">
      <c r="C5234" s="48"/>
      <c r="D5234" s="48"/>
      <c r="E5234" s="62"/>
      <c r="F5234" s="48"/>
      <c r="G5234" s="50"/>
      <c r="H5234" s="50"/>
      <c r="I5234" s="51"/>
      <c r="J5234" s="52"/>
    </row>
    <row r="5235" spans="3:10" ht="15">
      <c r="C5235" s="48"/>
      <c r="D5235" s="48"/>
      <c r="E5235" s="62"/>
      <c r="F5235" s="48"/>
      <c r="G5235" s="50"/>
      <c r="H5235" s="50"/>
      <c r="I5235" s="51"/>
      <c r="J5235" s="52"/>
    </row>
    <row r="5236" spans="3:10" ht="15">
      <c r="C5236" s="48"/>
      <c r="D5236" s="48"/>
      <c r="E5236" s="62"/>
      <c r="F5236" s="48"/>
      <c r="G5236" s="50"/>
      <c r="H5236" s="50"/>
      <c r="I5236" s="51"/>
      <c r="J5236" s="52"/>
    </row>
    <row r="5237" spans="3:10" ht="15">
      <c r="C5237" s="48"/>
      <c r="D5237" s="48"/>
      <c r="E5237" s="62"/>
      <c r="F5237" s="48"/>
      <c r="G5237" s="50"/>
      <c r="H5237" s="50"/>
      <c r="I5237" s="51"/>
      <c r="J5237" s="52"/>
    </row>
    <row r="5238" spans="3:10" ht="15">
      <c r="C5238" s="48"/>
      <c r="D5238" s="48"/>
      <c r="E5238" s="62"/>
      <c r="F5238" s="48"/>
      <c r="G5238" s="50"/>
      <c r="H5238" s="50"/>
      <c r="I5238" s="51"/>
      <c r="J5238" s="52"/>
    </row>
    <row r="5239" spans="3:10" ht="15">
      <c r="C5239" s="48"/>
      <c r="D5239" s="48"/>
      <c r="E5239" s="62"/>
      <c r="F5239" s="48"/>
      <c r="G5239" s="50"/>
      <c r="H5239" s="50"/>
      <c r="I5239" s="51"/>
      <c r="J5239" s="52"/>
    </row>
    <row r="5240" spans="3:10" ht="15">
      <c r="C5240" s="48"/>
      <c r="D5240" s="48"/>
      <c r="E5240" s="62"/>
      <c r="F5240" s="48"/>
      <c r="G5240" s="50"/>
      <c r="H5240" s="50"/>
      <c r="I5240" s="51"/>
      <c r="J5240" s="52"/>
    </row>
    <row r="5241" spans="3:10" ht="15">
      <c r="C5241" s="48"/>
      <c r="D5241" s="48"/>
      <c r="E5241" s="62"/>
      <c r="F5241" s="48"/>
      <c r="G5241" s="50"/>
      <c r="H5241" s="50"/>
      <c r="I5241" s="51"/>
      <c r="J5241" s="52"/>
    </row>
    <row r="5242" spans="3:10" ht="15">
      <c r="C5242" s="48"/>
      <c r="D5242" s="48"/>
      <c r="E5242" s="62"/>
      <c r="F5242" s="48"/>
      <c r="G5242" s="50"/>
      <c r="H5242" s="50"/>
      <c r="I5242" s="51"/>
      <c r="J5242" s="52"/>
    </row>
    <row r="5243" spans="3:10" ht="15">
      <c r="C5243" s="48"/>
      <c r="D5243" s="48"/>
      <c r="E5243" s="62"/>
      <c r="F5243" s="48"/>
      <c r="G5243" s="50"/>
      <c r="H5243" s="50"/>
      <c r="I5243" s="51"/>
      <c r="J5243" s="52"/>
    </row>
    <row r="5244" spans="3:10" ht="15">
      <c r="C5244" s="48"/>
      <c r="D5244" s="48"/>
      <c r="E5244" s="62"/>
      <c r="F5244" s="48"/>
      <c r="G5244" s="50"/>
      <c r="H5244" s="50"/>
      <c r="I5244" s="51"/>
      <c r="J5244" s="52"/>
    </row>
    <row r="5245" spans="3:10" ht="15">
      <c r="C5245" s="48"/>
      <c r="D5245" s="48"/>
      <c r="E5245" s="62"/>
      <c r="F5245" s="48"/>
      <c r="G5245" s="50"/>
      <c r="H5245" s="50"/>
      <c r="I5245" s="51"/>
      <c r="J5245" s="52"/>
    </row>
    <row r="5246" spans="3:10" ht="15">
      <c r="C5246" s="48"/>
      <c r="D5246" s="48"/>
      <c r="E5246" s="62"/>
      <c r="F5246" s="48"/>
      <c r="G5246" s="50"/>
      <c r="H5246" s="50"/>
      <c r="I5246" s="51"/>
      <c r="J5246" s="52"/>
    </row>
    <row r="5247" spans="3:10" ht="15">
      <c r="C5247" s="48"/>
      <c r="D5247" s="48"/>
      <c r="E5247" s="62"/>
      <c r="F5247" s="48"/>
      <c r="G5247" s="50"/>
      <c r="H5247" s="50"/>
      <c r="I5247" s="51"/>
      <c r="J5247" s="52"/>
    </row>
    <row r="5248" spans="3:10" ht="15">
      <c r="C5248" s="48"/>
      <c r="D5248" s="48"/>
      <c r="E5248" s="62"/>
      <c r="F5248" s="48"/>
      <c r="G5248" s="50"/>
      <c r="H5248" s="50"/>
      <c r="I5248" s="51"/>
      <c r="J5248" s="52"/>
    </row>
    <row r="5249" spans="3:10" ht="15">
      <c r="C5249" s="48"/>
      <c r="D5249" s="48"/>
      <c r="E5249" s="62"/>
      <c r="F5249" s="48"/>
      <c r="G5249" s="50"/>
      <c r="H5249" s="50"/>
      <c r="I5249" s="51"/>
      <c r="J5249" s="52"/>
    </row>
    <row r="5250" spans="3:10" ht="15">
      <c r="C5250" s="48"/>
      <c r="D5250" s="48"/>
      <c r="E5250" s="62"/>
      <c r="F5250" s="48"/>
      <c r="G5250" s="50"/>
      <c r="H5250" s="50"/>
      <c r="I5250" s="51"/>
      <c r="J5250" s="52"/>
    </row>
    <row r="5251" spans="3:10" ht="15">
      <c r="C5251" s="48"/>
      <c r="D5251" s="48"/>
      <c r="E5251" s="62"/>
      <c r="F5251" s="48"/>
      <c r="G5251" s="50"/>
      <c r="H5251" s="50"/>
      <c r="I5251" s="51"/>
      <c r="J5251" s="52"/>
    </row>
    <row r="5252" spans="3:10" ht="15">
      <c r="C5252" s="48"/>
      <c r="D5252" s="48"/>
      <c r="E5252" s="62"/>
      <c r="F5252" s="48"/>
      <c r="G5252" s="50"/>
      <c r="H5252" s="50"/>
      <c r="I5252" s="51"/>
      <c r="J5252" s="52"/>
    </row>
    <row r="5253" spans="3:10" ht="15">
      <c r="C5253" s="48"/>
      <c r="D5253" s="48"/>
      <c r="E5253" s="62"/>
      <c r="F5253" s="48"/>
      <c r="G5253" s="50"/>
      <c r="H5253" s="50"/>
      <c r="I5253" s="51"/>
      <c r="J5253" s="52"/>
    </row>
    <row r="5254" spans="3:10" ht="15">
      <c r="C5254" s="48"/>
      <c r="D5254" s="48"/>
      <c r="E5254" s="62"/>
      <c r="F5254" s="48"/>
      <c r="G5254" s="50"/>
      <c r="H5254" s="50"/>
      <c r="I5254" s="51"/>
      <c r="J5254" s="52"/>
    </row>
    <row r="5255" spans="3:10" ht="15">
      <c r="C5255" s="48"/>
      <c r="D5255" s="48"/>
      <c r="E5255" s="62"/>
      <c r="F5255" s="48"/>
      <c r="G5255" s="50"/>
      <c r="H5255" s="50"/>
      <c r="I5255" s="51"/>
      <c r="J5255" s="52"/>
    </row>
    <row r="5256" spans="3:10" ht="15">
      <c r="C5256" s="48"/>
      <c r="D5256" s="48"/>
      <c r="E5256" s="62"/>
      <c r="F5256" s="48"/>
      <c r="G5256" s="50"/>
      <c r="H5256" s="50"/>
      <c r="I5256" s="51"/>
      <c r="J5256" s="52"/>
    </row>
    <row r="5257" spans="3:10" ht="15">
      <c r="C5257" s="48"/>
      <c r="D5257" s="48"/>
      <c r="E5257" s="62"/>
      <c r="F5257" s="48"/>
      <c r="G5257" s="50"/>
      <c r="H5257" s="50"/>
      <c r="I5257" s="51"/>
      <c r="J5257" s="52"/>
    </row>
    <row r="5258" spans="3:10" ht="15">
      <c r="C5258" s="48"/>
      <c r="D5258" s="48"/>
      <c r="E5258" s="62"/>
      <c r="F5258" s="48"/>
      <c r="G5258" s="50"/>
      <c r="H5258" s="50"/>
      <c r="I5258" s="51"/>
      <c r="J5258" s="52"/>
    </row>
    <row r="5259" spans="3:10" ht="15">
      <c r="C5259" s="48"/>
      <c r="D5259" s="48"/>
      <c r="E5259" s="62"/>
      <c r="F5259" s="48"/>
      <c r="G5259" s="50"/>
      <c r="H5259" s="50"/>
      <c r="I5259" s="51"/>
      <c r="J5259" s="52"/>
    </row>
    <row r="5260" spans="3:10" ht="15">
      <c r="C5260" s="48"/>
      <c r="D5260" s="48"/>
      <c r="E5260" s="62"/>
      <c r="F5260" s="48"/>
      <c r="G5260" s="50"/>
      <c r="H5260" s="50"/>
      <c r="I5260" s="51"/>
      <c r="J5260" s="52"/>
    </row>
    <row r="5261" spans="3:10" ht="15">
      <c r="C5261" s="48"/>
      <c r="D5261" s="48"/>
      <c r="E5261" s="62"/>
      <c r="F5261" s="48"/>
      <c r="G5261" s="50"/>
      <c r="H5261" s="50"/>
      <c r="I5261" s="51"/>
      <c r="J5261" s="52"/>
    </row>
    <row r="5262" spans="3:10" ht="15">
      <c r="C5262" s="48"/>
      <c r="D5262" s="48"/>
      <c r="E5262" s="62"/>
      <c r="F5262" s="48"/>
      <c r="G5262" s="50"/>
      <c r="H5262" s="50"/>
      <c r="I5262" s="51"/>
      <c r="J5262" s="52"/>
    </row>
    <row r="5263" spans="3:10" ht="15">
      <c r="C5263" s="48"/>
      <c r="D5263" s="48"/>
      <c r="E5263" s="62"/>
      <c r="F5263" s="48"/>
      <c r="G5263" s="50"/>
      <c r="H5263" s="50"/>
      <c r="I5263" s="51"/>
      <c r="J5263" s="52"/>
    </row>
    <row r="5264" spans="3:10" ht="15">
      <c r="C5264" s="48"/>
      <c r="D5264" s="48"/>
      <c r="E5264" s="62"/>
      <c r="F5264" s="48"/>
      <c r="G5264" s="50"/>
      <c r="H5264" s="50"/>
      <c r="I5264" s="51"/>
      <c r="J5264" s="52"/>
    </row>
    <row r="5265" spans="3:10" ht="15">
      <c r="C5265" s="48"/>
      <c r="D5265" s="48"/>
      <c r="E5265" s="62"/>
      <c r="F5265" s="48"/>
      <c r="G5265" s="50"/>
      <c r="H5265" s="50"/>
      <c r="I5265" s="51"/>
      <c r="J5265" s="52"/>
    </row>
    <row r="5266" spans="3:10" ht="15">
      <c r="C5266" s="48"/>
      <c r="D5266" s="48"/>
      <c r="E5266" s="62"/>
      <c r="F5266" s="48"/>
      <c r="G5266" s="50"/>
      <c r="H5266" s="50"/>
      <c r="I5266" s="51"/>
      <c r="J5266" s="52"/>
    </row>
    <row r="5267" spans="3:10" ht="15">
      <c r="C5267" s="48"/>
      <c r="D5267" s="48"/>
      <c r="E5267" s="62"/>
      <c r="F5267" s="48"/>
      <c r="G5267" s="50"/>
      <c r="H5267" s="50"/>
      <c r="I5267" s="51"/>
      <c r="J5267" s="52"/>
    </row>
    <row r="5268" spans="3:10" ht="15">
      <c r="C5268" s="48"/>
      <c r="D5268" s="48"/>
      <c r="E5268" s="62"/>
      <c r="F5268" s="48"/>
      <c r="G5268" s="50"/>
      <c r="H5268" s="50"/>
      <c r="I5268" s="51"/>
      <c r="J5268" s="52"/>
    </row>
    <row r="5269" spans="3:10" ht="15">
      <c r="C5269" s="48"/>
      <c r="D5269" s="48"/>
      <c r="E5269" s="62"/>
      <c r="F5269" s="48"/>
      <c r="G5269" s="50"/>
      <c r="H5269" s="50"/>
      <c r="I5269" s="51"/>
      <c r="J5269" s="52"/>
    </row>
    <row r="5270" spans="3:10" ht="15">
      <c r="C5270" s="48"/>
      <c r="D5270" s="48"/>
      <c r="E5270" s="62"/>
      <c r="F5270" s="48"/>
      <c r="G5270" s="50"/>
      <c r="H5270" s="50"/>
      <c r="I5270" s="51"/>
      <c r="J5270" s="52"/>
    </row>
    <row r="5271" spans="3:10" ht="15">
      <c r="C5271" s="48"/>
      <c r="D5271" s="48"/>
      <c r="E5271" s="62"/>
      <c r="F5271" s="48"/>
      <c r="G5271" s="50"/>
      <c r="H5271" s="50"/>
      <c r="I5271" s="51"/>
      <c r="J5271" s="52"/>
    </row>
    <row r="5272" spans="3:10" ht="15">
      <c r="C5272" s="48"/>
      <c r="D5272" s="48"/>
      <c r="E5272" s="62"/>
      <c r="F5272" s="48"/>
      <c r="G5272" s="50"/>
      <c r="H5272" s="50"/>
      <c r="I5272" s="51"/>
      <c r="J5272" s="52"/>
    </row>
    <row r="5273" spans="3:10" ht="15">
      <c r="C5273" s="48"/>
      <c r="D5273" s="48"/>
      <c r="E5273" s="62"/>
      <c r="F5273" s="48"/>
      <c r="G5273" s="50"/>
      <c r="H5273" s="50"/>
      <c r="I5273" s="51"/>
      <c r="J5273" s="52"/>
    </row>
    <row r="5274" spans="3:10" ht="15">
      <c r="C5274" s="48"/>
      <c r="D5274" s="48"/>
      <c r="E5274" s="62"/>
      <c r="F5274" s="48"/>
      <c r="G5274" s="50"/>
      <c r="H5274" s="50"/>
      <c r="I5274" s="51"/>
      <c r="J5274" s="52"/>
    </row>
    <row r="5275" spans="3:10" ht="15">
      <c r="C5275" s="48"/>
      <c r="D5275" s="48"/>
      <c r="E5275" s="62"/>
      <c r="F5275" s="48"/>
      <c r="G5275" s="50"/>
      <c r="H5275" s="50"/>
      <c r="I5275" s="51"/>
      <c r="J5275" s="52"/>
    </row>
    <row r="5276" spans="3:10" ht="15">
      <c r="C5276" s="48"/>
      <c r="D5276" s="48"/>
      <c r="E5276" s="62"/>
      <c r="F5276" s="48"/>
      <c r="G5276" s="50"/>
      <c r="H5276" s="50"/>
      <c r="I5276" s="51"/>
      <c r="J5276" s="52"/>
    </row>
    <row r="5277" spans="3:10" ht="15">
      <c r="C5277" s="48"/>
      <c r="D5277" s="48"/>
      <c r="E5277" s="62"/>
      <c r="F5277" s="48"/>
      <c r="G5277" s="50"/>
      <c r="H5277" s="50"/>
      <c r="I5277" s="51"/>
      <c r="J5277" s="52"/>
    </row>
    <row r="5278" spans="3:10" ht="15">
      <c r="C5278" s="48"/>
      <c r="D5278" s="48"/>
      <c r="E5278" s="62"/>
      <c r="F5278" s="48"/>
      <c r="G5278" s="50"/>
      <c r="H5278" s="50"/>
      <c r="I5278" s="51"/>
      <c r="J5278" s="52"/>
    </row>
    <row r="5279" spans="3:10" ht="15">
      <c r="C5279" s="48"/>
      <c r="D5279" s="48"/>
      <c r="E5279" s="62"/>
      <c r="F5279" s="48"/>
      <c r="G5279" s="50"/>
      <c r="H5279" s="50"/>
      <c r="I5279" s="51"/>
      <c r="J5279" s="52"/>
    </row>
    <row r="5280" spans="3:10" ht="15">
      <c r="C5280" s="48"/>
      <c r="D5280" s="48"/>
      <c r="E5280" s="62"/>
      <c r="F5280" s="48"/>
      <c r="G5280" s="50"/>
      <c r="H5280" s="50"/>
      <c r="I5280" s="51"/>
      <c r="J5280" s="52"/>
    </row>
    <row r="5281" spans="3:10" ht="15">
      <c r="C5281" s="48"/>
      <c r="D5281" s="48"/>
      <c r="E5281" s="62"/>
      <c r="F5281" s="48"/>
      <c r="G5281" s="50"/>
      <c r="H5281" s="50"/>
      <c r="I5281" s="51"/>
      <c r="J5281" s="52"/>
    </row>
    <row r="5282" spans="3:10" ht="15">
      <c r="C5282" s="48"/>
      <c r="D5282" s="48"/>
      <c r="E5282" s="62"/>
      <c r="F5282" s="48"/>
      <c r="G5282" s="50"/>
      <c r="H5282" s="50"/>
      <c r="I5282" s="51"/>
      <c r="J5282" s="52"/>
    </row>
    <row r="5283" spans="3:10" ht="15">
      <c r="C5283" s="48"/>
      <c r="D5283" s="48"/>
      <c r="E5283" s="62"/>
      <c r="F5283" s="48"/>
      <c r="G5283" s="50"/>
      <c r="H5283" s="50"/>
      <c r="I5283" s="51"/>
      <c r="J5283" s="52"/>
    </row>
    <row r="5284" spans="3:10" ht="15">
      <c r="C5284" s="48"/>
      <c r="D5284" s="48"/>
      <c r="E5284" s="62"/>
      <c r="F5284" s="48"/>
      <c r="G5284" s="50"/>
      <c r="H5284" s="50"/>
      <c r="I5284" s="51"/>
      <c r="J5284" s="52"/>
    </row>
    <row r="5285" spans="3:10" ht="15">
      <c r="C5285" s="48"/>
      <c r="D5285" s="48"/>
      <c r="E5285" s="62"/>
      <c r="F5285" s="48"/>
      <c r="G5285" s="50"/>
      <c r="H5285" s="50"/>
      <c r="I5285" s="51"/>
      <c r="J5285" s="52"/>
    </row>
    <row r="5286" spans="3:10" ht="15">
      <c r="C5286" s="48"/>
      <c r="D5286" s="48"/>
      <c r="E5286" s="62"/>
      <c r="F5286" s="48"/>
      <c r="G5286" s="50"/>
      <c r="H5286" s="50"/>
      <c r="I5286" s="51"/>
      <c r="J5286" s="52"/>
    </row>
    <row r="5287" spans="3:10" ht="15">
      <c r="C5287" s="48"/>
      <c r="D5287" s="48"/>
      <c r="E5287" s="62"/>
      <c r="F5287" s="48"/>
      <c r="G5287" s="50"/>
      <c r="H5287" s="50"/>
      <c r="I5287" s="51"/>
      <c r="J5287" s="52"/>
    </row>
    <row r="5288" spans="3:10" ht="15">
      <c r="C5288" s="48"/>
      <c r="D5288" s="48"/>
      <c r="E5288" s="62"/>
      <c r="F5288" s="48"/>
      <c r="G5288" s="50"/>
      <c r="H5288" s="50"/>
      <c r="I5288" s="51"/>
      <c r="J5288" s="52"/>
    </row>
    <row r="5289" spans="3:10" ht="15">
      <c r="C5289" s="48"/>
      <c r="D5289" s="48"/>
      <c r="E5289" s="62"/>
      <c r="F5289" s="48"/>
      <c r="G5289" s="50"/>
      <c r="H5289" s="50"/>
      <c r="I5289" s="51"/>
      <c r="J5289" s="52"/>
    </row>
    <row r="5290" spans="3:10" ht="15">
      <c r="C5290" s="48"/>
      <c r="D5290" s="48"/>
      <c r="E5290" s="62"/>
      <c r="F5290" s="48"/>
      <c r="G5290" s="50"/>
      <c r="H5290" s="50"/>
      <c r="I5290" s="51"/>
      <c r="J5290" s="52"/>
    </row>
    <row r="5291" spans="3:10" ht="15">
      <c r="C5291" s="48"/>
      <c r="D5291" s="48"/>
      <c r="E5291" s="62"/>
      <c r="F5291" s="48"/>
      <c r="G5291" s="50"/>
      <c r="H5291" s="50"/>
      <c r="I5291" s="51"/>
      <c r="J5291" s="52"/>
    </row>
    <row r="5292" spans="3:10" ht="15">
      <c r="C5292" s="48"/>
      <c r="D5292" s="48"/>
      <c r="E5292" s="62"/>
      <c r="F5292" s="48"/>
      <c r="G5292" s="50"/>
      <c r="H5292" s="50"/>
      <c r="I5292" s="51"/>
      <c r="J5292" s="52"/>
    </row>
    <row r="5293" spans="3:10" ht="15">
      <c r="C5293" s="48"/>
      <c r="D5293" s="48"/>
      <c r="E5293" s="62"/>
      <c r="F5293" s="48"/>
      <c r="G5293" s="50"/>
      <c r="H5293" s="50"/>
      <c r="I5293" s="51"/>
      <c r="J5293" s="52"/>
    </row>
    <row r="5294" spans="3:10" ht="15">
      <c r="C5294" s="48"/>
      <c r="D5294" s="48"/>
      <c r="E5294" s="62"/>
      <c r="F5294" s="48"/>
      <c r="G5294" s="50"/>
      <c r="H5294" s="50"/>
      <c r="I5294" s="51"/>
      <c r="J5294" s="52"/>
    </row>
    <row r="5295" spans="3:10" ht="15">
      <c r="C5295" s="48"/>
      <c r="D5295" s="48"/>
      <c r="E5295" s="62"/>
      <c r="F5295" s="48"/>
      <c r="G5295" s="50"/>
      <c r="H5295" s="50"/>
      <c r="I5295" s="51"/>
      <c r="J5295" s="52"/>
    </row>
    <row r="5296" spans="3:10" ht="15">
      <c r="C5296" s="48"/>
      <c r="D5296" s="48"/>
      <c r="E5296" s="62"/>
      <c r="F5296" s="48"/>
      <c r="G5296" s="50"/>
      <c r="H5296" s="50"/>
      <c r="I5296" s="51"/>
      <c r="J5296" s="52"/>
    </row>
    <row r="5297" spans="3:10" ht="15">
      <c r="C5297" s="48"/>
      <c r="D5297" s="48"/>
      <c r="E5297" s="62"/>
      <c r="F5297" s="48"/>
      <c r="G5297" s="50"/>
      <c r="H5297" s="50"/>
      <c r="I5297" s="51"/>
      <c r="J5297" s="52"/>
    </row>
    <row r="5298" spans="3:10" ht="15">
      <c r="C5298" s="48"/>
      <c r="D5298" s="48"/>
      <c r="E5298" s="62"/>
      <c r="F5298" s="48"/>
      <c r="G5298" s="50"/>
      <c r="H5298" s="50"/>
      <c r="I5298" s="51"/>
      <c r="J5298" s="52"/>
    </row>
    <row r="5299" spans="3:10" ht="15">
      <c r="C5299" s="48"/>
      <c r="D5299" s="48"/>
      <c r="E5299" s="62"/>
      <c r="F5299" s="48"/>
      <c r="G5299" s="50"/>
      <c r="H5299" s="50"/>
      <c r="I5299" s="51"/>
      <c r="J5299" s="52"/>
    </row>
    <row r="5300" spans="3:10" ht="15">
      <c r="C5300" s="48"/>
      <c r="D5300" s="48"/>
      <c r="E5300" s="62"/>
      <c r="F5300" s="48"/>
      <c r="G5300" s="50"/>
      <c r="H5300" s="50"/>
      <c r="I5300" s="51"/>
      <c r="J5300" s="52"/>
    </row>
    <row r="5301" spans="3:10" ht="15">
      <c r="C5301" s="48"/>
      <c r="D5301" s="48"/>
      <c r="E5301" s="62"/>
      <c r="F5301" s="48"/>
      <c r="G5301" s="50"/>
      <c r="H5301" s="50"/>
      <c r="I5301" s="51"/>
      <c r="J5301" s="52"/>
    </row>
    <row r="5302" spans="3:10" ht="15">
      <c r="C5302" s="48"/>
      <c r="D5302" s="48"/>
      <c r="E5302" s="62"/>
      <c r="F5302" s="48"/>
      <c r="G5302" s="50"/>
      <c r="H5302" s="50"/>
      <c r="I5302" s="51"/>
      <c r="J5302" s="52"/>
    </row>
    <row r="5303" spans="3:10" ht="15">
      <c r="C5303" s="48"/>
      <c r="D5303" s="48"/>
      <c r="E5303" s="62"/>
      <c r="F5303" s="48"/>
      <c r="G5303" s="50"/>
      <c r="H5303" s="50"/>
      <c r="I5303" s="51"/>
      <c r="J5303" s="52"/>
    </row>
    <row r="5304" spans="3:10" ht="15">
      <c r="C5304" s="48"/>
      <c r="D5304" s="48"/>
      <c r="E5304" s="62"/>
      <c r="F5304" s="48"/>
      <c r="G5304" s="50"/>
      <c r="H5304" s="50"/>
      <c r="I5304" s="51"/>
      <c r="J5304" s="52"/>
    </row>
    <row r="5305" spans="3:10" ht="15">
      <c r="C5305" s="48"/>
      <c r="D5305" s="48"/>
      <c r="E5305" s="62"/>
      <c r="F5305" s="48"/>
      <c r="G5305" s="50"/>
      <c r="H5305" s="50"/>
      <c r="I5305" s="51"/>
      <c r="J5305" s="52"/>
    </row>
    <row r="5306" spans="3:10" ht="15">
      <c r="C5306" s="48"/>
      <c r="D5306" s="48"/>
      <c r="E5306" s="62"/>
      <c r="F5306" s="48"/>
      <c r="G5306" s="50"/>
      <c r="H5306" s="50"/>
      <c r="I5306" s="51"/>
      <c r="J5306" s="52"/>
    </row>
    <row r="5307" spans="3:10" ht="15">
      <c r="C5307" s="48"/>
      <c r="D5307" s="48"/>
      <c r="E5307" s="62"/>
      <c r="F5307" s="48"/>
      <c r="G5307" s="50"/>
      <c r="H5307" s="50"/>
      <c r="I5307" s="51"/>
      <c r="J5307" s="52"/>
    </row>
    <row r="5308" spans="3:10" ht="15">
      <c r="C5308" s="48"/>
      <c r="D5308" s="48"/>
      <c r="E5308" s="62"/>
      <c r="F5308" s="48"/>
      <c r="G5308" s="50"/>
      <c r="H5308" s="50"/>
      <c r="I5308" s="51"/>
      <c r="J5308" s="52"/>
    </row>
    <row r="5309" spans="3:10" ht="15">
      <c r="C5309" s="48"/>
      <c r="D5309" s="48"/>
      <c r="E5309" s="62"/>
      <c r="F5309" s="48"/>
      <c r="G5309" s="50"/>
      <c r="H5309" s="50"/>
      <c r="I5309" s="51"/>
      <c r="J5309" s="52"/>
    </row>
    <row r="5310" spans="3:10" ht="15">
      <c r="C5310" s="48"/>
      <c r="D5310" s="48"/>
      <c r="E5310" s="62"/>
      <c r="F5310" s="48"/>
      <c r="G5310" s="50"/>
      <c r="H5310" s="50"/>
      <c r="I5310" s="51"/>
      <c r="J5310" s="52"/>
    </row>
    <row r="5311" spans="3:10" ht="15">
      <c r="C5311" s="48"/>
      <c r="D5311" s="48"/>
      <c r="E5311" s="62"/>
      <c r="F5311" s="48"/>
      <c r="G5311" s="50"/>
      <c r="H5311" s="50"/>
      <c r="I5311" s="51"/>
      <c r="J5311" s="52"/>
    </row>
    <row r="5312" spans="3:10" ht="15">
      <c r="C5312" s="48"/>
      <c r="D5312" s="48"/>
      <c r="E5312" s="62"/>
      <c r="F5312" s="48"/>
      <c r="G5312" s="50"/>
      <c r="H5312" s="50"/>
      <c r="I5312" s="51"/>
      <c r="J5312" s="52"/>
    </row>
    <row r="5313" spans="3:10" ht="15">
      <c r="C5313" s="48"/>
      <c r="D5313" s="48"/>
      <c r="E5313" s="62"/>
      <c r="F5313" s="48"/>
      <c r="G5313" s="50"/>
      <c r="H5313" s="50"/>
      <c r="I5313" s="51"/>
      <c r="J5313" s="52"/>
    </row>
    <row r="5314" spans="3:10" ht="15">
      <c r="C5314" s="48"/>
      <c r="D5314" s="48"/>
      <c r="E5314" s="62"/>
      <c r="F5314" s="48"/>
      <c r="G5314" s="50"/>
      <c r="H5314" s="50"/>
      <c r="I5314" s="51"/>
      <c r="J5314" s="52"/>
    </row>
    <row r="5315" spans="3:10" ht="15">
      <c r="C5315" s="48"/>
      <c r="D5315" s="48"/>
      <c r="E5315" s="62"/>
      <c r="F5315" s="48"/>
      <c r="G5315" s="50"/>
      <c r="H5315" s="50"/>
      <c r="I5315" s="51"/>
      <c r="J5315" s="52"/>
    </row>
    <row r="5316" spans="3:10" ht="15">
      <c r="C5316" s="48"/>
      <c r="D5316" s="48"/>
      <c r="E5316" s="62"/>
      <c r="F5316" s="48"/>
      <c r="G5316" s="50"/>
      <c r="H5316" s="50"/>
      <c r="I5316" s="51"/>
      <c r="J5316" s="52"/>
    </row>
    <row r="5317" spans="3:10" ht="15">
      <c r="C5317" s="48"/>
      <c r="D5317" s="48"/>
      <c r="E5317" s="62"/>
      <c r="F5317" s="48"/>
      <c r="G5317" s="50"/>
      <c r="H5317" s="50"/>
      <c r="I5317" s="51"/>
      <c r="J5317" s="52"/>
    </row>
    <row r="5318" spans="3:10" ht="15">
      <c r="C5318" s="48"/>
      <c r="D5318" s="48"/>
      <c r="E5318" s="62"/>
      <c r="F5318" s="48"/>
      <c r="G5318" s="50"/>
      <c r="H5318" s="50"/>
      <c r="I5318" s="51"/>
      <c r="J5318" s="52"/>
    </row>
    <row r="5319" spans="3:10" ht="15">
      <c r="C5319" s="48"/>
      <c r="D5319" s="48"/>
      <c r="E5319" s="62"/>
      <c r="F5319" s="48"/>
      <c r="G5319" s="50"/>
      <c r="H5319" s="50"/>
      <c r="I5319" s="51"/>
      <c r="J5319" s="52"/>
    </row>
    <row r="5320" spans="3:10" ht="15">
      <c r="C5320" s="48"/>
      <c r="D5320" s="48"/>
      <c r="E5320" s="62"/>
      <c r="F5320" s="48"/>
      <c r="G5320" s="50"/>
      <c r="H5320" s="50"/>
      <c r="I5320" s="51"/>
      <c r="J5320" s="52"/>
    </row>
    <row r="5321" spans="3:10" ht="15">
      <c r="C5321" s="48"/>
      <c r="D5321" s="48"/>
      <c r="E5321" s="62"/>
      <c r="F5321" s="48"/>
      <c r="G5321" s="50"/>
      <c r="H5321" s="50"/>
      <c r="I5321" s="51"/>
      <c r="J5321" s="52"/>
    </row>
    <row r="5322" spans="3:10" ht="15">
      <c r="C5322" s="48"/>
      <c r="D5322" s="48"/>
      <c r="E5322" s="62"/>
      <c r="F5322" s="48"/>
      <c r="G5322" s="50"/>
      <c r="H5322" s="50"/>
      <c r="I5322" s="51"/>
      <c r="J5322" s="52"/>
    </row>
    <row r="5323" spans="3:10" ht="15">
      <c r="C5323" s="48"/>
      <c r="D5323" s="48"/>
      <c r="E5323" s="62"/>
      <c r="F5323" s="48"/>
      <c r="G5323" s="50"/>
      <c r="H5323" s="50"/>
      <c r="I5323" s="51"/>
      <c r="J5323" s="52"/>
    </row>
    <row r="5324" spans="3:10" ht="15">
      <c r="C5324" s="48"/>
      <c r="D5324" s="48"/>
      <c r="E5324" s="62"/>
      <c r="F5324" s="48"/>
      <c r="G5324" s="50"/>
      <c r="H5324" s="50"/>
      <c r="I5324" s="51"/>
      <c r="J5324" s="52"/>
    </row>
    <row r="5325" spans="3:10" ht="15">
      <c r="C5325" s="48"/>
      <c r="D5325" s="48"/>
      <c r="E5325" s="62"/>
      <c r="F5325" s="48"/>
      <c r="G5325" s="50"/>
      <c r="H5325" s="50"/>
      <c r="I5325" s="51"/>
      <c r="J5325" s="52"/>
    </row>
    <row r="5326" spans="3:10" ht="15">
      <c r="C5326" s="48"/>
      <c r="D5326" s="48"/>
      <c r="E5326" s="62"/>
      <c r="F5326" s="48"/>
      <c r="G5326" s="50"/>
      <c r="H5326" s="50"/>
      <c r="I5326" s="51"/>
      <c r="J5326" s="52"/>
    </row>
    <row r="5327" spans="3:10" ht="15">
      <c r="C5327" s="48"/>
      <c r="D5327" s="48"/>
      <c r="E5327" s="62"/>
      <c r="F5327" s="48"/>
      <c r="G5327" s="50"/>
      <c r="H5327" s="50"/>
      <c r="I5327" s="51"/>
      <c r="J5327" s="52"/>
    </row>
    <row r="5328" spans="3:10" ht="15">
      <c r="C5328" s="48"/>
      <c r="D5328" s="48"/>
      <c r="E5328" s="62"/>
      <c r="F5328" s="48"/>
      <c r="G5328" s="50"/>
      <c r="H5328" s="50"/>
      <c r="I5328" s="51"/>
      <c r="J5328" s="52"/>
    </row>
    <row r="5329" spans="3:10" ht="15">
      <c r="C5329" s="48"/>
      <c r="D5329" s="48"/>
      <c r="E5329" s="62"/>
      <c r="F5329" s="48"/>
      <c r="G5329" s="50"/>
      <c r="H5329" s="50"/>
      <c r="I5329" s="51"/>
      <c r="J5329" s="52"/>
    </row>
    <row r="5330" spans="3:10" ht="15">
      <c r="C5330" s="48"/>
      <c r="D5330" s="48"/>
      <c r="E5330" s="62"/>
      <c r="F5330" s="48"/>
      <c r="G5330" s="50"/>
      <c r="H5330" s="50"/>
      <c r="I5330" s="51"/>
      <c r="J5330" s="52"/>
    </row>
    <row r="5331" spans="3:10" ht="15">
      <c r="C5331" s="48"/>
      <c r="D5331" s="48"/>
      <c r="E5331" s="62"/>
      <c r="F5331" s="48"/>
      <c r="G5331" s="50"/>
      <c r="H5331" s="50"/>
      <c r="I5331" s="51"/>
      <c r="J5331" s="52"/>
    </row>
    <row r="5332" spans="3:10" ht="15">
      <c r="C5332" s="48"/>
      <c r="D5332" s="48"/>
      <c r="E5332" s="62"/>
      <c r="F5332" s="48"/>
      <c r="G5332" s="50"/>
      <c r="H5332" s="50"/>
      <c r="I5332" s="51"/>
      <c r="J5332" s="52"/>
    </row>
    <row r="5333" spans="3:10" ht="15">
      <c r="C5333" s="48"/>
      <c r="D5333" s="48"/>
      <c r="E5333" s="62"/>
      <c r="F5333" s="48"/>
      <c r="G5333" s="50"/>
      <c r="H5333" s="50"/>
      <c r="I5333" s="51"/>
      <c r="J5333" s="52"/>
    </row>
    <row r="5334" spans="3:10" ht="15">
      <c r="C5334" s="48"/>
      <c r="D5334" s="48"/>
      <c r="E5334" s="62"/>
      <c r="F5334" s="48"/>
      <c r="G5334" s="50"/>
      <c r="H5334" s="50"/>
      <c r="I5334" s="51"/>
      <c r="J5334" s="52"/>
    </row>
    <row r="5335" spans="3:10" ht="15">
      <c r="C5335" s="48"/>
      <c r="D5335" s="48"/>
      <c r="E5335" s="62"/>
      <c r="F5335" s="48"/>
      <c r="G5335" s="50"/>
      <c r="H5335" s="50"/>
      <c r="I5335" s="51"/>
      <c r="J5335" s="52"/>
    </row>
    <row r="5336" spans="3:10" ht="15">
      <c r="C5336" s="48"/>
      <c r="D5336" s="48"/>
      <c r="E5336" s="62"/>
      <c r="F5336" s="48"/>
      <c r="G5336" s="50"/>
      <c r="H5336" s="50"/>
      <c r="I5336" s="51"/>
      <c r="J5336" s="52"/>
    </row>
    <row r="5337" spans="3:10" ht="15">
      <c r="C5337" s="48"/>
      <c r="D5337" s="48"/>
      <c r="E5337" s="62"/>
      <c r="F5337" s="48"/>
      <c r="G5337" s="50"/>
      <c r="H5337" s="50"/>
      <c r="I5337" s="51"/>
      <c r="J5337" s="52"/>
    </row>
    <row r="5338" spans="3:10" ht="15">
      <c r="C5338" s="48"/>
      <c r="D5338" s="48"/>
      <c r="E5338" s="62"/>
      <c r="F5338" s="48"/>
      <c r="G5338" s="50"/>
      <c r="H5338" s="50"/>
      <c r="I5338" s="51"/>
      <c r="J5338" s="52"/>
    </row>
    <row r="5339" spans="3:10" ht="15">
      <c r="C5339" s="48"/>
      <c r="D5339" s="48"/>
      <c r="E5339" s="62"/>
      <c r="F5339" s="48"/>
      <c r="G5339" s="50"/>
      <c r="H5339" s="50"/>
      <c r="I5339" s="51"/>
      <c r="J5339" s="52"/>
    </row>
    <row r="5340" spans="3:10" ht="15">
      <c r="C5340" s="48"/>
      <c r="D5340" s="48"/>
      <c r="E5340" s="62"/>
      <c r="F5340" s="48"/>
      <c r="G5340" s="50"/>
      <c r="H5340" s="50"/>
      <c r="I5340" s="51"/>
      <c r="J5340" s="52"/>
    </row>
    <row r="5341" spans="3:10" ht="15">
      <c r="C5341" s="48"/>
      <c r="D5341" s="48"/>
      <c r="E5341" s="62"/>
      <c r="F5341" s="48"/>
      <c r="G5341" s="50"/>
      <c r="H5341" s="50"/>
      <c r="I5341" s="51"/>
      <c r="J5341" s="52"/>
    </row>
    <row r="5342" spans="3:10" ht="15">
      <c r="C5342" s="48"/>
      <c r="D5342" s="48"/>
      <c r="E5342" s="62"/>
      <c r="F5342" s="48"/>
      <c r="G5342" s="50"/>
      <c r="H5342" s="50"/>
      <c r="I5342" s="51"/>
      <c r="J5342" s="52"/>
    </row>
    <row r="5343" spans="3:10" ht="15">
      <c r="C5343" s="48"/>
      <c r="D5343" s="48"/>
      <c r="E5343" s="62"/>
      <c r="F5343" s="48"/>
      <c r="G5343" s="50"/>
      <c r="H5343" s="50"/>
      <c r="I5343" s="51"/>
      <c r="J5343" s="52"/>
    </row>
    <row r="5344" spans="3:10" ht="15">
      <c r="C5344" s="48"/>
      <c r="D5344" s="48"/>
      <c r="E5344" s="62"/>
      <c r="F5344" s="48"/>
      <c r="G5344" s="50"/>
      <c r="H5344" s="50"/>
      <c r="I5344" s="51"/>
      <c r="J5344" s="52"/>
    </row>
    <row r="5345" spans="3:10" ht="15">
      <c r="C5345" s="48"/>
      <c r="D5345" s="48"/>
      <c r="E5345" s="62"/>
      <c r="F5345" s="48"/>
      <c r="G5345" s="50"/>
      <c r="H5345" s="50"/>
      <c r="I5345" s="51"/>
      <c r="J5345" s="52"/>
    </row>
    <row r="5346" spans="3:10" ht="15">
      <c r="C5346" s="48"/>
      <c r="D5346" s="48"/>
      <c r="E5346" s="62"/>
      <c r="F5346" s="48"/>
      <c r="G5346" s="50"/>
      <c r="H5346" s="50"/>
      <c r="I5346" s="51"/>
      <c r="J5346" s="52"/>
    </row>
    <row r="5347" spans="3:10" ht="15">
      <c r="C5347" s="48"/>
      <c r="D5347" s="48"/>
      <c r="E5347" s="62"/>
      <c r="F5347" s="48"/>
      <c r="G5347" s="50"/>
      <c r="H5347" s="50"/>
      <c r="I5347" s="51"/>
      <c r="J5347" s="52"/>
    </row>
    <row r="5348" spans="3:10" ht="15">
      <c r="C5348" s="48"/>
      <c r="D5348" s="48"/>
      <c r="E5348" s="62"/>
      <c r="F5348" s="48"/>
      <c r="G5348" s="50"/>
      <c r="H5348" s="50"/>
      <c r="I5348" s="51"/>
      <c r="J5348" s="52"/>
    </row>
    <row r="5349" spans="3:10" ht="15">
      <c r="C5349" s="48"/>
      <c r="D5349" s="48"/>
      <c r="E5349" s="62"/>
      <c r="F5349" s="48"/>
      <c r="G5349" s="50"/>
      <c r="H5349" s="50"/>
      <c r="I5349" s="51"/>
      <c r="J5349" s="52"/>
    </row>
    <row r="5350" spans="3:10" ht="15">
      <c r="C5350" s="48"/>
      <c r="D5350" s="48"/>
      <c r="E5350" s="62"/>
      <c r="F5350" s="48"/>
      <c r="G5350" s="50"/>
      <c r="H5350" s="50"/>
      <c r="I5350" s="51"/>
      <c r="J5350" s="52"/>
    </row>
    <row r="5351" spans="3:10" ht="15">
      <c r="C5351" s="48"/>
      <c r="D5351" s="48"/>
      <c r="E5351" s="62"/>
      <c r="F5351" s="48"/>
      <c r="G5351" s="50"/>
      <c r="H5351" s="50"/>
      <c r="I5351" s="51"/>
      <c r="J5351" s="52"/>
    </row>
    <row r="5352" spans="3:10" ht="15">
      <c r="C5352" s="48"/>
      <c r="D5352" s="48"/>
      <c r="E5352" s="62"/>
      <c r="F5352" s="48"/>
      <c r="G5352" s="50"/>
      <c r="H5352" s="50"/>
      <c r="I5352" s="51"/>
      <c r="J5352" s="52"/>
    </row>
    <row r="5353" spans="3:10" ht="15">
      <c r="C5353" s="48"/>
      <c r="D5353" s="48"/>
      <c r="E5353" s="62"/>
      <c r="F5353" s="48"/>
      <c r="G5353" s="50"/>
      <c r="H5353" s="50"/>
      <c r="I5353" s="51"/>
      <c r="J5353" s="52"/>
    </row>
    <row r="5354" spans="3:10" ht="15">
      <c r="C5354" s="48"/>
      <c r="D5354" s="48"/>
      <c r="E5354" s="62"/>
      <c r="F5354" s="48"/>
      <c r="G5354" s="50"/>
      <c r="H5354" s="50"/>
      <c r="I5354" s="51"/>
      <c r="J5354" s="52"/>
    </row>
    <row r="5355" spans="3:10" ht="15">
      <c r="C5355" s="48"/>
      <c r="D5355" s="48"/>
      <c r="E5355" s="62"/>
      <c r="F5355" s="48"/>
      <c r="G5355" s="50"/>
      <c r="H5355" s="50"/>
      <c r="I5355" s="51"/>
      <c r="J5355" s="52"/>
    </row>
    <row r="5356" spans="3:10" ht="15">
      <c r="C5356" s="48"/>
      <c r="D5356" s="48"/>
      <c r="E5356" s="62"/>
      <c r="F5356" s="48"/>
      <c r="G5356" s="50"/>
      <c r="H5356" s="50"/>
      <c r="I5356" s="51"/>
      <c r="J5356" s="52"/>
    </row>
    <row r="5357" spans="3:10" ht="15">
      <c r="C5357" s="48"/>
      <c r="D5357" s="48"/>
      <c r="E5357" s="62"/>
      <c r="F5357" s="48"/>
      <c r="G5357" s="50"/>
      <c r="H5357" s="50"/>
      <c r="I5357" s="51"/>
      <c r="J5357" s="52"/>
    </row>
    <row r="5358" spans="3:10" ht="15">
      <c r="C5358" s="48"/>
      <c r="D5358" s="48"/>
      <c r="E5358" s="62"/>
      <c r="F5358" s="48"/>
      <c r="G5358" s="50"/>
      <c r="H5358" s="50"/>
      <c r="I5358" s="51"/>
      <c r="J5358" s="52"/>
    </row>
    <row r="5359" spans="3:10" ht="15">
      <c r="C5359" s="48"/>
      <c r="D5359" s="48"/>
      <c r="E5359" s="62"/>
      <c r="F5359" s="48"/>
      <c r="G5359" s="50"/>
      <c r="H5359" s="50"/>
      <c r="I5359" s="51"/>
      <c r="J5359" s="52"/>
    </row>
    <row r="5360" spans="3:10" ht="15">
      <c r="C5360" s="48"/>
      <c r="D5360" s="48"/>
      <c r="E5360" s="62"/>
      <c r="F5360" s="48"/>
      <c r="G5360" s="50"/>
      <c r="H5360" s="50"/>
      <c r="I5360" s="51"/>
      <c r="J5360" s="52"/>
    </row>
    <row r="5361" spans="3:10" ht="15">
      <c r="C5361" s="48"/>
      <c r="D5361" s="48"/>
      <c r="E5361" s="62"/>
      <c r="F5361" s="48"/>
      <c r="G5361" s="50"/>
      <c r="H5361" s="50"/>
      <c r="I5361" s="51"/>
      <c r="J5361" s="52"/>
    </row>
    <row r="5362" spans="3:10" ht="15">
      <c r="C5362" s="48"/>
      <c r="D5362" s="48"/>
      <c r="E5362" s="62"/>
      <c r="F5362" s="48"/>
      <c r="G5362" s="50"/>
      <c r="H5362" s="50"/>
      <c r="I5362" s="51"/>
      <c r="J5362" s="52"/>
    </row>
    <row r="5363" spans="3:10" ht="15">
      <c r="C5363" s="48"/>
      <c r="D5363" s="48"/>
      <c r="E5363" s="62"/>
      <c r="F5363" s="48"/>
      <c r="G5363" s="50"/>
      <c r="H5363" s="50"/>
      <c r="I5363" s="51"/>
      <c r="J5363" s="52"/>
    </row>
    <row r="5364" spans="3:10" ht="15">
      <c r="C5364" s="48"/>
      <c r="D5364" s="48"/>
      <c r="E5364" s="62"/>
      <c r="F5364" s="48"/>
      <c r="G5364" s="50"/>
      <c r="H5364" s="50"/>
      <c r="I5364" s="51"/>
      <c r="J5364" s="52"/>
    </row>
    <row r="5365" spans="3:10" ht="15">
      <c r="C5365" s="48"/>
      <c r="D5365" s="48"/>
      <c r="E5365" s="62"/>
      <c r="F5365" s="48"/>
      <c r="G5365" s="50"/>
      <c r="H5365" s="50"/>
      <c r="I5365" s="51"/>
      <c r="J5365" s="52"/>
    </row>
    <row r="5366" spans="3:10" ht="15">
      <c r="C5366" s="48"/>
      <c r="D5366" s="48"/>
      <c r="E5366" s="62"/>
      <c r="F5366" s="48"/>
      <c r="G5366" s="50"/>
      <c r="H5366" s="50"/>
      <c r="I5366" s="51"/>
      <c r="J5366" s="52"/>
    </row>
    <row r="5367" spans="3:10" ht="15">
      <c r="C5367" s="48"/>
      <c r="D5367" s="48"/>
      <c r="E5367" s="62"/>
      <c r="F5367" s="48"/>
      <c r="G5367" s="50"/>
      <c r="H5367" s="50"/>
      <c r="I5367" s="51"/>
      <c r="J5367" s="52"/>
    </row>
    <row r="5368" spans="3:10" ht="15">
      <c r="C5368" s="48"/>
      <c r="D5368" s="48"/>
      <c r="E5368" s="62"/>
      <c r="F5368" s="48"/>
      <c r="G5368" s="50"/>
      <c r="H5368" s="50"/>
      <c r="I5368" s="51"/>
      <c r="J5368" s="52"/>
    </row>
    <row r="5369" spans="3:10" ht="15">
      <c r="C5369" s="48"/>
      <c r="D5369" s="48"/>
      <c r="E5369" s="62"/>
      <c r="F5369" s="48"/>
      <c r="G5369" s="50"/>
      <c r="H5369" s="50"/>
      <c r="I5369" s="51"/>
      <c r="J5369" s="52"/>
    </row>
    <row r="5370" spans="3:10" ht="15">
      <c r="C5370" s="48"/>
      <c r="D5370" s="48"/>
      <c r="E5370" s="62"/>
      <c r="F5370" s="48"/>
      <c r="G5370" s="50"/>
      <c r="H5370" s="50"/>
      <c r="I5370" s="51"/>
      <c r="J5370" s="52"/>
    </row>
    <row r="5371" spans="3:10" ht="15">
      <c r="C5371" s="48"/>
      <c r="D5371" s="48"/>
      <c r="E5371" s="62"/>
      <c r="F5371" s="48"/>
      <c r="G5371" s="50"/>
      <c r="H5371" s="50"/>
      <c r="I5371" s="51"/>
      <c r="J5371" s="52"/>
    </row>
    <row r="5372" spans="3:10" ht="15">
      <c r="C5372" s="48"/>
      <c r="D5372" s="48"/>
      <c r="E5372" s="62"/>
      <c r="F5372" s="48"/>
      <c r="G5372" s="50"/>
      <c r="H5372" s="50"/>
      <c r="I5372" s="51"/>
      <c r="J5372" s="52"/>
    </row>
    <row r="5373" spans="3:10" ht="15">
      <c r="C5373" s="48"/>
      <c r="D5373" s="48"/>
      <c r="E5373" s="62"/>
      <c r="F5373" s="48"/>
      <c r="G5373" s="50"/>
      <c r="H5373" s="50"/>
      <c r="I5373" s="51"/>
      <c r="J5373" s="52"/>
    </row>
    <row r="5374" spans="3:10" ht="15">
      <c r="C5374" s="48"/>
      <c r="D5374" s="48"/>
      <c r="E5374" s="62"/>
      <c r="F5374" s="48"/>
      <c r="G5374" s="50"/>
      <c r="H5374" s="50"/>
      <c r="I5374" s="51"/>
      <c r="J5374" s="52"/>
    </row>
    <row r="5375" spans="3:10" ht="15">
      <c r="C5375" s="48"/>
      <c r="D5375" s="48"/>
      <c r="E5375" s="62"/>
      <c r="F5375" s="48"/>
      <c r="G5375" s="50"/>
      <c r="H5375" s="50"/>
      <c r="I5375" s="51"/>
      <c r="J5375" s="52"/>
    </row>
    <row r="5376" spans="3:10" ht="15">
      <c r="C5376" s="48"/>
      <c r="D5376" s="48"/>
      <c r="E5376" s="62"/>
      <c r="F5376" s="48"/>
      <c r="G5376" s="50"/>
      <c r="H5376" s="50"/>
      <c r="I5376" s="51"/>
      <c r="J5376" s="52"/>
    </row>
    <row r="5377" spans="3:10" ht="15">
      <c r="C5377" s="48"/>
      <c r="D5377" s="48"/>
      <c r="E5377" s="62"/>
      <c r="F5377" s="48"/>
      <c r="G5377" s="50"/>
      <c r="H5377" s="50"/>
      <c r="I5377" s="51"/>
      <c r="J5377" s="52"/>
    </row>
    <row r="5378" spans="3:10" ht="15">
      <c r="C5378" s="48"/>
      <c r="D5378" s="48"/>
      <c r="E5378" s="62"/>
      <c r="F5378" s="48"/>
      <c r="G5378" s="50"/>
      <c r="H5378" s="50"/>
      <c r="I5378" s="51"/>
      <c r="J5378" s="52"/>
    </row>
    <row r="5379" spans="3:10" ht="15">
      <c r="C5379" s="48"/>
      <c r="D5379" s="48"/>
      <c r="E5379" s="62"/>
      <c r="F5379" s="48"/>
      <c r="G5379" s="50"/>
      <c r="H5379" s="50"/>
      <c r="I5379" s="51"/>
      <c r="J5379" s="52"/>
    </row>
    <row r="5380" spans="3:10" ht="15">
      <c r="C5380" s="48"/>
      <c r="D5380" s="48"/>
      <c r="E5380" s="62"/>
      <c r="F5380" s="48"/>
      <c r="G5380" s="50"/>
      <c r="H5380" s="50"/>
      <c r="I5380" s="51"/>
      <c r="J5380" s="52"/>
    </row>
    <row r="5381" spans="3:10" ht="15">
      <c r="C5381" s="48"/>
      <c r="D5381" s="48"/>
      <c r="E5381" s="62"/>
      <c r="F5381" s="48"/>
      <c r="G5381" s="50"/>
      <c r="H5381" s="50"/>
      <c r="I5381" s="51"/>
      <c r="J5381" s="52"/>
    </row>
    <row r="5382" spans="3:10" ht="15">
      <c r="C5382" s="48"/>
      <c r="D5382" s="48"/>
      <c r="E5382" s="62"/>
      <c r="F5382" s="48"/>
      <c r="G5382" s="50"/>
      <c r="H5382" s="50"/>
      <c r="I5382" s="51"/>
      <c r="J5382" s="52"/>
    </row>
    <row r="5383" spans="3:10" ht="15">
      <c r="C5383" s="48"/>
      <c r="D5383" s="48"/>
      <c r="E5383" s="62"/>
      <c r="F5383" s="48"/>
      <c r="G5383" s="50"/>
      <c r="H5383" s="50"/>
      <c r="I5383" s="51"/>
      <c r="J5383" s="52"/>
    </row>
    <row r="5384" spans="3:10" ht="15">
      <c r="C5384" s="48"/>
      <c r="D5384" s="48"/>
      <c r="E5384" s="62"/>
      <c r="F5384" s="48"/>
      <c r="G5384" s="50"/>
      <c r="H5384" s="50"/>
      <c r="I5384" s="51"/>
      <c r="J5384" s="52"/>
    </row>
    <row r="5385" spans="3:10" ht="15">
      <c r="C5385" s="48"/>
      <c r="D5385" s="48"/>
      <c r="E5385" s="62"/>
      <c r="F5385" s="48"/>
      <c r="G5385" s="50"/>
      <c r="H5385" s="50"/>
      <c r="I5385" s="51"/>
      <c r="J5385" s="52"/>
    </row>
    <row r="5386" spans="3:10" ht="15">
      <c r="C5386" s="48"/>
      <c r="D5386" s="48"/>
      <c r="E5386" s="62"/>
      <c r="F5386" s="48"/>
      <c r="G5386" s="50"/>
      <c r="H5386" s="50"/>
      <c r="I5386" s="51"/>
      <c r="J5386" s="52"/>
    </row>
    <row r="5387" spans="3:10" ht="15">
      <c r="C5387" s="48"/>
      <c r="D5387" s="48"/>
      <c r="E5387" s="62"/>
      <c r="F5387" s="48"/>
      <c r="G5387" s="50"/>
      <c r="H5387" s="50"/>
      <c r="I5387" s="51"/>
      <c r="J5387" s="52"/>
    </row>
    <row r="5388" spans="3:10" ht="15">
      <c r="C5388" s="48"/>
      <c r="D5388" s="48"/>
      <c r="E5388" s="62"/>
      <c r="F5388" s="48"/>
      <c r="G5388" s="50"/>
      <c r="H5388" s="50"/>
      <c r="I5388" s="51"/>
      <c r="J5388" s="52"/>
    </row>
    <row r="5389" spans="3:10" ht="15">
      <c r="C5389" s="48"/>
      <c r="D5389" s="48"/>
      <c r="E5389" s="62"/>
      <c r="F5389" s="48"/>
      <c r="G5389" s="50"/>
      <c r="H5389" s="50"/>
      <c r="I5389" s="51"/>
      <c r="J5389" s="52"/>
    </row>
    <row r="5390" spans="3:10" ht="15">
      <c r="C5390" s="48"/>
      <c r="D5390" s="48"/>
      <c r="E5390" s="62"/>
      <c r="F5390" s="48"/>
      <c r="G5390" s="50"/>
      <c r="H5390" s="50"/>
      <c r="I5390" s="51"/>
      <c r="J5390" s="52"/>
    </row>
    <row r="5391" spans="3:10" ht="15">
      <c r="C5391" s="48"/>
      <c r="D5391" s="48"/>
      <c r="E5391" s="62"/>
      <c r="F5391" s="48"/>
      <c r="G5391" s="50"/>
      <c r="H5391" s="50"/>
      <c r="I5391" s="51"/>
      <c r="J5391" s="52"/>
    </row>
    <row r="5392" spans="3:10" ht="15">
      <c r="C5392" s="48"/>
      <c r="D5392" s="48"/>
      <c r="E5392" s="62"/>
      <c r="F5392" s="48"/>
      <c r="G5392" s="50"/>
      <c r="H5392" s="50"/>
      <c r="I5392" s="51"/>
      <c r="J5392" s="52"/>
    </row>
    <row r="5393" spans="3:10" ht="15">
      <c r="C5393" s="48"/>
      <c r="D5393" s="48"/>
      <c r="E5393" s="62"/>
      <c r="F5393" s="48"/>
      <c r="G5393" s="50"/>
      <c r="H5393" s="50"/>
      <c r="I5393" s="51"/>
      <c r="J5393" s="52"/>
    </row>
    <row r="5394" spans="3:10" ht="15">
      <c r="C5394" s="48"/>
      <c r="D5394" s="48"/>
      <c r="E5394" s="62"/>
      <c r="F5394" s="48"/>
      <c r="G5394" s="50"/>
      <c r="H5394" s="50"/>
      <c r="I5394" s="51"/>
      <c r="J5394" s="52"/>
    </row>
    <row r="5395" spans="3:10" ht="15">
      <c r="C5395" s="48"/>
      <c r="D5395" s="48"/>
      <c r="E5395" s="62"/>
      <c r="F5395" s="48"/>
      <c r="G5395" s="50"/>
      <c r="H5395" s="50"/>
      <c r="I5395" s="51"/>
      <c r="J5395" s="52"/>
    </row>
    <row r="5396" spans="3:10" ht="15">
      <c r="C5396" s="48"/>
      <c r="D5396" s="48"/>
      <c r="E5396" s="62"/>
      <c r="F5396" s="48"/>
      <c r="G5396" s="50"/>
      <c r="H5396" s="50"/>
      <c r="I5396" s="51"/>
      <c r="J5396" s="52"/>
    </row>
    <row r="5397" spans="3:10" ht="15">
      <c r="C5397" s="48"/>
      <c r="D5397" s="48"/>
      <c r="E5397" s="62"/>
      <c r="F5397" s="48"/>
      <c r="G5397" s="50"/>
      <c r="H5397" s="50"/>
      <c r="I5397" s="51"/>
      <c r="J5397" s="52"/>
    </row>
    <row r="5398" spans="3:10" ht="15">
      <c r="C5398" s="48"/>
      <c r="D5398" s="48"/>
      <c r="E5398" s="62"/>
      <c r="F5398" s="48"/>
      <c r="G5398" s="50"/>
      <c r="H5398" s="50"/>
      <c r="I5398" s="51"/>
      <c r="J5398" s="52"/>
    </row>
    <row r="5399" spans="3:10" ht="15">
      <c r="C5399" s="48"/>
      <c r="D5399" s="48"/>
      <c r="E5399" s="62"/>
      <c r="F5399" s="48"/>
      <c r="G5399" s="50"/>
      <c r="H5399" s="50"/>
      <c r="I5399" s="51"/>
      <c r="J5399" s="52"/>
    </row>
    <row r="5400" spans="3:10" ht="15">
      <c r="C5400" s="48"/>
      <c r="D5400" s="48"/>
      <c r="E5400" s="62"/>
      <c r="F5400" s="48"/>
      <c r="G5400" s="50"/>
      <c r="H5400" s="50"/>
      <c r="I5400" s="51"/>
      <c r="J5400" s="52"/>
    </row>
    <row r="5401" spans="3:10" ht="15">
      <c r="C5401" s="48"/>
      <c r="D5401" s="48"/>
      <c r="E5401" s="62"/>
      <c r="F5401" s="48"/>
      <c r="G5401" s="50"/>
      <c r="H5401" s="50"/>
      <c r="I5401" s="51"/>
      <c r="J5401" s="52"/>
    </row>
    <row r="5402" spans="3:10" ht="15">
      <c r="C5402" s="48"/>
      <c r="D5402" s="48"/>
      <c r="E5402" s="62"/>
      <c r="F5402" s="48"/>
      <c r="G5402" s="50"/>
      <c r="H5402" s="50"/>
      <c r="I5402" s="51"/>
      <c r="J5402" s="52"/>
    </row>
    <row r="5403" spans="3:10" ht="15">
      <c r="C5403" s="48"/>
      <c r="D5403" s="48"/>
      <c r="E5403" s="62"/>
      <c r="F5403" s="48"/>
      <c r="G5403" s="50"/>
      <c r="H5403" s="50"/>
      <c r="I5403" s="51"/>
      <c r="J5403" s="52"/>
    </row>
    <row r="5404" spans="3:10" ht="15">
      <c r="C5404" s="48"/>
      <c r="D5404" s="48"/>
      <c r="E5404" s="62"/>
      <c r="F5404" s="48"/>
      <c r="G5404" s="50"/>
      <c r="H5404" s="50"/>
      <c r="I5404" s="51"/>
      <c r="J5404" s="52"/>
    </row>
    <row r="5405" spans="3:10" ht="15">
      <c r="C5405" s="48"/>
      <c r="D5405" s="48"/>
      <c r="E5405" s="62"/>
      <c r="F5405" s="48"/>
      <c r="G5405" s="50"/>
      <c r="H5405" s="50"/>
      <c r="I5405" s="51"/>
      <c r="J5405" s="52"/>
    </row>
    <row r="5406" spans="3:10" ht="15">
      <c r="C5406" s="48"/>
      <c r="D5406" s="48"/>
      <c r="E5406" s="62"/>
      <c r="F5406" s="48"/>
      <c r="G5406" s="50"/>
      <c r="H5406" s="50"/>
      <c r="I5406" s="51"/>
      <c r="J5406" s="52"/>
    </row>
    <row r="5407" spans="3:10" ht="15">
      <c r="C5407" s="48"/>
      <c r="D5407" s="48"/>
      <c r="E5407" s="62"/>
      <c r="F5407" s="48"/>
      <c r="G5407" s="50"/>
      <c r="H5407" s="50"/>
      <c r="I5407" s="51"/>
      <c r="J5407" s="52"/>
    </row>
    <row r="5408" spans="3:10" ht="15">
      <c r="C5408" s="48"/>
      <c r="D5408" s="48"/>
      <c r="E5408" s="62"/>
      <c r="F5408" s="48"/>
      <c r="G5408" s="50"/>
      <c r="H5408" s="50"/>
      <c r="I5408" s="51"/>
      <c r="J5408" s="52"/>
    </row>
    <row r="5409" spans="3:10" ht="15">
      <c r="C5409" s="48"/>
      <c r="D5409" s="48"/>
      <c r="E5409" s="62"/>
      <c r="F5409" s="48"/>
      <c r="G5409" s="50"/>
      <c r="H5409" s="50"/>
      <c r="I5409" s="51"/>
      <c r="J5409" s="52"/>
    </row>
    <row r="5410" spans="3:10" ht="15">
      <c r="C5410" s="48"/>
      <c r="D5410" s="48"/>
      <c r="E5410" s="62"/>
      <c r="F5410" s="48"/>
      <c r="G5410" s="50"/>
      <c r="H5410" s="50"/>
      <c r="I5410" s="51"/>
      <c r="J5410" s="52"/>
    </row>
    <row r="5411" spans="3:10" ht="15">
      <c r="C5411" s="48"/>
      <c r="D5411" s="48"/>
      <c r="E5411" s="62"/>
      <c r="F5411" s="48"/>
      <c r="G5411" s="50"/>
      <c r="H5411" s="50"/>
      <c r="I5411" s="51"/>
      <c r="J5411" s="52"/>
    </row>
    <row r="5412" spans="3:10" ht="15">
      <c r="C5412" s="48"/>
      <c r="D5412" s="48"/>
      <c r="E5412" s="62"/>
      <c r="F5412" s="48"/>
      <c r="G5412" s="50"/>
      <c r="H5412" s="50"/>
      <c r="I5412" s="51"/>
      <c r="J5412" s="52"/>
    </row>
    <row r="5413" spans="3:10" ht="15">
      <c r="C5413" s="48"/>
      <c r="D5413" s="48"/>
      <c r="E5413" s="62"/>
      <c r="F5413" s="48"/>
      <c r="G5413" s="50"/>
      <c r="H5413" s="50"/>
      <c r="I5413" s="51"/>
      <c r="J5413" s="52"/>
    </row>
    <row r="5414" spans="3:10" ht="15">
      <c r="C5414" s="48"/>
      <c r="D5414" s="48"/>
      <c r="E5414" s="62"/>
      <c r="F5414" s="48"/>
      <c r="G5414" s="50"/>
      <c r="H5414" s="50"/>
      <c r="I5414" s="51"/>
      <c r="J5414" s="52"/>
    </row>
    <row r="5415" spans="3:10" ht="15">
      <c r="C5415" s="48"/>
      <c r="D5415" s="48"/>
      <c r="E5415" s="62"/>
      <c r="F5415" s="48"/>
      <c r="G5415" s="50"/>
      <c r="H5415" s="50"/>
      <c r="I5415" s="51"/>
      <c r="J5415" s="52"/>
    </row>
    <row r="5416" spans="3:10" ht="15">
      <c r="C5416" s="48"/>
      <c r="D5416" s="48"/>
      <c r="E5416" s="62"/>
      <c r="F5416" s="48"/>
      <c r="G5416" s="50"/>
      <c r="H5416" s="50"/>
      <c r="I5416" s="51"/>
      <c r="J5416" s="52"/>
    </row>
    <row r="5417" spans="3:10" ht="15">
      <c r="C5417" s="48"/>
      <c r="D5417" s="48"/>
      <c r="E5417" s="62"/>
      <c r="F5417" s="48"/>
      <c r="G5417" s="50"/>
      <c r="H5417" s="50"/>
      <c r="I5417" s="51"/>
      <c r="J5417" s="52"/>
    </row>
    <row r="5418" spans="3:10" ht="15">
      <c r="C5418" s="48"/>
      <c r="D5418" s="48"/>
      <c r="E5418" s="62"/>
      <c r="F5418" s="48"/>
      <c r="G5418" s="50"/>
      <c r="H5418" s="50"/>
      <c r="I5418" s="51"/>
      <c r="J5418" s="52"/>
    </row>
    <row r="5419" spans="3:10" ht="15">
      <c r="C5419" s="48"/>
      <c r="D5419" s="48"/>
      <c r="E5419" s="62"/>
      <c r="F5419" s="48"/>
      <c r="G5419" s="50"/>
      <c r="H5419" s="50"/>
      <c r="I5419" s="51"/>
      <c r="J5419" s="52"/>
    </row>
    <row r="5420" spans="3:10" ht="15">
      <c r="C5420" s="48"/>
      <c r="D5420" s="48"/>
      <c r="E5420" s="62"/>
      <c r="F5420" s="48"/>
      <c r="G5420" s="50"/>
      <c r="H5420" s="50"/>
      <c r="I5420" s="51"/>
      <c r="J5420" s="52"/>
    </row>
    <row r="5421" spans="3:10" ht="15">
      <c r="C5421" s="48"/>
      <c r="D5421" s="48"/>
      <c r="E5421" s="62"/>
      <c r="F5421" s="48"/>
      <c r="G5421" s="50"/>
      <c r="H5421" s="50"/>
      <c r="I5421" s="51"/>
      <c r="J5421" s="52"/>
    </row>
    <row r="5422" spans="3:10" ht="15">
      <c r="C5422" s="48"/>
      <c r="D5422" s="48"/>
      <c r="E5422" s="62"/>
      <c r="F5422" s="48"/>
      <c r="G5422" s="50"/>
      <c r="H5422" s="50"/>
      <c r="I5422" s="51"/>
      <c r="J5422" s="52"/>
    </row>
    <row r="5423" spans="3:10" ht="15">
      <c r="C5423" s="48"/>
      <c r="D5423" s="48"/>
      <c r="E5423" s="62"/>
      <c r="F5423" s="48"/>
      <c r="G5423" s="50"/>
      <c r="H5423" s="50"/>
      <c r="I5423" s="51"/>
      <c r="J5423" s="52"/>
    </row>
    <row r="5424" spans="3:10" ht="15">
      <c r="C5424" s="48"/>
      <c r="D5424" s="48"/>
      <c r="E5424" s="62"/>
      <c r="F5424" s="48"/>
      <c r="G5424" s="50"/>
      <c r="H5424" s="50"/>
      <c r="I5424" s="51"/>
      <c r="J5424" s="52"/>
    </row>
    <row r="5425" spans="3:10" ht="15">
      <c r="C5425" s="48"/>
      <c r="D5425" s="48"/>
      <c r="E5425" s="62"/>
      <c r="F5425" s="48"/>
      <c r="G5425" s="50"/>
      <c r="H5425" s="50"/>
      <c r="I5425" s="51"/>
      <c r="J5425" s="52"/>
    </row>
    <row r="5426" spans="3:10" ht="15">
      <c r="C5426" s="48"/>
      <c r="D5426" s="48"/>
      <c r="E5426" s="62"/>
      <c r="F5426" s="48"/>
      <c r="G5426" s="50"/>
      <c r="H5426" s="50"/>
      <c r="I5426" s="51"/>
      <c r="J5426" s="52"/>
    </row>
    <row r="5427" spans="3:10" ht="15">
      <c r="C5427" s="48"/>
      <c r="D5427" s="48"/>
      <c r="E5427" s="62"/>
      <c r="F5427" s="48"/>
      <c r="G5427" s="50"/>
      <c r="H5427" s="50"/>
      <c r="I5427" s="51"/>
      <c r="J5427" s="52"/>
    </row>
    <row r="5428" spans="3:10" ht="15">
      <c r="C5428" s="48"/>
      <c r="D5428" s="48"/>
      <c r="E5428" s="62"/>
      <c r="F5428" s="48"/>
      <c r="G5428" s="50"/>
      <c r="H5428" s="50"/>
      <c r="I5428" s="51"/>
      <c r="J5428" s="52"/>
    </row>
    <row r="5429" spans="3:10" ht="15">
      <c r="C5429" s="48"/>
      <c r="D5429" s="48"/>
      <c r="E5429" s="62"/>
      <c r="F5429" s="48"/>
      <c r="G5429" s="50"/>
      <c r="H5429" s="50"/>
      <c r="I5429" s="51"/>
      <c r="J5429" s="52"/>
    </row>
    <row r="5430" spans="3:10" ht="15">
      <c r="C5430" s="48"/>
      <c r="D5430" s="48"/>
      <c r="E5430" s="62"/>
      <c r="F5430" s="48"/>
      <c r="G5430" s="50"/>
      <c r="H5430" s="50"/>
      <c r="I5430" s="51"/>
      <c r="J5430" s="52"/>
    </row>
    <row r="5431" spans="3:10" ht="15">
      <c r="C5431" s="48"/>
      <c r="D5431" s="48"/>
      <c r="E5431" s="62"/>
      <c r="F5431" s="48"/>
      <c r="G5431" s="50"/>
      <c r="H5431" s="50"/>
      <c r="I5431" s="51"/>
      <c r="J5431" s="52"/>
    </row>
    <row r="5432" spans="3:10" ht="15">
      <c r="C5432" s="48"/>
      <c r="D5432" s="48"/>
      <c r="E5432" s="62"/>
      <c r="F5432" s="48"/>
      <c r="G5432" s="50"/>
      <c r="H5432" s="50"/>
      <c r="I5432" s="51"/>
      <c r="J5432" s="52"/>
    </row>
    <row r="5433" spans="3:10" ht="15">
      <c r="C5433" s="48"/>
      <c r="D5433" s="48"/>
      <c r="E5433" s="62"/>
      <c r="F5433" s="48"/>
      <c r="G5433" s="50"/>
      <c r="H5433" s="50"/>
      <c r="I5433" s="51"/>
      <c r="J5433" s="52"/>
    </row>
    <row r="5434" spans="3:10" ht="15">
      <c r="C5434" s="48"/>
      <c r="D5434" s="48"/>
      <c r="E5434" s="62"/>
      <c r="F5434" s="48"/>
      <c r="G5434" s="50"/>
      <c r="H5434" s="50"/>
      <c r="I5434" s="51"/>
      <c r="J5434" s="52"/>
    </row>
    <row r="5435" spans="3:10" ht="15">
      <c r="C5435" s="48"/>
      <c r="D5435" s="48"/>
      <c r="E5435" s="62"/>
      <c r="F5435" s="48"/>
      <c r="G5435" s="50"/>
      <c r="H5435" s="50"/>
      <c r="I5435" s="51"/>
      <c r="J5435" s="52"/>
    </row>
    <row r="5436" spans="3:10" ht="15">
      <c r="C5436" s="48"/>
      <c r="D5436" s="48"/>
      <c r="E5436" s="62"/>
      <c r="F5436" s="48"/>
      <c r="G5436" s="50"/>
      <c r="H5436" s="50"/>
      <c r="I5436" s="51"/>
      <c r="J5436" s="52"/>
    </row>
    <row r="5437" spans="3:10" ht="15">
      <c r="C5437" s="48"/>
      <c r="D5437" s="48"/>
      <c r="E5437" s="62"/>
      <c r="F5437" s="48"/>
      <c r="G5437" s="50"/>
      <c r="H5437" s="50"/>
      <c r="I5437" s="51"/>
      <c r="J5437" s="52"/>
    </row>
    <row r="5438" spans="3:10" ht="15">
      <c r="C5438" s="48"/>
      <c r="D5438" s="48"/>
      <c r="E5438" s="62"/>
      <c r="F5438" s="48"/>
      <c r="G5438" s="50"/>
      <c r="H5438" s="50"/>
      <c r="I5438" s="51"/>
      <c r="J5438" s="52"/>
    </row>
    <row r="5439" spans="3:10" ht="15">
      <c r="C5439" s="48"/>
      <c r="D5439" s="48"/>
      <c r="E5439" s="62"/>
      <c r="F5439" s="48"/>
      <c r="G5439" s="50"/>
      <c r="H5439" s="50"/>
      <c r="I5439" s="51"/>
      <c r="J5439" s="52"/>
    </row>
    <row r="5440" spans="3:10" ht="15">
      <c r="C5440" s="48"/>
      <c r="D5440" s="48"/>
      <c r="E5440" s="62"/>
      <c r="F5440" s="48"/>
      <c r="G5440" s="50"/>
      <c r="H5440" s="50"/>
      <c r="I5440" s="51"/>
      <c r="J5440" s="52"/>
    </row>
    <row r="5441" spans="3:10" ht="15">
      <c r="C5441" s="48"/>
      <c r="D5441" s="48"/>
      <c r="E5441" s="62"/>
      <c r="F5441" s="48"/>
      <c r="G5441" s="50"/>
      <c r="H5441" s="50"/>
      <c r="I5441" s="51"/>
      <c r="J5441" s="52"/>
    </row>
    <row r="5442" spans="3:10" ht="15">
      <c r="C5442" s="48"/>
      <c r="D5442" s="48"/>
      <c r="E5442" s="62"/>
      <c r="F5442" s="48"/>
      <c r="G5442" s="50"/>
      <c r="H5442" s="50"/>
      <c r="I5442" s="51"/>
      <c r="J5442" s="52"/>
    </row>
    <row r="5443" spans="3:10" ht="15">
      <c r="C5443" s="48"/>
      <c r="D5443" s="48"/>
      <c r="E5443" s="62"/>
      <c r="F5443" s="48"/>
      <c r="G5443" s="50"/>
      <c r="H5443" s="50"/>
      <c r="I5443" s="51"/>
      <c r="J5443" s="52"/>
    </row>
    <row r="5444" spans="3:10" ht="15">
      <c r="C5444" s="48"/>
      <c r="D5444" s="48"/>
      <c r="E5444" s="62"/>
      <c r="F5444" s="48"/>
      <c r="G5444" s="50"/>
      <c r="H5444" s="50"/>
      <c r="I5444" s="51"/>
      <c r="J5444" s="52"/>
    </row>
    <row r="5445" spans="3:10" ht="15">
      <c r="C5445" s="48"/>
      <c r="D5445" s="48"/>
      <c r="E5445" s="62"/>
      <c r="F5445" s="48"/>
      <c r="G5445" s="50"/>
      <c r="H5445" s="50"/>
      <c r="I5445" s="51"/>
      <c r="J5445" s="52"/>
    </row>
    <row r="5446" spans="3:10" ht="15">
      <c r="C5446" s="48"/>
      <c r="D5446" s="48"/>
      <c r="E5446" s="62"/>
      <c r="F5446" s="48"/>
      <c r="G5446" s="50"/>
      <c r="H5446" s="50"/>
      <c r="I5446" s="51"/>
      <c r="J5446" s="52"/>
    </row>
    <row r="5447" spans="3:10" ht="15">
      <c r="C5447" s="48"/>
      <c r="D5447" s="48"/>
      <c r="E5447" s="62"/>
      <c r="F5447" s="48"/>
      <c r="G5447" s="50"/>
      <c r="H5447" s="50"/>
      <c r="I5447" s="51"/>
      <c r="J5447" s="52"/>
    </row>
    <row r="5448" spans="3:10" ht="15">
      <c r="C5448" s="48"/>
      <c r="D5448" s="48"/>
      <c r="E5448" s="62"/>
      <c r="F5448" s="48"/>
      <c r="G5448" s="50"/>
      <c r="H5448" s="50"/>
      <c r="I5448" s="51"/>
      <c r="J5448" s="52"/>
    </row>
    <row r="5449" spans="3:10" ht="15">
      <c r="C5449" s="48"/>
      <c r="D5449" s="48"/>
      <c r="E5449" s="62"/>
      <c r="F5449" s="48"/>
      <c r="G5449" s="50"/>
      <c r="H5449" s="50"/>
      <c r="I5449" s="51"/>
      <c r="J5449" s="52"/>
    </row>
    <row r="5450" spans="3:10" ht="15">
      <c r="C5450" s="48"/>
      <c r="D5450" s="48"/>
      <c r="E5450" s="62"/>
      <c r="F5450" s="48"/>
      <c r="G5450" s="50"/>
      <c r="H5450" s="50"/>
      <c r="I5450" s="51"/>
      <c r="J5450" s="52"/>
    </row>
    <row r="5451" spans="3:10" ht="15">
      <c r="C5451" s="48"/>
      <c r="D5451" s="48"/>
      <c r="E5451" s="62"/>
      <c r="F5451" s="48"/>
      <c r="G5451" s="50"/>
      <c r="H5451" s="50"/>
      <c r="I5451" s="51"/>
      <c r="J5451" s="52"/>
    </row>
    <row r="5452" spans="3:10" ht="15">
      <c r="C5452" s="48"/>
      <c r="D5452" s="48"/>
      <c r="E5452" s="62"/>
      <c r="F5452" s="48"/>
      <c r="G5452" s="50"/>
      <c r="H5452" s="50"/>
      <c r="I5452" s="51"/>
      <c r="J5452" s="52"/>
    </row>
    <row r="5453" spans="3:10" ht="15">
      <c r="C5453" s="48"/>
      <c r="D5453" s="48"/>
      <c r="E5453" s="62"/>
      <c r="F5453" s="48"/>
      <c r="G5453" s="50"/>
      <c r="H5453" s="50"/>
      <c r="I5453" s="51"/>
      <c r="J5453" s="52"/>
    </row>
    <row r="5454" spans="3:10" ht="15">
      <c r="C5454" s="48"/>
      <c r="D5454" s="48"/>
      <c r="E5454" s="62"/>
      <c r="F5454" s="48"/>
      <c r="G5454" s="50"/>
      <c r="H5454" s="50"/>
      <c r="I5454" s="51"/>
      <c r="J5454" s="52"/>
    </row>
    <row r="5455" spans="3:10" ht="15">
      <c r="C5455" s="48"/>
      <c r="D5455" s="48"/>
      <c r="E5455" s="62"/>
      <c r="F5455" s="48"/>
      <c r="G5455" s="50"/>
      <c r="H5455" s="50"/>
      <c r="I5455" s="51"/>
      <c r="J5455" s="52"/>
    </row>
    <row r="5456" spans="3:10" ht="15">
      <c r="C5456" s="48"/>
      <c r="D5456" s="48"/>
      <c r="E5456" s="62"/>
      <c r="F5456" s="48"/>
      <c r="G5456" s="50"/>
      <c r="H5456" s="50"/>
      <c r="I5456" s="51"/>
      <c r="J5456" s="52"/>
    </row>
    <row r="5457" spans="3:10" ht="15">
      <c r="C5457" s="48"/>
      <c r="D5457" s="48"/>
      <c r="E5457" s="62"/>
      <c r="F5457" s="48"/>
      <c r="G5457" s="50"/>
      <c r="H5457" s="50"/>
      <c r="I5457" s="51"/>
      <c r="J5457" s="52"/>
    </row>
    <row r="5458" spans="3:10" ht="15">
      <c r="C5458" s="48"/>
      <c r="D5458" s="48"/>
      <c r="E5458" s="62"/>
      <c r="F5458" s="48"/>
      <c r="G5458" s="50"/>
      <c r="H5458" s="50"/>
      <c r="I5458" s="51"/>
      <c r="J5458" s="52"/>
    </row>
    <row r="5459" spans="3:10" ht="15">
      <c r="C5459" s="48"/>
      <c r="D5459" s="48"/>
      <c r="E5459" s="62"/>
      <c r="F5459" s="48"/>
      <c r="G5459" s="50"/>
      <c r="H5459" s="50"/>
      <c r="I5459" s="51"/>
      <c r="J5459" s="52"/>
    </row>
    <row r="5460" spans="3:10" ht="15">
      <c r="C5460" s="48"/>
      <c r="D5460" s="48"/>
      <c r="E5460" s="62"/>
      <c r="F5460" s="48"/>
      <c r="G5460" s="50"/>
      <c r="H5460" s="50"/>
      <c r="I5460" s="51"/>
      <c r="J5460" s="52"/>
    </row>
    <row r="5461" spans="3:10" ht="15">
      <c r="C5461" s="48"/>
      <c r="D5461" s="48"/>
      <c r="E5461" s="62"/>
      <c r="F5461" s="48"/>
      <c r="G5461" s="50"/>
      <c r="H5461" s="50"/>
      <c r="I5461" s="51"/>
      <c r="J5461" s="52"/>
    </row>
    <row r="5462" spans="3:10" ht="15">
      <c r="C5462" s="48"/>
      <c r="D5462" s="48"/>
      <c r="E5462" s="62"/>
      <c r="F5462" s="48"/>
      <c r="G5462" s="50"/>
      <c r="H5462" s="50"/>
      <c r="I5462" s="51"/>
      <c r="J5462" s="52"/>
    </row>
    <row r="5463" spans="3:10" ht="15">
      <c r="C5463" s="48"/>
      <c r="D5463" s="48"/>
      <c r="E5463" s="62"/>
      <c r="F5463" s="48"/>
      <c r="G5463" s="50"/>
      <c r="H5463" s="50"/>
      <c r="I5463" s="51"/>
      <c r="J5463" s="52"/>
    </row>
    <row r="5464" spans="3:10" ht="15">
      <c r="C5464" s="48"/>
      <c r="D5464" s="48"/>
      <c r="E5464" s="62"/>
      <c r="F5464" s="48"/>
      <c r="G5464" s="50"/>
      <c r="H5464" s="50"/>
      <c r="I5464" s="51"/>
      <c r="J5464" s="52"/>
    </row>
    <row r="5465" spans="3:10" ht="15">
      <c r="C5465" s="48"/>
      <c r="D5465" s="48"/>
      <c r="E5465" s="62"/>
      <c r="F5465" s="48"/>
      <c r="G5465" s="50"/>
      <c r="H5465" s="50"/>
      <c r="I5465" s="51"/>
      <c r="J5465" s="52"/>
    </row>
    <row r="5466" spans="3:10" ht="15">
      <c r="C5466" s="48"/>
      <c r="D5466" s="48"/>
      <c r="E5466" s="62"/>
      <c r="F5466" s="48"/>
      <c r="G5466" s="50"/>
      <c r="H5466" s="50"/>
      <c r="I5466" s="51"/>
      <c r="J5466" s="52"/>
    </row>
    <row r="5467" spans="3:10" ht="15">
      <c r="C5467" s="48"/>
      <c r="D5467" s="48"/>
      <c r="E5467" s="62"/>
      <c r="F5467" s="48"/>
      <c r="G5467" s="50"/>
      <c r="H5467" s="50"/>
      <c r="I5467" s="51"/>
      <c r="J5467" s="52"/>
    </row>
    <row r="5468" spans="3:10" ht="15">
      <c r="C5468" s="48"/>
      <c r="D5468" s="48"/>
      <c r="E5468" s="62"/>
      <c r="F5468" s="48"/>
      <c r="G5468" s="50"/>
      <c r="H5468" s="50"/>
      <c r="I5468" s="51"/>
      <c r="J5468" s="52"/>
    </row>
    <row r="5469" spans="3:10" ht="15">
      <c r="C5469" s="48"/>
      <c r="D5469" s="48"/>
      <c r="E5469" s="62"/>
      <c r="F5469" s="48"/>
      <c r="G5469" s="50"/>
      <c r="H5469" s="50"/>
      <c r="I5469" s="51"/>
      <c r="J5469" s="52"/>
    </row>
    <row r="5470" spans="3:10" ht="15">
      <c r="C5470" s="48"/>
      <c r="D5470" s="48"/>
      <c r="E5470" s="62"/>
      <c r="F5470" s="48"/>
      <c r="G5470" s="50"/>
      <c r="H5470" s="50"/>
      <c r="I5470" s="51"/>
      <c r="J5470" s="52"/>
    </row>
    <row r="5471" spans="3:10" ht="15">
      <c r="C5471" s="48"/>
      <c r="D5471" s="48"/>
      <c r="E5471" s="62"/>
      <c r="F5471" s="48"/>
      <c r="G5471" s="50"/>
      <c r="H5471" s="50"/>
      <c r="I5471" s="51"/>
      <c r="J5471" s="52"/>
    </row>
    <row r="5472" spans="3:10" ht="15">
      <c r="C5472" s="48"/>
      <c r="D5472" s="48"/>
      <c r="E5472" s="62"/>
      <c r="F5472" s="48"/>
      <c r="G5472" s="50"/>
      <c r="H5472" s="50"/>
      <c r="I5472" s="51"/>
      <c r="J5472" s="52"/>
    </row>
    <row r="5473" spans="3:10" ht="15">
      <c r="C5473" s="48"/>
      <c r="D5473" s="48"/>
      <c r="E5473" s="62"/>
      <c r="F5473" s="48"/>
      <c r="G5473" s="50"/>
      <c r="H5473" s="50"/>
      <c r="I5473" s="51"/>
      <c r="J5473" s="52"/>
    </row>
    <row r="5474" spans="3:10" ht="15">
      <c r="C5474" s="48"/>
      <c r="D5474" s="48"/>
      <c r="E5474" s="62"/>
      <c r="F5474" s="48"/>
      <c r="G5474" s="50"/>
      <c r="H5474" s="50"/>
      <c r="I5474" s="51"/>
      <c r="J5474" s="52"/>
    </row>
    <row r="5475" spans="3:10" ht="15">
      <c r="C5475" s="48"/>
      <c r="D5475" s="48"/>
      <c r="E5475" s="62"/>
      <c r="F5475" s="48"/>
      <c r="G5475" s="50"/>
      <c r="H5475" s="50"/>
      <c r="I5475" s="51"/>
      <c r="J5475" s="52"/>
    </row>
    <row r="5476" spans="3:10" ht="15">
      <c r="C5476" s="48"/>
      <c r="D5476" s="48"/>
      <c r="E5476" s="62"/>
      <c r="F5476" s="48"/>
      <c r="G5476" s="50"/>
      <c r="H5476" s="50"/>
      <c r="I5476" s="51"/>
      <c r="J5476" s="52"/>
    </row>
    <row r="5477" spans="3:10" ht="15">
      <c r="C5477" s="48"/>
      <c r="D5477" s="48"/>
      <c r="E5477" s="62"/>
      <c r="F5477" s="48"/>
      <c r="G5477" s="50"/>
      <c r="H5477" s="50"/>
      <c r="I5477" s="51"/>
      <c r="J5477" s="52"/>
    </row>
    <row r="5478" spans="3:10" ht="15">
      <c r="C5478" s="48"/>
      <c r="D5478" s="48"/>
      <c r="E5478" s="62"/>
      <c r="F5478" s="48"/>
      <c r="G5478" s="50"/>
      <c r="H5478" s="50"/>
      <c r="I5478" s="51"/>
      <c r="J5478" s="52"/>
    </row>
    <row r="5479" spans="3:10" ht="15">
      <c r="C5479" s="48"/>
      <c r="D5479" s="48"/>
      <c r="E5479" s="62"/>
      <c r="F5479" s="48"/>
      <c r="G5479" s="50"/>
      <c r="H5479" s="50"/>
      <c r="I5479" s="51"/>
      <c r="J5479" s="52"/>
    </row>
    <row r="5480" spans="3:10" ht="15">
      <c r="C5480" s="48"/>
      <c r="D5480" s="48"/>
      <c r="E5480" s="62"/>
      <c r="F5480" s="48"/>
      <c r="G5480" s="50"/>
      <c r="H5480" s="50"/>
      <c r="I5480" s="51"/>
      <c r="J5480" s="52"/>
    </row>
    <row r="5481" spans="3:10" ht="15">
      <c r="C5481" s="48"/>
      <c r="D5481" s="48"/>
      <c r="E5481" s="62"/>
      <c r="F5481" s="48"/>
      <c r="G5481" s="50"/>
      <c r="H5481" s="50"/>
      <c r="I5481" s="51"/>
      <c r="J5481" s="52"/>
    </row>
    <row r="5482" spans="3:10" ht="15">
      <c r="C5482" s="48"/>
      <c r="D5482" s="48"/>
      <c r="E5482" s="62"/>
      <c r="F5482" s="48"/>
      <c r="G5482" s="50"/>
      <c r="H5482" s="50"/>
      <c r="I5482" s="51"/>
      <c r="J5482" s="52"/>
    </row>
    <row r="5483" spans="3:10" ht="15">
      <c r="C5483" s="48"/>
      <c r="D5483" s="48"/>
      <c r="E5483" s="62"/>
      <c r="F5483" s="48"/>
      <c r="G5483" s="50"/>
      <c r="H5483" s="50"/>
      <c r="I5483" s="51"/>
      <c r="J5483" s="52"/>
    </row>
    <row r="5484" spans="3:10" ht="15">
      <c r="C5484" s="48"/>
      <c r="D5484" s="48"/>
      <c r="E5484" s="62"/>
      <c r="F5484" s="48"/>
      <c r="G5484" s="50"/>
      <c r="H5484" s="50"/>
      <c r="I5484" s="51"/>
      <c r="J5484" s="52"/>
    </row>
    <row r="5485" spans="3:10" ht="15">
      <c r="C5485" s="48"/>
      <c r="D5485" s="48"/>
      <c r="E5485" s="62"/>
      <c r="F5485" s="48"/>
      <c r="G5485" s="50"/>
      <c r="H5485" s="50"/>
      <c r="I5485" s="51"/>
      <c r="J5485" s="52"/>
    </row>
    <row r="5486" spans="3:10" ht="15">
      <c r="C5486" s="48"/>
      <c r="D5486" s="48"/>
      <c r="E5486" s="62"/>
      <c r="F5486" s="48"/>
      <c r="G5486" s="50"/>
      <c r="H5486" s="50"/>
      <c r="I5486" s="51"/>
      <c r="J5486" s="52"/>
    </row>
    <row r="5487" spans="3:10" ht="15">
      <c r="C5487" s="48"/>
      <c r="D5487" s="48"/>
      <c r="E5487" s="62"/>
      <c r="F5487" s="48"/>
      <c r="G5487" s="50"/>
      <c r="H5487" s="50"/>
      <c r="I5487" s="51"/>
      <c r="J5487" s="52"/>
    </row>
    <row r="5488" spans="3:10" ht="15">
      <c r="C5488" s="48"/>
      <c r="D5488" s="48"/>
      <c r="E5488" s="62"/>
      <c r="F5488" s="48"/>
      <c r="G5488" s="50"/>
      <c r="H5488" s="50"/>
      <c r="I5488" s="51"/>
      <c r="J5488" s="52"/>
    </row>
    <row r="5489" spans="3:10" ht="15">
      <c r="C5489" s="48"/>
      <c r="D5489" s="48"/>
      <c r="E5489" s="62"/>
      <c r="F5489" s="48"/>
      <c r="G5489" s="50"/>
      <c r="H5489" s="50"/>
      <c r="I5489" s="51"/>
      <c r="J5489" s="52"/>
    </row>
    <row r="5490" spans="3:10" ht="15">
      <c r="C5490" s="48"/>
      <c r="D5490" s="48"/>
      <c r="E5490" s="62"/>
      <c r="F5490" s="48"/>
      <c r="G5490" s="50"/>
      <c r="H5490" s="50"/>
      <c r="I5490" s="51"/>
      <c r="J5490" s="52"/>
    </row>
    <row r="5491" spans="3:10" ht="15">
      <c r="C5491" s="48"/>
      <c r="D5491" s="48"/>
      <c r="E5491" s="62"/>
      <c r="F5491" s="48"/>
      <c r="G5491" s="50"/>
      <c r="H5491" s="50"/>
      <c r="I5491" s="51"/>
      <c r="J5491" s="52"/>
    </row>
    <row r="5492" spans="3:10" ht="15">
      <c r="C5492" s="48"/>
      <c r="D5492" s="48"/>
      <c r="E5492" s="62"/>
      <c r="F5492" s="48"/>
      <c r="G5492" s="50"/>
      <c r="H5492" s="50"/>
      <c r="I5492" s="51"/>
      <c r="J5492" s="52"/>
    </row>
    <row r="5493" spans="3:10" ht="15">
      <c r="C5493" s="48"/>
      <c r="D5493" s="48"/>
      <c r="E5493" s="62"/>
      <c r="F5493" s="48"/>
      <c r="G5493" s="50"/>
      <c r="H5493" s="50"/>
      <c r="I5493" s="51"/>
      <c r="J5493" s="52"/>
    </row>
    <row r="5494" spans="3:10" ht="15">
      <c r="C5494" s="48"/>
      <c r="D5494" s="48"/>
      <c r="E5494" s="62"/>
      <c r="F5494" s="48"/>
      <c r="G5494" s="50"/>
      <c r="H5494" s="50"/>
      <c r="I5494" s="51"/>
      <c r="J5494" s="52"/>
    </row>
    <row r="5495" spans="3:10" ht="15">
      <c r="C5495" s="48"/>
      <c r="D5495" s="48"/>
      <c r="E5495" s="62"/>
      <c r="F5495" s="48"/>
      <c r="G5495" s="50"/>
      <c r="H5495" s="50"/>
      <c r="I5495" s="51"/>
      <c r="J5495" s="52"/>
    </row>
    <row r="5496" spans="3:10" ht="15">
      <c r="C5496" s="48"/>
      <c r="D5496" s="48"/>
      <c r="E5496" s="62"/>
      <c r="F5496" s="48"/>
      <c r="G5496" s="50"/>
      <c r="H5496" s="50"/>
      <c r="I5496" s="51"/>
      <c r="J5496" s="52"/>
    </row>
    <row r="5497" spans="3:10" ht="15">
      <c r="C5497" s="48"/>
      <c r="D5497" s="48"/>
      <c r="E5497" s="62"/>
      <c r="F5497" s="48"/>
      <c r="G5497" s="50"/>
      <c r="H5497" s="50"/>
      <c r="I5497" s="51"/>
      <c r="J5497" s="52"/>
    </row>
    <row r="5498" spans="3:10" ht="15">
      <c r="C5498" s="48"/>
      <c r="D5498" s="48"/>
      <c r="E5498" s="62"/>
      <c r="F5498" s="48"/>
      <c r="G5498" s="50"/>
      <c r="H5498" s="50"/>
      <c r="I5498" s="51"/>
      <c r="J5498" s="52"/>
    </row>
    <row r="5499" spans="3:10" ht="15">
      <c r="C5499" s="48"/>
      <c r="D5499" s="48"/>
      <c r="E5499" s="62"/>
      <c r="F5499" s="48"/>
      <c r="G5499" s="50"/>
      <c r="H5499" s="50"/>
      <c r="I5499" s="51"/>
      <c r="J5499" s="52"/>
    </row>
    <row r="5500" spans="3:10" ht="15">
      <c r="C5500" s="48"/>
      <c r="D5500" s="48"/>
      <c r="E5500" s="62"/>
      <c r="F5500" s="48"/>
      <c r="G5500" s="50"/>
      <c r="H5500" s="50"/>
      <c r="I5500" s="51"/>
      <c r="J5500" s="52"/>
    </row>
    <row r="5501" spans="3:10" ht="15">
      <c r="C5501" s="48"/>
      <c r="D5501" s="48"/>
      <c r="E5501" s="62"/>
      <c r="F5501" s="48"/>
      <c r="G5501" s="50"/>
      <c r="H5501" s="50"/>
      <c r="I5501" s="51"/>
      <c r="J5501" s="52"/>
    </row>
    <row r="5502" spans="3:10" ht="15">
      <c r="C5502" s="48"/>
      <c r="D5502" s="48"/>
      <c r="E5502" s="62"/>
      <c r="F5502" s="48"/>
      <c r="G5502" s="50"/>
      <c r="H5502" s="50"/>
      <c r="I5502" s="51"/>
      <c r="J5502" s="52"/>
    </row>
    <row r="5503" spans="3:10" ht="15">
      <c r="C5503" s="48"/>
      <c r="D5503" s="48"/>
      <c r="E5503" s="62"/>
      <c r="F5503" s="48"/>
      <c r="G5503" s="50"/>
      <c r="H5503" s="50"/>
      <c r="I5503" s="51"/>
      <c r="J5503" s="52"/>
    </row>
    <row r="5504" spans="3:10" ht="15">
      <c r="C5504" s="48"/>
      <c r="D5504" s="48"/>
      <c r="E5504" s="62"/>
      <c r="F5504" s="48"/>
      <c r="G5504" s="50"/>
      <c r="H5504" s="50"/>
      <c r="I5504" s="51"/>
      <c r="J5504" s="52"/>
    </row>
    <row r="5505" spans="3:10" ht="15">
      <c r="C5505" s="48"/>
      <c r="D5505" s="48"/>
      <c r="E5505" s="62"/>
      <c r="F5505" s="48"/>
      <c r="G5505" s="50"/>
      <c r="H5505" s="50"/>
      <c r="I5505" s="51"/>
      <c r="J5505" s="52"/>
    </row>
    <row r="5506" spans="3:10" ht="15">
      <c r="C5506" s="48"/>
      <c r="D5506" s="48"/>
      <c r="E5506" s="62"/>
      <c r="F5506" s="48"/>
      <c r="G5506" s="50"/>
      <c r="H5506" s="50"/>
      <c r="I5506" s="51"/>
      <c r="J5506" s="52"/>
    </row>
    <row r="5507" spans="3:10" ht="15">
      <c r="C5507" s="48"/>
      <c r="D5507" s="48"/>
      <c r="E5507" s="62"/>
      <c r="F5507" s="48"/>
      <c r="G5507" s="50"/>
      <c r="H5507" s="50"/>
      <c r="I5507" s="51"/>
      <c r="J5507" s="52"/>
    </row>
    <row r="5508" spans="3:10" ht="15">
      <c r="C5508" s="48"/>
      <c r="D5508" s="48"/>
      <c r="E5508" s="62"/>
      <c r="F5508" s="48"/>
      <c r="G5508" s="50"/>
      <c r="H5508" s="50"/>
      <c r="I5508" s="51"/>
      <c r="J5508" s="52"/>
    </row>
    <row r="5509" spans="3:10" ht="15">
      <c r="C5509" s="48"/>
      <c r="D5509" s="48"/>
      <c r="E5509" s="62"/>
      <c r="F5509" s="48"/>
      <c r="G5509" s="50"/>
      <c r="H5509" s="50"/>
      <c r="I5509" s="51"/>
      <c r="J5509" s="52"/>
    </row>
    <row r="5510" spans="3:10" ht="15">
      <c r="C5510" s="48"/>
      <c r="D5510" s="48"/>
      <c r="E5510" s="62"/>
      <c r="F5510" s="48"/>
      <c r="G5510" s="50"/>
      <c r="H5510" s="50"/>
      <c r="I5510" s="51"/>
      <c r="J5510" s="52"/>
    </row>
    <row r="5511" spans="3:10" ht="15">
      <c r="C5511" s="48"/>
      <c r="D5511" s="48"/>
      <c r="E5511" s="62"/>
      <c r="F5511" s="48"/>
      <c r="G5511" s="50"/>
      <c r="H5511" s="50"/>
      <c r="I5511" s="51"/>
      <c r="J5511" s="52"/>
    </row>
    <row r="5512" spans="3:10" ht="15">
      <c r="C5512" s="48"/>
      <c r="D5512" s="48"/>
      <c r="E5512" s="62"/>
      <c r="F5512" s="48"/>
      <c r="G5512" s="50"/>
      <c r="H5512" s="50"/>
      <c r="I5512" s="51"/>
      <c r="J5512" s="52"/>
    </row>
    <row r="5513" spans="3:10" ht="15">
      <c r="C5513" s="48"/>
      <c r="D5513" s="48"/>
      <c r="E5513" s="62"/>
      <c r="F5513" s="48"/>
      <c r="G5513" s="50"/>
      <c r="H5513" s="50"/>
      <c r="I5513" s="51"/>
      <c r="J5513" s="52"/>
    </row>
    <row r="5514" spans="3:10" ht="15">
      <c r="C5514" s="48"/>
      <c r="D5514" s="48"/>
      <c r="E5514" s="62"/>
      <c r="F5514" s="48"/>
      <c r="G5514" s="50"/>
      <c r="H5514" s="50"/>
      <c r="I5514" s="51"/>
      <c r="J5514" s="52"/>
    </row>
    <row r="5515" spans="3:10" ht="15">
      <c r="C5515" s="48"/>
      <c r="D5515" s="48"/>
      <c r="E5515" s="62"/>
      <c r="F5515" s="48"/>
      <c r="G5515" s="50"/>
      <c r="H5515" s="50"/>
      <c r="I5515" s="51"/>
      <c r="J5515" s="52"/>
    </row>
    <row r="5516" spans="3:10" ht="15">
      <c r="C5516" s="48"/>
      <c r="D5516" s="48"/>
      <c r="E5516" s="62"/>
      <c r="F5516" s="48"/>
      <c r="G5516" s="50"/>
      <c r="H5516" s="50"/>
      <c r="I5516" s="51"/>
      <c r="J5516" s="52"/>
    </row>
    <row r="5517" spans="3:10" ht="15">
      <c r="C5517" s="48"/>
      <c r="D5517" s="48"/>
      <c r="E5517" s="62"/>
      <c r="F5517" s="48"/>
      <c r="G5517" s="50"/>
      <c r="H5517" s="50"/>
      <c r="I5517" s="51"/>
      <c r="J5517" s="52"/>
    </row>
    <row r="5518" spans="3:10" ht="15">
      <c r="C5518" s="48"/>
      <c r="D5518" s="48"/>
      <c r="E5518" s="62"/>
      <c r="F5518" s="48"/>
      <c r="G5518" s="50"/>
      <c r="H5518" s="50"/>
      <c r="I5518" s="51"/>
      <c r="J5518" s="52"/>
    </row>
    <row r="5519" spans="3:10" ht="15">
      <c r="C5519" s="48"/>
      <c r="D5519" s="48"/>
      <c r="E5519" s="62"/>
      <c r="F5519" s="48"/>
      <c r="G5519" s="50"/>
      <c r="H5519" s="50"/>
      <c r="I5519" s="51"/>
      <c r="J5519" s="52"/>
    </row>
    <row r="5520" spans="3:10" ht="15">
      <c r="C5520" s="48"/>
      <c r="D5520" s="48"/>
      <c r="E5520" s="62"/>
      <c r="F5520" s="48"/>
      <c r="G5520" s="50"/>
      <c r="H5520" s="50"/>
      <c r="I5520" s="51"/>
      <c r="J5520" s="52"/>
    </row>
    <row r="5521" spans="3:10" ht="15">
      <c r="C5521" s="48"/>
      <c r="D5521" s="48"/>
      <c r="E5521" s="62"/>
      <c r="F5521" s="48"/>
      <c r="G5521" s="50"/>
      <c r="H5521" s="50"/>
      <c r="I5521" s="51"/>
      <c r="J5521" s="52"/>
    </row>
    <row r="5522" spans="3:10" ht="15">
      <c r="C5522" s="48"/>
      <c r="D5522" s="48"/>
      <c r="E5522" s="62"/>
      <c r="F5522" s="48"/>
      <c r="G5522" s="50"/>
      <c r="H5522" s="50"/>
      <c r="I5522" s="51"/>
      <c r="J5522" s="52"/>
    </row>
    <row r="5523" spans="3:10" ht="15">
      <c r="C5523" s="48"/>
      <c r="D5523" s="48"/>
      <c r="E5523" s="62"/>
      <c r="F5523" s="48"/>
      <c r="G5523" s="50"/>
      <c r="H5523" s="50"/>
      <c r="I5523" s="51"/>
      <c r="J5523" s="52"/>
    </row>
    <row r="5524" spans="3:10" ht="15">
      <c r="C5524" s="48"/>
      <c r="D5524" s="48"/>
      <c r="E5524" s="62"/>
      <c r="F5524" s="48"/>
      <c r="G5524" s="50"/>
      <c r="H5524" s="50"/>
      <c r="I5524" s="51"/>
      <c r="J5524" s="52"/>
    </row>
    <row r="5525" spans="3:10" ht="15">
      <c r="C5525" s="48"/>
      <c r="D5525" s="48"/>
      <c r="E5525" s="62"/>
      <c r="F5525" s="48"/>
      <c r="G5525" s="50"/>
      <c r="H5525" s="50"/>
      <c r="I5525" s="51"/>
      <c r="J5525" s="52"/>
    </row>
    <row r="5526" spans="3:10" ht="15">
      <c r="C5526" s="48"/>
      <c r="D5526" s="48"/>
      <c r="E5526" s="62"/>
      <c r="F5526" s="48"/>
      <c r="G5526" s="50"/>
      <c r="H5526" s="50"/>
      <c r="I5526" s="51"/>
      <c r="J5526" s="52"/>
    </row>
    <row r="5527" spans="3:10" ht="15">
      <c r="C5527" s="48"/>
      <c r="D5527" s="48"/>
      <c r="E5527" s="62"/>
      <c r="F5527" s="48"/>
      <c r="G5527" s="50"/>
      <c r="H5527" s="50"/>
      <c r="I5527" s="51"/>
      <c r="J5527" s="52"/>
    </row>
    <row r="5528" spans="3:10" ht="15">
      <c r="C5528" s="48"/>
      <c r="D5528" s="48"/>
      <c r="E5528" s="62"/>
      <c r="F5528" s="48"/>
      <c r="G5528" s="50"/>
      <c r="H5528" s="50"/>
      <c r="I5528" s="51"/>
      <c r="J5528" s="52"/>
    </row>
    <row r="5529" spans="3:10" ht="15">
      <c r="C5529" s="48"/>
      <c r="D5529" s="48"/>
      <c r="E5529" s="62"/>
      <c r="F5529" s="48"/>
      <c r="G5529" s="50"/>
      <c r="H5529" s="50"/>
      <c r="I5529" s="51"/>
      <c r="J5529" s="52"/>
    </row>
    <row r="5530" spans="3:10" ht="15">
      <c r="C5530" s="48"/>
      <c r="D5530" s="48"/>
      <c r="E5530" s="62"/>
      <c r="F5530" s="48"/>
      <c r="G5530" s="50"/>
      <c r="H5530" s="50"/>
      <c r="I5530" s="51"/>
      <c r="J5530" s="52"/>
    </row>
    <row r="5531" spans="3:10" ht="15">
      <c r="C5531" s="48"/>
      <c r="D5531" s="48"/>
      <c r="E5531" s="62"/>
      <c r="F5531" s="48"/>
      <c r="G5531" s="50"/>
      <c r="H5531" s="50"/>
      <c r="I5531" s="51"/>
      <c r="J5531" s="52"/>
    </row>
    <row r="5532" spans="3:10" ht="15">
      <c r="C5532" s="48"/>
      <c r="D5532" s="48"/>
      <c r="E5532" s="62"/>
      <c r="F5532" s="48"/>
      <c r="G5532" s="50"/>
      <c r="H5532" s="50"/>
      <c r="I5532" s="51"/>
      <c r="J5532" s="52"/>
    </row>
    <row r="5533" spans="3:10" ht="15">
      <c r="C5533" s="48"/>
      <c r="D5533" s="48"/>
      <c r="E5533" s="62"/>
      <c r="F5533" s="48"/>
      <c r="G5533" s="50"/>
      <c r="H5533" s="50"/>
      <c r="I5533" s="51"/>
      <c r="J5533" s="52"/>
    </row>
    <row r="5534" spans="3:10" ht="15">
      <c r="C5534" s="48"/>
      <c r="D5534" s="48"/>
      <c r="E5534" s="62"/>
      <c r="F5534" s="48"/>
      <c r="G5534" s="50"/>
      <c r="H5534" s="50"/>
      <c r="I5534" s="51"/>
      <c r="J5534" s="52"/>
    </row>
    <row r="5535" spans="3:10" ht="15">
      <c r="C5535" s="48"/>
      <c r="D5535" s="48"/>
      <c r="E5535" s="62"/>
      <c r="F5535" s="48"/>
      <c r="G5535" s="50"/>
      <c r="H5535" s="50"/>
      <c r="I5535" s="51"/>
      <c r="J5535" s="52"/>
    </row>
    <row r="5536" spans="3:10" ht="15">
      <c r="C5536" s="48"/>
      <c r="D5536" s="48"/>
      <c r="E5536" s="62"/>
      <c r="F5536" s="48"/>
      <c r="G5536" s="50"/>
      <c r="H5536" s="50"/>
      <c r="I5536" s="51"/>
      <c r="J5536" s="52"/>
    </row>
    <row r="5537" spans="3:10" ht="15">
      <c r="C5537" s="48"/>
      <c r="D5537" s="48"/>
      <c r="E5537" s="62"/>
      <c r="F5537" s="48"/>
      <c r="G5537" s="50"/>
      <c r="H5537" s="50"/>
      <c r="I5537" s="51"/>
      <c r="J5537" s="52"/>
    </row>
    <row r="5538" spans="3:10" ht="15">
      <c r="C5538" s="48"/>
      <c r="D5538" s="48"/>
      <c r="E5538" s="62"/>
      <c r="F5538" s="48"/>
      <c r="G5538" s="50"/>
      <c r="H5538" s="50"/>
      <c r="I5538" s="51"/>
      <c r="J5538" s="52"/>
    </row>
    <row r="5539" spans="3:10" ht="15">
      <c r="C5539" s="48"/>
      <c r="D5539" s="48"/>
      <c r="E5539" s="62"/>
      <c r="F5539" s="48"/>
      <c r="G5539" s="50"/>
      <c r="H5539" s="50"/>
      <c r="I5539" s="51"/>
      <c r="J5539" s="52"/>
    </row>
    <row r="5540" spans="3:10" ht="15">
      <c r="C5540" s="48"/>
      <c r="D5540" s="48"/>
      <c r="E5540" s="62"/>
      <c r="F5540" s="48"/>
      <c r="G5540" s="50"/>
      <c r="H5540" s="50"/>
      <c r="I5540" s="51"/>
      <c r="J5540" s="52"/>
    </row>
    <row r="5541" spans="3:10" ht="15">
      <c r="C5541" s="48"/>
      <c r="D5541" s="48"/>
      <c r="E5541" s="62"/>
      <c r="F5541" s="48"/>
      <c r="G5541" s="50"/>
      <c r="H5541" s="50"/>
      <c r="I5541" s="51"/>
      <c r="J5541" s="52"/>
    </row>
    <row r="5542" spans="3:10" ht="15">
      <c r="C5542" s="48"/>
      <c r="D5542" s="48"/>
      <c r="E5542" s="62"/>
      <c r="F5542" s="48"/>
      <c r="G5542" s="50"/>
      <c r="H5542" s="50"/>
      <c r="I5542" s="51"/>
      <c r="J5542" s="52"/>
    </row>
    <row r="5543" spans="3:10" ht="15">
      <c r="C5543" s="48"/>
      <c r="D5543" s="48"/>
      <c r="E5543" s="62"/>
      <c r="F5543" s="48"/>
      <c r="G5543" s="50"/>
      <c r="H5543" s="50"/>
      <c r="I5543" s="51"/>
      <c r="J5543" s="52"/>
    </row>
    <row r="5544" spans="3:10" ht="15">
      <c r="C5544" s="48"/>
      <c r="D5544" s="48"/>
      <c r="E5544" s="62"/>
      <c r="F5544" s="48"/>
      <c r="G5544" s="50"/>
      <c r="H5544" s="50"/>
      <c r="I5544" s="51"/>
      <c r="J5544" s="52"/>
    </row>
    <row r="5545" spans="3:10" ht="15">
      <c r="C5545" s="48"/>
      <c r="D5545" s="48"/>
      <c r="E5545" s="62"/>
      <c r="F5545" s="48"/>
      <c r="G5545" s="50"/>
      <c r="H5545" s="50"/>
      <c r="I5545" s="51"/>
      <c r="J5545" s="52"/>
    </row>
    <row r="5546" spans="3:10" ht="15">
      <c r="C5546" s="48"/>
      <c r="D5546" s="48"/>
      <c r="E5546" s="62"/>
      <c r="F5546" s="48"/>
      <c r="G5546" s="50"/>
      <c r="H5546" s="50"/>
      <c r="I5546" s="51"/>
      <c r="J5546" s="52"/>
    </row>
    <row r="5547" spans="3:10" ht="15">
      <c r="C5547" s="48"/>
      <c r="D5547" s="48"/>
      <c r="E5547" s="62"/>
      <c r="F5547" s="48"/>
      <c r="G5547" s="50"/>
      <c r="H5547" s="50"/>
      <c r="I5547" s="51"/>
      <c r="J5547" s="52"/>
    </row>
    <row r="5548" spans="3:10" ht="15">
      <c r="C5548" s="48"/>
      <c r="D5548" s="48"/>
      <c r="E5548" s="62"/>
      <c r="F5548" s="48"/>
      <c r="G5548" s="50"/>
      <c r="H5548" s="50"/>
      <c r="I5548" s="51"/>
      <c r="J5548" s="52"/>
    </row>
    <row r="5549" spans="3:10" ht="15">
      <c r="C5549" s="48"/>
      <c r="D5549" s="48"/>
      <c r="E5549" s="62"/>
      <c r="F5549" s="48"/>
      <c r="G5549" s="50"/>
      <c r="H5549" s="50"/>
      <c r="I5549" s="51"/>
      <c r="J5549" s="52"/>
    </row>
    <row r="5550" spans="3:10" ht="15">
      <c r="C5550" s="48"/>
      <c r="D5550" s="48"/>
      <c r="E5550" s="62"/>
      <c r="F5550" s="48"/>
      <c r="G5550" s="50"/>
      <c r="H5550" s="50"/>
      <c r="I5550" s="51"/>
      <c r="J5550" s="52"/>
    </row>
    <row r="5551" spans="3:10" ht="15">
      <c r="C5551" s="48"/>
      <c r="D5551" s="48"/>
      <c r="E5551" s="62"/>
      <c r="F5551" s="48"/>
      <c r="G5551" s="50"/>
      <c r="H5551" s="50"/>
      <c r="I5551" s="51"/>
      <c r="J5551" s="52"/>
    </row>
    <row r="5552" spans="3:10" ht="15">
      <c r="C5552" s="48"/>
      <c r="D5552" s="48"/>
      <c r="E5552" s="62"/>
      <c r="F5552" s="48"/>
      <c r="G5552" s="50"/>
      <c r="H5552" s="50"/>
      <c r="I5552" s="51"/>
      <c r="J5552" s="52"/>
    </row>
    <row r="5553" spans="3:10" ht="15">
      <c r="C5553" s="48"/>
      <c r="D5553" s="48"/>
      <c r="E5553" s="62"/>
      <c r="F5553" s="48"/>
      <c r="G5553" s="50"/>
      <c r="H5553" s="50"/>
      <c r="I5553" s="51"/>
      <c r="J5553" s="52"/>
    </row>
    <row r="5554" spans="3:10" ht="15">
      <c r="C5554" s="48"/>
      <c r="D5554" s="48"/>
      <c r="E5554" s="62"/>
      <c r="F5554" s="48"/>
      <c r="G5554" s="50"/>
      <c r="H5554" s="50"/>
      <c r="I5554" s="51"/>
      <c r="J5554" s="52"/>
    </row>
    <row r="5555" spans="3:10" ht="15">
      <c r="C5555" s="48"/>
      <c r="D5555" s="48"/>
      <c r="E5555" s="62"/>
      <c r="F5555" s="48"/>
      <c r="G5555" s="50"/>
      <c r="H5555" s="50"/>
      <c r="I5555" s="51"/>
      <c r="J5555" s="52"/>
    </row>
    <row r="5556" spans="3:10" ht="15">
      <c r="C5556" s="48"/>
      <c r="D5556" s="48"/>
      <c r="E5556" s="62"/>
      <c r="F5556" s="48"/>
      <c r="G5556" s="50"/>
      <c r="H5556" s="50"/>
      <c r="I5556" s="51"/>
      <c r="J5556" s="52"/>
    </row>
    <row r="5557" spans="3:10" ht="15">
      <c r="C5557" s="48"/>
      <c r="D5557" s="48"/>
      <c r="E5557" s="62"/>
      <c r="F5557" s="48"/>
      <c r="G5557" s="50"/>
      <c r="H5557" s="50"/>
      <c r="I5557" s="51"/>
      <c r="J5557" s="52"/>
    </row>
    <row r="5558" spans="3:10" ht="15">
      <c r="C5558" s="48"/>
      <c r="D5558" s="48"/>
      <c r="E5558" s="62"/>
      <c r="F5558" s="48"/>
      <c r="G5558" s="50"/>
      <c r="H5558" s="50"/>
      <c r="I5558" s="51"/>
      <c r="J5558" s="52"/>
    </row>
    <row r="5559" spans="3:10" ht="15">
      <c r="C5559" s="48"/>
      <c r="D5559" s="48"/>
      <c r="E5559" s="62"/>
      <c r="F5559" s="48"/>
      <c r="G5559" s="50"/>
      <c r="H5559" s="50"/>
      <c r="I5559" s="51"/>
      <c r="J5559" s="52"/>
    </row>
    <row r="5560" spans="3:10" ht="15">
      <c r="C5560" s="48"/>
      <c r="D5560" s="48"/>
      <c r="E5560" s="62"/>
      <c r="F5560" s="48"/>
      <c r="G5560" s="50"/>
      <c r="H5560" s="50"/>
      <c r="I5560" s="51"/>
      <c r="J5560" s="52"/>
    </row>
    <row r="5561" spans="3:10" ht="15">
      <c r="C5561" s="48"/>
      <c r="D5561" s="48"/>
      <c r="E5561" s="62"/>
      <c r="F5561" s="48"/>
      <c r="G5561" s="50"/>
      <c r="H5561" s="50"/>
      <c r="I5561" s="51"/>
      <c r="J5561" s="52"/>
    </row>
    <row r="5562" spans="3:10" ht="15">
      <c r="C5562" s="48"/>
      <c r="D5562" s="48"/>
      <c r="E5562" s="62"/>
      <c r="F5562" s="48"/>
      <c r="G5562" s="50"/>
      <c r="H5562" s="50"/>
      <c r="I5562" s="51"/>
      <c r="J5562" s="52"/>
    </row>
    <row r="5563" spans="3:10" ht="15">
      <c r="C5563" s="48"/>
      <c r="D5563" s="48"/>
      <c r="E5563" s="62"/>
      <c r="F5563" s="48"/>
      <c r="G5563" s="50"/>
      <c r="H5563" s="50"/>
      <c r="I5563" s="51"/>
      <c r="J5563" s="52"/>
    </row>
    <row r="5564" spans="3:10" ht="15">
      <c r="C5564" s="48"/>
      <c r="D5564" s="48"/>
      <c r="E5564" s="62"/>
      <c r="F5564" s="48"/>
      <c r="G5564" s="50"/>
      <c r="H5564" s="50"/>
      <c r="I5564" s="51"/>
      <c r="J5564" s="52"/>
    </row>
    <row r="5565" spans="3:10" ht="15">
      <c r="C5565" s="48"/>
      <c r="D5565" s="48"/>
      <c r="E5565" s="62"/>
      <c r="F5565" s="48"/>
      <c r="G5565" s="50"/>
      <c r="H5565" s="50"/>
      <c r="I5565" s="51"/>
      <c r="J5565" s="52"/>
    </row>
    <row r="5566" spans="3:10" ht="15">
      <c r="C5566" s="48"/>
      <c r="D5566" s="48"/>
      <c r="E5566" s="62"/>
      <c r="F5566" s="48"/>
      <c r="G5566" s="50"/>
      <c r="H5566" s="50"/>
      <c r="I5566" s="51"/>
      <c r="J5566" s="52"/>
    </row>
    <row r="5567" spans="3:10" ht="15">
      <c r="C5567" s="48"/>
      <c r="D5567" s="48"/>
      <c r="E5567" s="62"/>
      <c r="F5567" s="48"/>
      <c r="G5567" s="50"/>
      <c r="H5567" s="50"/>
      <c r="I5567" s="51"/>
      <c r="J5567" s="52"/>
    </row>
    <row r="5568" spans="3:10" ht="15">
      <c r="C5568" s="48"/>
      <c r="D5568" s="48"/>
      <c r="E5568" s="62"/>
      <c r="F5568" s="48"/>
      <c r="G5568" s="50"/>
      <c r="H5568" s="50"/>
      <c r="I5568" s="51"/>
      <c r="J5568" s="52"/>
    </row>
    <row r="5569" spans="3:10" ht="15">
      <c r="C5569" s="48"/>
      <c r="D5569" s="48"/>
      <c r="E5569" s="62"/>
      <c r="F5569" s="48"/>
      <c r="G5569" s="50"/>
      <c r="H5569" s="50"/>
      <c r="I5569" s="51"/>
      <c r="J5569" s="52"/>
    </row>
    <row r="5570" spans="3:10" ht="15">
      <c r="C5570" s="48"/>
      <c r="D5570" s="48"/>
      <c r="E5570" s="62"/>
      <c r="F5570" s="48"/>
      <c r="G5570" s="50"/>
      <c r="H5570" s="50"/>
      <c r="I5570" s="51"/>
      <c r="J5570" s="52"/>
    </row>
    <row r="5571" spans="3:10" ht="15">
      <c r="C5571" s="48"/>
      <c r="D5571" s="48"/>
      <c r="E5571" s="62"/>
      <c r="F5571" s="48"/>
      <c r="G5571" s="50"/>
      <c r="H5571" s="50"/>
      <c r="I5571" s="51"/>
      <c r="J5571" s="52"/>
    </row>
    <row r="5572" spans="3:10" ht="15">
      <c r="C5572" s="48"/>
      <c r="D5572" s="48"/>
      <c r="E5572" s="62"/>
      <c r="F5572" s="48"/>
      <c r="G5572" s="50"/>
      <c r="H5572" s="50"/>
      <c r="I5572" s="51"/>
      <c r="J5572" s="52"/>
    </row>
    <row r="5573" spans="3:10" ht="15">
      <c r="C5573" s="48"/>
      <c r="D5573" s="48"/>
      <c r="E5573" s="62"/>
      <c r="F5573" s="48"/>
      <c r="G5573" s="50"/>
      <c r="H5573" s="50"/>
      <c r="I5573" s="51"/>
      <c r="J5573" s="52"/>
    </row>
    <row r="5574" spans="3:10" ht="15">
      <c r="C5574" s="48"/>
      <c r="D5574" s="48"/>
      <c r="E5574" s="62"/>
      <c r="F5574" s="48"/>
      <c r="G5574" s="50"/>
      <c r="H5574" s="50"/>
      <c r="I5574" s="51"/>
      <c r="J5574" s="52"/>
    </row>
    <row r="5575" spans="3:10" ht="15">
      <c r="C5575" s="48"/>
      <c r="D5575" s="48"/>
      <c r="E5575" s="62"/>
      <c r="F5575" s="48"/>
      <c r="G5575" s="50"/>
      <c r="H5575" s="50"/>
      <c r="I5575" s="51"/>
      <c r="J5575" s="52"/>
    </row>
    <row r="5576" spans="3:10" ht="15">
      <c r="C5576" s="48"/>
      <c r="D5576" s="48"/>
      <c r="E5576" s="62"/>
      <c r="F5576" s="48"/>
      <c r="G5576" s="50"/>
      <c r="H5576" s="50"/>
      <c r="I5576" s="51"/>
      <c r="J5576" s="52"/>
    </row>
    <row r="5577" spans="3:10" ht="15">
      <c r="C5577" s="48"/>
      <c r="D5577" s="48"/>
      <c r="E5577" s="62"/>
      <c r="F5577" s="48"/>
      <c r="G5577" s="50"/>
      <c r="H5577" s="50"/>
      <c r="I5577" s="51"/>
      <c r="J5577" s="52"/>
    </row>
    <row r="5578" spans="3:10" ht="15">
      <c r="C5578" s="48"/>
      <c r="D5578" s="48"/>
      <c r="E5578" s="62"/>
      <c r="F5578" s="48"/>
      <c r="G5578" s="50"/>
      <c r="H5578" s="50"/>
      <c r="I5578" s="51"/>
      <c r="J5578" s="52"/>
    </row>
    <row r="5579" spans="3:10" ht="15">
      <c r="C5579" s="48"/>
      <c r="D5579" s="48"/>
      <c r="E5579" s="62"/>
      <c r="F5579" s="48"/>
      <c r="G5579" s="50"/>
      <c r="H5579" s="50"/>
      <c r="I5579" s="51"/>
      <c r="J5579" s="52"/>
    </row>
    <row r="5580" spans="3:10" ht="15">
      <c r="C5580" s="48"/>
      <c r="D5580" s="48"/>
      <c r="E5580" s="62"/>
      <c r="F5580" s="48"/>
      <c r="G5580" s="50"/>
      <c r="H5580" s="50"/>
      <c r="I5580" s="51"/>
      <c r="J5580" s="52"/>
    </row>
    <row r="5581" spans="3:10" ht="15">
      <c r="C5581" s="48"/>
      <c r="D5581" s="48"/>
      <c r="E5581" s="62"/>
      <c r="F5581" s="48"/>
      <c r="G5581" s="50"/>
      <c r="H5581" s="50"/>
      <c r="I5581" s="51"/>
      <c r="J5581" s="52"/>
    </row>
    <row r="5582" spans="3:10" ht="15">
      <c r="C5582" s="48"/>
      <c r="D5582" s="48"/>
      <c r="E5582" s="62"/>
      <c r="F5582" s="48"/>
      <c r="G5582" s="50"/>
      <c r="H5582" s="50"/>
      <c r="I5582" s="51"/>
      <c r="J5582" s="52"/>
    </row>
    <row r="5583" spans="3:10" ht="15">
      <c r="C5583" s="48"/>
      <c r="D5583" s="48"/>
      <c r="E5583" s="62"/>
      <c r="F5583" s="48"/>
      <c r="G5583" s="50"/>
      <c r="H5583" s="50"/>
      <c r="I5583" s="51"/>
      <c r="J5583" s="52"/>
    </row>
    <row r="5584" spans="3:10" ht="15">
      <c r="C5584" s="48"/>
      <c r="D5584" s="48"/>
      <c r="E5584" s="62"/>
      <c r="F5584" s="48"/>
      <c r="G5584" s="50"/>
      <c r="H5584" s="50"/>
      <c r="I5584" s="51"/>
      <c r="J5584" s="52"/>
    </row>
    <row r="5585" spans="3:10" ht="15">
      <c r="C5585" s="48"/>
      <c r="D5585" s="48"/>
      <c r="E5585" s="62"/>
      <c r="F5585" s="48"/>
      <c r="G5585" s="50"/>
      <c r="H5585" s="50"/>
      <c r="I5585" s="51"/>
      <c r="J5585" s="52"/>
    </row>
    <row r="5586" spans="3:10" ht="15">
      <c r="C5586" s="48"/>
      <c r="D5586" s="48"/>
      <c r="E5586" s="62"/>
      <c r="F5586" s="48"/>
      <c r="G5586" s="50"/>
      <c r="H5586" s="50"/>
      <c r="I5586" s="51"/>
      <c r="J5586" s="52"/>
    </row>
    <row r="5587" spans="3:10" ht="15">
      <c r="C5587" s="48"/>
      <c r="D5587" s="48"/>
      <c r="E5587" s="62"/>
      <c r="F5587" s="48"/>
      <c r="G5587" s="50"/>
      <c r="H5587" s="50"/>
      <c r="I5587" s="51"/>
      <c r="J5587" s="52"/>
    </row>
    <row r="5588" spans="3:10" ht="15">
      <c r="C5588" s="48"/>
      <c r="D5588" s="48"/>
      <c r="E5588" s="62"/>
      <c r="F5588" s="48"/>
      <c r="G5588" s="50"/>
      <c r="H5588" s="50"/>
      <c r="I5588" s="51"/>
      <c r="J5588" s="52"/>
    </row>
    <row r="5589" spans="3:10" ht="15">
      <c r="C5589" s="48"/>
      <c r="D5589" s="48"/>
      <c r="E5589" s="62"/>
      <c r="F5589" s="48"/>
      <c r="G5589" s="50"/>
      <c r="H5589" s="50"/>
      <c r="I5589" s="51"/>
      <c r="J5589" s="52"/>
    </row>
    <row r="5590" spans="3:10" ht="15">
      <c r="C5590" s="48"/>
      <c r="D5590" s="48"/>
      <c r="E5590" s="62"/>
      <c r="F5590" s="48"/>
      <c r="G5590" s="50"/>
      <c r="H5590" s="50"/>
      <c r="I5590" s="51"/>
      <c r="J5590" s="52"/>
    </row>
    <row r="5591" spans="3:10" ht="15">
      <c r="C5591" s="48"/>
      <c r="D5591" s="48"/>
      <c r="E5591" s="62"/>
      <c r="F5591" s="48"/>
      <c r="G5591" s="50"/>
      <c r="H5591" s="50"/>
      <c r="I5591" s="51"/>
      <c r="J5591" s="52"/>
    </row>
    <row r="5592" spans="3:10" ht="15">
      <c r="C5592" s="48"/>
      <c r="D5592" s="48"/>
      <c r="E5592" s="62"/>
      <c r="F5592" s="48"/>
      <c r="G5592" s="50"/>
      <c r="H5592" s="50"/>
      <c r="I5592" s="51"/>
      <c r="J5592" s="52"/>
    </row>
    <row r="5593" spans="3:10" ht="15">
      <c r="C5593" s="48"/>
      <c r="D5593" s="48"/>
      <c r="E5593" s="62"/>
      <c r="F5593" s="48"/>
      <c r="G5593" s="50"/>
      <c r="H5593" s="50"/>
      <c r="I5593" s="51"/>
      <c r="J5593" s="52"/>
    </row>
    <row r="5594" spans="3:10" ht="15">
      <c r="C5594" s="48"/>
      <c r="D5594" s="48"/>
      <c r="E5594" s="62"/>
      <c r="F5594" s="48"/>
      <c r="G5594" s="50"/>
      <c r="H5594" s="50"/>
      <c r="I5594" s="51"/>
      <c r="J5594" s="52"/>
    </row>
    <row r="5595" spans="3:10" ht="15">
      <c r="C5595" s="48"/>
      <c r="D5595" s="48"/>
      <c r="E5595" s="62"/>
      <c r="F5595" s="48"/>
      <c r="G5595" s="50"/>
      <c r="H5595" s="50"/>
      <c r="I5595" s="51"/>
      <c r="J5595" s="52"/>
    </row>
    <row r="5596" spans="3:10" ht="15">
      <c r="C5596" s="48"/>
      <c r="D5596" s="48"/>
      <c r="E5596" s="62"/>
      <c r="F5596" s="48"/>
      <c r="G5596" s="50"/>
      <c r="H5596" s="50"/>
      <c r="I5596" s="51"/>
      <c r="J5596" s="52"/>
    </row>
    <row r="5597" spans="3:10" ht="15">
      <c r="C5597" s="48"/>
      <c r="D5597" s="48"/>
      <c r="E5597" s="62"/>
      <c r="F5597" s="48"/>
      <c r="G5597" s="50"/>
      <c r="H5597" s="50"/>
      <c r="I5597" s="51"/>
      <c r="J5597" s="52"/>
    </row>
    <row r="5598" spans="3:10" ht="15">
      <c r="C5598" s="48"/>
      <c r="D5598" s="48"/>
      <c r="E5598" s="62"/>
      <c r="F5598" s="48"/>
      <c r="G5598" s="50"/>
      <c r="H5598" s="50"/>
      <c r="I5598" s="51"/>
      <c r="J5598" s="52"/>
    </row>
    <row r="5599" spans="3:10" ht="15">
      <c r="C5599" s="48"/>
      <c r="D5599" s="48"/>
      <c r="E5599" s="62"/>
      <c r="F5599" s="48"/>
      <c r="G5599" s="50"/>
      <c r="H5599" s="50"/>
      <c r="I5599" s="51"/>
      <c r="J5599" s="52"/>
    </row>
    <row r="5600" spans="3:10" ht="15">
      <c r="C5600" s="48"/>
      <c r="D5600" s="48"/>
      <c r="E5600" s="62"/>
      <c r="F5600" s="48"/>
      <c r="G5600" s="50"/>
      <c r="H5600" s="50"/>
      <c r="I5600" s="51"/>
      <c r="J5600" s="52"/>
    </row>
    <row r="5601" spans="3:10" ht="15">
      <c r="C5601" s="48"/>
      <c r="D5601" s="48"/>
      <c r="E5601" s="62"/>
      <c r="F5601" s="48"/>
      <c r="G5601" s="50"/>
      <c r="H5601" s="50"/>
      <c r="I5601" s="51"/>
      <c r="J5601" s="52"/>
    </row>
    <row r="5602" spans="3:10" ht="15">
      <c r="C5602" s="48"/>
      <c r="D5602" s="48"/>
      <c r="E5602" s="62"/>
      <c r="F5602" s="48"/>
      <c r="G5602" s="50"/>
      <c r="H5602" s="50"/>
      <c r="I5602" s="51"/>
      <c r="J5602" s="52"/>
    </row>
    <row r="5603" spans="3:10" ht="15">
      <c r="C5603" s="48"/>
      <c r="D5603" s="48"/>
      <c r="E5603" s="62"/>
      <c r="F5603" s="48"/>
      <c r="G5603" s="50"/>
      <c r="H5603" s="50"/>
      <c r="I5603" s="51"/>
      <c r="J5603" s="52"/>
    </row>
    <row r="5604" spans="3:10" ht="15">
      <c r="C5604" s="48"/>
      <c r="D5604" s="48"/>
      <c r="E5604" s="62"/>
      <c r="F5604" s="48"/>
      <c r="G5604" s="50"/>
      <c r="H5604" s="50"/>
      <c r="I5604" s="51"/>
      <c r="J5604" s="52"/>
    </row>
    <row r="5605" spans="3:10" ht="15">
      <c r="C5605" s="48"/>
      <c r="D5605" s="48"/>
      <c r="E5605" s="62"/>
      <c r="F5605" s="48"/>
      <c r="G5605" s="50"/>
      <c r="H5605" s="50"/>
      <c r="I5605" s="51"/>
      <c r="J5605" s="52"/>
    </row>
    <row r="5606" spans="3:10" ht="15">
      <c r="C5606" s="48"/>
      <c r="D5606" s="48"/>
      <c r="E5606" s="62"/>
      <c r="F5606" s="48"/>
      <c r="G5606" s="50"/>
      <c r="H5606" s="50"/>
      <c r="I5606" s="51"/>
      <c r="J5606" s="52"/>
    </row>
    <row r="5607" spans="3:10" ht="15">
      <c r="C5607" s="48"/>
      <c r="D5607" s="48"/>
      <c r="E5607" s="62"/>
      <c r="F5607" s="48"/>
      <c r="G5607" s="50"/>
      <c r="H5607" s="50"/>
      <c r="I5607" s="51"/>
      <c r="J5607" s="52"/>
    </row>
    <row r="5608" spans="3:10" ht="15">
      <c r="C5608" s="48"/>
      <c r="D5608" s="48"/>
      <c r="E5608" s="62"/>
      <c r="F5608" s="48"/>
      <c r="G5608" s="50"/>
      <c r="H5608" s="50"/>
      <c r="I5608" s="51"/>
      <c r="J5608" s="52"/>
    </row>
    <row r="5609" spans="3:10" ht="15">
      <c r="C5609" s="48"/>
      <c r="D5609" s="48"/>
      <c r="E5609" s="62"/>
      <c r="F5609" s="48"/>
      <c r="G5609" s="50"/>
      <c r="H5609" s="50"/>
      <c r="I5609" s="51"/>
      <c r="J5609" s="52"/>
    </row>
    <row r="5610" spans="3:10" ht="15">
      <c r="C5610" s="48"/>
      <c r="D5610" s="48"/>
      <c r="E5610" s="62"/>
      <c r="F5610" s="48"/>
      <c r="G5610" s="50"/>
      <c r="H5610" s="50"/>
      <c r="I5610" s="51"/>
      <c r="J5610" s="52"/>
    </row>
    <row r="5611" spans="3:10" ht="15">
      <c r="C5611" s="48"/>
      <c r="D5611" s="48"/>
      <c r="E5611" s="62"/>
      <c r="F5611" s="48"/>
      <c r="G5611" s="50"/>
      <c r="H5611" s="50"/>
      <c r="I5611" s="51"/>
      <c r="J5611" s="52"/>
    </row>
    <row r="5612" spans="3:10" ht="15">
      <c r="C5612" s="48"/>
      <c r="D5612" s="48"/>
      <c r="E5612" s="62"/>
      <c r="F5612" s="48"/>
      <c r="G5612" s="50"/>
      <c r="H5612" s="50"/>
      <c r="I5612" s="51"/>
      <c r="J5612" s="52"/>
    </row>
    <row r="5613" spans="3:10" ht="15">
      <c r="C5613" s="48"/>
      <c r="D5613" s="48"/>
      <c r="E5613" s="62"/>
      <c r="F5613" s="48"/>
      <c r="G5613" s="50"/>
      <c r="H5613" s="50"/>
      <c r="I5613" s="51"/>
      <c r="J5613" s="52"/>
    </row>
    <row r="5614" spans="3:10" ht="15">
      <c r="C5614" s="48"/>
      <c r="D5614" s="48"/>
      <c r="E5614" s="62"/>
      <c r="F5614" s="48"/>
      <c r="G5614" s="50"/>
      <c r="H5614" s="50"/>
      <c r="I5614" s="51"/>
      <c r="J5614" s="52"/>
    </row>
    <row r="5615" spans="3:10" ht="15">
      <c r="C5615" s="48"/>
      <c r="D5615" s="48"/>
      <c r="E5615" s="62"/>
      <c r="F5615" s="48"/>
      <c r="G5615" s="50"/>
      <c r="H5615" s="50"/>
      <c r="I5615" s="51"/>
      <c r="J5615" s="52"/>
    </row>
    <row r="5616" spans="3:10" ht="15">
      <c r="C5616" s="48"/>
      <c r="D5616" s="48"/>
      <c r="E5616" s="62"/>
      <c r="F5616" s="48"/>
      <c r="G5616" s="50"/>
      <c r="H5616" s="50"/>
      <c r="I5616" s="51"/>
      <c r="J5616" s="52"/>
    </row>
    <row r="5617" spans="3:10" ht="15">
      <c r="C5617" s="48"/>
      <c r="D5617" s="48"/>
      <c r="E5617" s="62"/>
      <c r="F5617" s="48"/>
      <c r="G5617" s="50"/>
      <c r="H5617" s="50"/>
      <c r="I5617" s="51"/>
      <c r="J5617" s="52"/>
    </row>
    <row r="5618" spans="3:10" ht="15">
      <c r="C5618" s="48"/>
      <c r="D5618" s="48"/>
      <c r="E5618" s="62"/>
      <c r="F5618" s="48"/>
      <c r="G5618" s="50"/>
      <c r="H5618" s="50"/>
      <c r="I5618" s="51"/>
      <c r="J5618" s="52"/>
    </row>
    <row r="5619" spans="3:10" ht="15">
      <c r="C5619" s="48"/>
      <c r="D5619" s="48"/>
      <c r="E5619" s="62"/>
      <c r="F5619" s="48"/>
      <c r="G5619" s="50"/>
      <c r="H5619" s="50"/>
      <c r="I5619" s="51"/>
      <c r="J5619" s="52"/>
    </row>
    <row r="5620" spans="3:10" ht="15">
      <c r="C5620" s="48"/>
      <c r="D5620" s="48"/>
      <c r="E5620" s="62"/>
      <c r="F5620" s="48"/>
      <c r="G5620" s="50"/>
      <c r="H5620" s="50"/>
      <c r="I5620" s="51"/>
      <c r="J5620" s="52"/>
    </row>
    <row r="5621" spans="3:10" ht="15">
      <c r="C5621" s="48"/>
      <c r="D5621" s="48"/>
      <c r="E5621" s="62"/>
      <c r="F5621" s="48"/>
      <c r="G5621" s="50"/>
      <c r="H5621" s="50"/>
      <c r="I5621" s="51"/>
      <c r="J5621" s="52"/>
    </row>
    <row r="5622" spans="3:10" ht="15">
      <c r="C5622" s="48"/>
      <c r="D5622" s="48"/>
      <c r="E5622" s="62"/>
      <c r="F5622" s="48"/>
      <c r="G5622" s="50"/>
      <c r="H5622" s="50"/>
      <c r="I5622" s="51"/>
      <c r="J5622" s="52"/>
    </row>
    <row r="5623" spans="3:10" ht="15">
      <c r="C5623" s="48"/>
      <c r="D5623" s="48"/>
      <c r="E5623" s="62"/>
      <c r="F5623" s="48"/>
      <c r="G5623" s="50"/>
      <c r="H5623" s="50"/>
      <c r="I5623" s="51"/>
      <c r="J5623" s="52"/>
    </row>
    <row r="5624" spans="3:10" ht="15">
      <c r="C5624" s="48"/>
      <c r="D5624" s="48"/>
      <c r="E5624" s="62"/>
      <c r="F5624" s="48"/>
      <c r="G5624" s="50"/>
      <c r="H5624" s="50"/>
      <c r="I5624" s="51"/>
      <c r="J5624" s="52"/>
    </row>
    <row r="5625" spans="3:10" ht="15">
      <c r="C5625" s="48"/>
      <c r="D5625" s="48"/>
      <c r="E5625" s="62"/>
      <c r="F5625" s="48"/>
      <c r="G5625" s="50"/>
      <c r="H5625" s="50"/>
      <c r="I5625" s="51"/>
      <c r="J5625" s="52"/>
    </row>
    <row r="5626" spans="3:10" ht="15">
      <c r="C5626" s="48"/>
      <c r="D5626" s="48"/>
      <c r="E5626" s="62"/>
      <c r="F5626" s="48"/>
      <c r="G5626" s="50"/>
      <c r="H5626" s="50"/>
      <c r="I5626" s="51"/>
      <c r="J5626" s="52"/>
    </row>
    <row r="5627" spans="3:10" ht="15">
      <c r="C5627" s="48"/>
      <c r="D5627" s="48"/>
      <c r="E5627" s="62"/>
      <c r="F5627" s="48"/>
      <c r="G5627" s="50"/>
      <c r="H5627" s="50"/>
      <c r="I5627" s="51"/>
      <c r="J5627" s="52"/>
    </row>
    <row r="5628" spans="3:10" ht="15">
      <c r="C5628" s="48"/>
      <c r="D5628" s="48"/>
      <c r="E5628" s="62"/>
      <c r="F5628" s="48"/>
      <c r="G5628" s="50"/>
      <c r="H5628" s="50"/>
      <c r="I5628" s="51"/>
      <c r="J5628" s="52"/>
    </row>
    <row r="5629" spans="3:10" ht="15">
      <c r="C5629" s="48"/>
      <c r="D5629" s="48"/>
      <c r="E5629" s="62"/>
      <c r="F5629" s="48"/>
      <c r="G5629" s="50"/>
      <c r="H5629" s="50"/>
      <c r="I5629" s="51"/>
      <c r="J5629" s="52"/>
    </row>
    <row r="5630" spans="3:10" ht="15">
      <c r="C5630" s="48"/>
      <c r="D5630" s="48"/>
      <c r="E5630" s="62"/>
      <c r="F5630" s="48"/>
      <c r="G5630" s="50"/>
      <c r="H5630" s="50"/>
      <c r="I5630" s="51"/>
      <c r="J5630" s="52"/>
    </row>
    <row r="5631" spans="3:10" ht="15">
      <c r="C5631" s="48"/>
      <c r="D5631" s="48"/>
      <c r="E5631" s="62"/>
      <c r="F5631" s="48"/>
      <c r="G5631" s="50"/>
      <c r="H5631" s="50"/>
      <c r="I5631" s="51"/>
      <c r="J5631" s="52"/>
    </row>
    <row r="5632" spans="3:10" ht="15">
      <c r="C5632" s="48"/>
      <c r="D5632" s="48"/>
      <c r="E5632" s="62"/>
      <c r="F5632" s="48"/>
      <c r="G5632" s="50"/>
      <c r="H5632" s="50"/>
      <c r="I5632" s="51"/>
      <c r="J5632" s="52"/>
    </row>
    <row r="5633" spans="3:10" ht="15">
      <c r="C5633" s="48"/>
      <c r="D5633" s="48"/>
      <c r="E5633" s="62"/>
      <c r="F5633" s="48"/>
      <c r="G5633" s="50"/>
      <c r="H5633" s="50"/>
      <c r="I5633" s="51"/>
      <c r="J5633" s="52"/>
    </row>
    <row r="5634" spans="3:10" ht="15">
      <c r="C5634" s="48"/>
      <c r="D5634" s="48"/>
      <c r="E5634" s="62"/>
      <c r="F5634" s="48"/>
      <c r="G5634" s="50"/>
      <c r="H5634" s="50"/>
      <c r="I5634" s="51"/>
      <c r="J5634" s="52"/>
    </row>
    <row r="5635" spans="3:10" ht="15">
      <c r="C5635" s="48"/>
      <c r="D5635" s="48"/>
      <c r="E5635" s="62"/>
      <c r="F5635" s="48"/>
      <c r="G5635" s="50"/>
      <c r="H5635" s="50"/>
      <c r="I5635" s="51"/>
      <c r="J5635" s="52"/>
    </row>
    <row r="5636" spans="3:10" ht="15">
      <c r="C5636" s="48"/>
      <c r="D5636" s="48"/>
      <c r="E5636" s="62"/>
      <c r="F5636" s="48"/>
      <c r="G5636" s="50"/>
      <c r="H5636" s="50"/>
      <c r="I5636" s="51"/>
      <c r="J5636" s="52"/>
    </row>
    <row r="5637" spans="3:10" ht="15">
      <c r="C5637" s="48"/>
      <c r="D5637" s="48"/>
      <c r="E5637" s="62"/>
      <c r="F5637" s="48"/>
      <c r="G5637" s="50"/>
      <c r="H5637" s="50"/>
      <c r="I5637" s="51"/>
      <c r="J5637" s="52"/>
    </row>
    <row r="5638" spans="3:10" ht="15">
      <c r="C5638" s="48"/>
      <c r="D5638" s="48"/>
      <c r="E5638" s="62"/>
      <c r="F5638" s="48"/>
      <c r="G5638" s="50"/>
      <c r="H5638" s="50"/>
      <c r="I5638" s="51"/>
      <c r="J5638" s="52"/>
    </row>
    <row r="5639" spans="3:10" ht="15">
      <c r="C5639" s="48"/>
      <c r="D5639" s="48"/>
      <c r="E5639" s="62"/>
      <c r="F5639" s="48"/>
      <c r="G5639" s="50"/>
      <c r="H5639" s="50"/>
      <c r="I5639" s="51"/>
      <c r="J5639" s="52"/>
    </row>
    <row r="5640" spans="3:10" ht="15">
      <c r="C5640" s="48"/>
      <c r="D5640" s="48"/>
      <c r="E5640" s="62"/>
      <c r="F5640" s="48"/>
      <c r="G5640" s="50"/>
      <c r="H5640" s="50"/>
      <c r="I5640" s="51"/>
      <c r="J5640" s="52"/>
    </row>
    <row r="5641" spans="3:10" ht="15">
      <c r="C5641" s="48"/>
      <c r="D5641" s="48"/>
      <c r="E5641" s="62"/>
      <c r="F5641" s="48"/>
      <c r="G5641" s="50"/>
      <c r="H5641" s="50"/>
      <c r="I5641" s="51"/>
      <c r="J5641" s="52"/>
    </row>
    <row r="5642" spans="3:10" ht="15">
      <c r="C5642" s="48"/>
      <c r="D5642" s="48"/>
      <c r="E5642" s="62"/>
      <c r="F5642" s="48"/>
      <c r="G5642" s="50"/>
      <c r="H5642" s="50"/>
      <c r="I5642" s="51"/>
      <c r="J5642" s="52"/>
    </row>
    <row r="5643" spans="3:10" ht="15">
      <c r="C5643" s="48"/>
      <c r="D5643" s="48"/>
      <c r="E5643" s="62"/>
      <c r="F5643" s="48"/>
      <c r="G5643" s="50"/>
      <c r="H5643" s="50"/>
      <c r="I5643" s="51"/>
      <c r="J5643" s="52"/>
    </row>
    <row r="5644" spans="3:10" ht="15">
      <c r="C5644" s="48"/>
      <c r="D5644" s="48"/>
      <c r="E5644" s="62"/>
      <c r="F5644" s="48"/>
      <c r="G5644" s="50"/>
      <c r="H5644" s="50"/>
      <c r="I5644" s="51"/>
      <c r="J5644" s="52"/>
    </row>
    <row r="5645" spans="3:10" ht="15">
      <c r="C5645" s="48"/>
      <c r="D5645" s="48"/>
      <c r="E5645" s="62"/>
      <c r="F5645" s="48"/>
      <c r="G5645" s="50"/>
      <c r="H5645" s="50"/>
      <c r="I5645" s="51"/>
      <c r="J5645" s="52"/>
    </row>
    <row r="5646" spans="3:10" ht="15">
      <c r="C5646" s="48"/>
      <c r="D5646" s="48"/>
      <c r="E5646" s="62"/>
      <c r="F5646" s="48"/>
      <c r="G5646" s="50"/>
      <c r="H5646" s="50"/>
      <c r="I5646" s="51"/>
      <c r="J5646" s="52"/>
    </row>
    <row r="5647" spans="3:10" ht="15">
      <c r="C5647" s="48"/>
      <c r="D5647" s="48"/>
      <c r="E5647" s="62"/>
      <c r="F5647" s="48"/>
      <c r="G5647" s="50"/>
      <c r="H5647" s="50"/>
      <c r="I5647" s="51"/>
      <c r="J5647" s="52"/>
    </row>
    <row r="5648" spans="3:10" ht="15">
      <c r="C5648" s="48"/>
      <c r="D5648" s="48"/>
      <c r="E5648" s="62"/>
      <c r="F5648" s="48"/>
      <c r="G5648" s="50"/>
      <c r="H5648" s="50"/>
      <c r="I5648" s="51"/>
      <c r="J5648" s="52"/>
    </row>
    <row r="5649" spans="3:10" ht="15">
      <c r="C5649" s="48"/>
      <c r="D5649" s="48"/>
      <c r="E5649" s="62"/>
      <c r="F5649" s="48"/>
      <c r="G5649" s="50"/>
      <c r="H5649" s="50"/>
      <c r="I5649" s="51"/>
      <c r="J5649" s="52"/>
    </row>
    <row r="5650" spans="3:10" ht="15">
      <c r="C5650" s="48"/>
      <c r="D5650" s="48"/>
      <c r="E5650" s="62"/>
      <c r="F5650" s="48"/>
      <c r="G5650" s="50"/>
      <c r="H5650" s="50"/>
      <c r="I5650" s="51"/>
      <c r="J5650" s="52"/>
    </row>
    <row r="5651" spans="3:10" ht="15">
      <c r="C5651" s="48"/>
      <c r="D5651" s="48"/>
      <c r="E5651" s="62"/>
      <c r="F5651" s="48"/>
      <c r="G5651" s="50"/>
      <c r="H5651" s="50"/>
      <c r="I5651" s="51"/>
      <c r="J5651" s="52"/>
    </row>
    <row r="5652" spans="3:10" ht="15">
      <c r="C5652" s="48"/>
      <c r="D5652" s="48"/>
      <c r="E5652" s="62"/>
      <c r="F5652" s="48"/>
      <c r="G5652" s="50"/>
      <c r="H5652" s="50"/>
      <c r="I5652" s="51"/>
      <c r="J5652" s="52"/>
    </row>
    <row r="5653" spans="3:10" ht="15">
      <c r="C5653" s="48"/>
      <c r="D5653" s="48"/>
      <c r="E5653" s="62"/>
      <c r="F5653" s="48"/>
      <c r="G5653" s="50"/>
      <c r="H5653" s="50"/>
      <c r="I5653" s="51"/>
      <c r="J5653" s="52"/>
    </row>
    <row r="5654" spans="3:10" ht="15">
      <c r="C5654" s="48"/>
      <c r="D5654" s="48"/>
      <c r="E5654" s="62"/>
      <c r="F5654" s="48"/>
      <c r="G5654" s="50"/>
      <c r="H5654" s="50"/>
      <c r="I5654" s="51"/>
      <c r="J5654" s="52"/>
    </row>
    <row r="5655" spans="3:10" ht="15">
      <c r="C5655" s="48"/>
      <c r="D5655" s="48"/>
      <c r="E5655" s="62"/>
      <c r="F5655" s="48"/>
      <c r="G5655" s="50"/>
      <c r="H5655" s="50"/>
      <c r="I5655" s="51"/>
      <c r="J5655" s="52"/>
    </row>
    <row r="5656" spans="3:10" ht="15">
      <c r="C5656" s="48"/>
      <c r="D5656" s="48"/>
      <c r="E5656" s="62"/>
      <c r="F5656" s="48"/>
      <c r="G5656" s="50"/>
      <c r="H5656" s="50"/>
      <c r="I5656" s="51"/>
      <c r="J5656" s="52"/>
    </row>
    <row r="5657" spans="3:10" ht="15">
      <c r="C5657" s="48"/>
      <c r="D5657" s="48"/>
      <c r="E5657" s="62"/>
      <c r="F5657" s="48"/>
      <c r="G5657" s="50"/>
      <c r="H5657" s="50"/>
      <c r="I5657" s="51"/>
      <c r="J5657" s="52"/>
    </row>
    <row r="5658" spans="3:10" ht="15">
      <c r="C5658" s="48"/>
      <c r="D5658" s="48"/>
      <c r="E5658" s="62"/>
      <c r="F5658" s="48"/>
      <c r="G5658" s="50"/>
      <c r="H5658" s="50"/>
      <c r="I5658" s="51"/>
      <c r="J5658" s="52"/>
    </row>
    <row r="5659" spans="3:10" ht="15">
      <c r="C5659" s="48"/>
      <c r="D5659" s="48"/>
      <c r="E5659" s="62"/>
      <c r="F5659" s="48"/>
      <c r="G5659" s="50"/>
      <c r="H5659" s="50"/>
      <c r="I5659" s="51"/>
      <c r="J5659" s="52"/>
    </row>
    <row r="5660" spans="3:10" ht="15">
      <c r="C5660" s="48"/>
      <c r="D5660" s="48"/>
      <c r="E5660" s="62"/>
      <c r="F5660" s="48"/>
      <c r="G5660" s="50"/>
      <c r="H5660" s="50"/>
      <c r="I5660" s="51"/>
      <c r="J5660" s="52"/>
    </row>
    <row r="5661" spans="3:10" ht="15">
      <c r="C5661" s="48"/>
      <c r="D5661" s="48"/>
      <c r="E5661" s="62"/>
      <c r="F5661" s="48"/>
      <c r="G5661" s="50"/>
      <c r="H5661" s="50"/>
      <c r="I5661" s="51"/>
      <c r="J5661" s="52"/>
    </row>
    <row r="5662" spans="3:10" ht="15">
      <c r="C5662" s="48"/>
      <c r="D5662" s="48"/>
      <c r="E5662" s="62"/>
      <c r="F5662" s="48"/>
      <c r="G5662" s="50"/>
      <c r="H5662" s="50"/>
      <c r="I5662" s="51"/>
      <c r="J5662" s="52"/>
    </row>
    <row r="5663" spans="3:10" ht="15">
      <c r="C5663" s="48"/>
      <c r="D5663" s="48"/>
      <c r="E5663" s="62"/>
      <c r="F5663" s="48"/>
      <c r="G5663" s="50"/>
      <c r="H5663" s="50"/>
      <c r="I5663" s="51"/>
      <c r="J5663" s="52"/>
    </row>
    <row r="5664" spans="3:10" ht="15">
      <c r="C5664" s="48"/>
      <c r="D5664" s="48"/>
      <c r="E5664" s="62"/>
      <c r="F5664" s="48"/>
      <c r="G5664" s="50"/>
      <c r="H5664" s="50"/>
      <c r="I5664" s="51"/>
      <c r="J5664" s="52"/>
    </row>
    <row r="5665" spans="3:10" ht="15">
      <c r="C5665" s="48"/>
      <c r="D5665" s="48"/>
      <c r="E5665" s="62"/>
      <c r="F5665" s="48"/>
      <c r="G5665" s="50"/>
      <c r="H5665" s="50"/>
      <c r="I5665" s="51"/>
      <c r="J5665" s="52"/>
    </row>
    <row r="5666" spans="3:10" ht="15">
      <c r="C5666" s="48"/>
      <c r="D5666" s="48"/>
      <c r="E5666" s="62"/>
      <c r="F5666" s="48"/>
      <c r="G5666" s="50"/>
      <c r="H5666" s="50"/>
      <c r="I5666" s="51"/>
      <c r="J5666" s="52"/>
    </row>
    <row r="5667" spans="3:10" ht="15">
      <c r="C5667" s="48"/>
      <c r="D5667" s="48"/>
      <c r="E5667" s="62"/>
      <c r="F5667" s="48"/>
      <c r="G5667" s="50"/>
      <c r="H5667" s="50"/>
      <c r="I5667" s="51"/>
      <c r="J5667" s="52"/>
    </row>
    <row r="5668" spans="3:10" ht="15">
      <c r="C5668" s="48"/>
      <c r="D5668" s="48"/>
      <c r="E5668" s="62"/>
      <c r="F5668" s="48"/>
      <c r="G5668" s="50"/>
      <c r="H5668" s="50"/>
      <c r="I5668" s="51"/>
      <c r="J5668" s="52"/>
    </row>
    <row r="5669" spans="3:10" ht="15">
      <c r="C5669" s="48"/>
      <c r="D5669" s="48"/>
      <c r="E5669" s="62"/>
      <c r="F5669" s="48"/>
      <c r="G5669" s="50"/>
      <c r="H5669" s="50"/>
      <c r="I5669" s="51"/>
      <c r="J5669" s="52"/>
    </row>
    <row r="5670" spans="3:10" ht="15">
      <c r="C5670" s="48"/>
      <c r="D5670" s="48"/>
      <c r="E5670" s="62"/>
      <c r="F5670" s="48"/>
      <c r="G5670" s="50"/>
      <c r="H5670" s="50"/>
      <c r="I5670" s="51"/>
      <c r="J5670" s="52"/>
    </row>
    <row r="5671" spans="3:10" ht="15">
      <c r="C5671" s="48"/>
      <c r="D5671" s="48"/>
      <c r="E5671" s="62"/>
      <c r="F5671" s="48"/>
      <c r="G5671" s="50"/>
      <c r="H5671" s="50"/>
      <c r="I5671" s="51"/>
      <c r="J5671" s="52"/>
    </row>
    <row r="5672" spans="3:10" ht="15">
      <c r="C5672" s="48"/>
      <c r="D5672" s="48"/>
      <c r="E5672" s="62"/>
      <c r="F5672" s="48"/>
      <c r="G5672" s="50"/>
      <c r="H5672" s="50"/>
      <c r="I5672" s="51"/>
      <c r="J5672" s="52"/>
    </row>
    <row r="5673" spans="3:10" ht="15">
      <c r="C5673" s="48"/>
      <c r="D5673" s="48"/>
      <c r="E5673" s="62"/>
      <c r="F5673" s="48"/>
      <c r="G5673" s="50"/>
      <c r="H5673" s="50"/>
      <c r="I5673" s="51"/>
      <c r="J5673" s="52"/>
    </row>
    <row r="5674" spans="3:10" ht="15">
      <c r="C5674" s="48"/>
      <c r="D5674" s="48"/>
      <c r="E5674" s="62"/>
      <c r="F5674" s="48"/>
      <c r="G5674" s="50"/>
      <c r="H5674" s="50"/>
      <c r="I5674" s="51"/>
      <c r="J5674" s="52"/>
    </row>
    <row r="5675" spans="3:10" ht="15">
      <c r="C5675" s="48"/>
      <c r="D5675" s="48"/>
      <c r="E5675" s="62"/>
      <c r="F5675" s="48"/>
      <c r="G5675" s="50"/>
      <c r="H5675" s="50"/>
      <c r="I5675" s="51"/>
      <c r="J5675" s="52"/>
    </row>
    <row r="5676" spans="3:10" ht="15">
      <c r="C5676" s="48"/>
      <c r="D5676" s="48"/>
      <c r="E5676" s="62"/>
      <c r="F5676" s="48"/>
      <c r="G5676" s="50"/>
      <c r="H5676" s="50"/>
      <c r="I5676" s="51"/>
      <c r="J5676" s="52"/>
    </row>
    <row r="5677" spans="3:10" ht="15">
      <c r="C5677" s="48"/>
      <c r="D5677" s="48"/>
      <c r="E5677" s="62"/>
      <c r="F5677" s="48"/>
      <c r="G5677" s="50"/>
      <c r="H5677" s="50"/>
      <c r="I5677" s="51"/>
      <c r="J5677" s="52"/>
    </row>
    <row r="5678" spans="3:10" ht="15">
      <c r="C5678" s="48"/>
      <c r="D5678" s="48"/>
      <c r="E5678" s="62"/>
      <c r="F5678" s="48"/>
      <c r="G5678" s="50"/>
      <c r="H5678" s="50"/>
      <c r="I5678" s="51"/>
      <c r="J5678" s="52"/>
    </row>
    <row r="5679" spans="3:10" ht="15">
      <c r="C5679" s="48"/>
      <c r="D5679" s="48"/>
      <c r="E5679" s="62"/>
      <c r="F5679" s="48"/>
      <c r="G5679" s="50"/>
      <c r="H5679" s="50"/>
      <c r="I5679" s="51"/>
      <c r="J5679" s="52"/>
    </row>
    <row r="5680" spans="3:10" ht="15">
      <c r="C5680" s="48"/>
      <c r="D5680" s="48"/>
      <c r="E5680" s="62"/>
      <c r="F5680" s="48"/>
      <c r="G5680" s="50"/>
      <c r="H5680" s="50"/>
      <c r="I5680" s="51"/>
      <c r="J5680" s="52"/>
    </row>
    <row r="5681" spans="3:10" ht="15">
      <c r="C5681" s="48"/>
      <c r="D5681" s="48"/>
      <c r="E5681" s="62"/>
      <c r="F5681" s="48"/>
      <c r="G5681" s="50"/>
      <c r="H5681" s="50"/>
      <c r="I5681" s="51"/>
      <c r="J5681" s="52"/>
    </row>
    <row r="5682" spans="3:10" ht="15">
      <c r="C5682" s="48"/>
      <c r="D5682" s="48"/>
      <c r="E5682" s="62"/>
      <c r="F5682" s="48"/>
      <c r="G5682" s="50"/>
      <c r="H5682" s="50"/>
      <c r="I5682" s="51"/>
      <c r="J5682" s="52"/>
    </row>
    <row r="5683" spans="3:10" ht="15">
      <c r="C5683" s="48"/>
      <c r="D5683" s="48"/>
      <c r="E5683" s="62"/>
      <c r="F5683" s="48"/>
      <c r="G5683" s="50"/>
      <c r="H5683" s="50"/>
      <c r="I5683" s="51"/>
      <c r="J5683" s="52"/>
    </row>
    <row r="5684" spans="3:10" ht="15">
      <c r="C5684" s="48"/>
      <c r="D5684" s="48"/>
      <c r="E5684" s="62"/>
      <c r="F5684" s="48"/>
      <c r="G5684" s="50"/>
      <c r="H5684" s="50"/>
      <c r="I5684" s="51"/>
      <c r="J5684" s="52"/>
    </row>
    <row r="5685" spans="3:10" ht="15">
      <c r="C5685" s="48"/>
      <c r="D5685" s="48"/>
      <c r="E5685" s="62"/>
      <c r="F5685" s="48"/>
      <c r="G5685" s="50"/>
      <c r="H5685" s="50"/>
      <c r="I5685" s="51"/>
      <c r="J5685" s="52"/>
    </row>
    <row r="5686" spans="3:10" ht="15">
      <c r="C5686" s="48"/>
      <c r="D5686" s="48"/>
      <c r="E5686" s="62"/>
      <c r="F5686" s="48"/>
      <c r="G5686" s="50"/>
      <c r="H5686" s="50"/>
      <c r="I5686" s="51"/>
      <c r="J5686" s="52"/>
    </row>
    <row r="5687" spans="3:10" ht="15">
      <c r="C5687" s="48"/>
      <c r="D5687" s="48"/>
      <c r="E5687" s="62"/>
      <c r="F5687" s="48"/>
      <c r="G5687" s="50"/>
      <c r="H5687" s="50"/>
      <c r="I5687" s="51"/>
      <c r="J5687" s="52"/>
    </row>
    <row r="5688" spans="3:10" ht="15">
      <c r="C5688" s="48"/>
      <c r="D5688" s="48"/>
      <c r="E5688" s="62"/>
      <c r="F5688" s="48"/>
      <c r="G5688" s="50"/>
      <c r="H5688" s="50"/>
      <c r="I5688" s="51"/>
      <c r="J5688" s="52"/>
    </row>
    <row r="5689" spans="3:10" ht="15">
      <c r="C5689" s="48"/>
      <c r="D5689" s="48"/>
      <c r="E5689" s="62"/>
      <c r="F5689" s="48"/>
      <c r="G5689" s="50"/>
      <c r="H5689" s="50"/>
      <c r="I5689" s="51"/>
      <c r="J5689" s="52"/>
    </row>
    <row r="5690" spans="3:10" ht="15">
      <c r="C5690" s="48"/>
      <c r="D5690" s="48"/>
      <c r="E5690" s="62"/>
      <c r="F5690" s="48"/>
      <c r="G5690" s="50"/>
      <c r="H5690" s="50"/>
      <c r="I5690" s="51"/>
      <c r="J5690" s="52"/>
    </row>
    <row r="5691" spans="3:10" ht="15">
      <c r="C5691" s="48"/>
      <c r="D5691" s="48"/>
      <c r="E5691" s="62"/>
      <c r="F5691" s="48"/>
      <c r="G5691" s="50"/>
      <c r="H5691" s="50"/>
      <c r="I5691" s="51"/>
      <c r="J5691" s="52"/>
    </row>
    <row r="5692" spans="3:10" ht="15">
      <c r="C5692" s="48"/>
      <c r="D5692" s="48"/>
      <c r="E5692" s="62"/>
      <c r="F5692" s="48"/>
      <c r="G5692" s="50"/>
      <c r="H5692" s="50"/>
      <c r="I5692" s="51"/>
      <c r="J5692" s="52"/>
    </row>
    <row r="5693" spans="3:10" ht="15">
      <c r="C5693" s="48"/>
      <c r="D5693" s="48"/>
      <c r="E5693" s="62"/>
      <c r="F5693" s="48"/>
      <c r="G5693" s="50"/>
      <c r="H5693" s="50"/>
      <c r="I5693" s="51"/>
      <c r="J5693" s="52"/>
    </row>
    <row r="5694" spans="3:10" ht="15">
      <c r="C5694" s="48"/>
      <c r="D5694" s="48"/>
      <c r="E5694" s="62"/>
      <c r="F5694" s="48"/>
      <c r="G5694" s="50"/>
      <c r="H5694" s="50"/>
      <c r="I5694" s="51"/>
      <c r="J5694" s="52"/>
    </row>
    <row r="5695" spans="3:10" ht="15">
      <c r="C5695" s="48"/>
      <c r="D5695" s="48"/>
      <c r="E5695" s="62"/>
      <c r="F5695" s="48"/>
      <c r="G5695" s="50"/>
      <c r="H5695" s="50"/>
      <c r="I5695" s="51"/>
      <c r="J5695" s="52"/>
    </row>
    <row r="5696" spans="3:10" ht="15">
      <c r="C5696" s="48"/>
      <c r="D5696" s="48"/>
      <c r="E5696" s="62"/>
      <c r="F5696" s="48"/>
      <c r="G5696" s="50"/>
      <c r="H5696" s="50"/>
      <c r="I5696" s="51"/>
      <c r="J5696" s="52"/>
    </row>
    <row r="5697" spans="3:10" ht="15">
      <c r="C5697" s="48"/>
      <c r="D5697" s="48"/>
      <c r="E5697" s="62"/>
      <c r="F5697" s="48"/>
      <c r="G5697" s="50"/>
      <c r="H5697" s="50"/>
      <c r="I5697" s="51"/>
      <c r="J5697" s="52"/>
    </row>
    <row r="5698" spans="3:10" ht="15">
      <c r="C5698" s="48"/>
      <c r="D5698" s="48"/>
      <c r="E5698" s="62"/>
      <c r="F5698" s="48"/>
      <c r="G5698" s="50"/>
      <c r="H5698" s="50"/>
      <c r="I5698" s="51"/>
      <c r="J5698" s="52"/>
    </row>
    <row r="5699" spans="3:10" ht="15">
      <c r="C5699" s="48"/>
      <c r="D5699" s="48"/>
      <c r="E5699" s="62"/>
      <c r="F5699" s="48"/>
      <c r="G5699" s="50"/>
      <c r="H5699" s="50"/>
      <c r="I5699" s="51"/>
      <c r="J5699" s="52"/>
    </row>
    <row r="5700" spans="3:10" ht="15">
      <c r="C5700" s="48"/>
      <c r="D5700" s="48"/>
      <c r="E5700" s="62"/>
      <c r="F5700" s="48"/>
      <c r="G5700" s="50"/>
      <c r="H5700" s="50"/>
      <c r="I5700" s="51"/>
      <c r="J5700" s="52"/>
    </row>
    <row r="5701" spans="3:10" ht="15">
      <c r="C5701" s="48"/>
      <c r="D5701" s="48"/>
      <c r="E5701" s="62"/>
      <c r="F5701" s="48"/>
      <c r="G5701" s="50"/>
      <c r="H5701" s="50"/>
      <c r="I5701" s="51"/>
      <c r="J5701" s="52"/>
    </row>
    <row r="5702" spans="3:10" ht="15">
      <c r="C5702" s="48"/>
      <c r="D5702" s="48"/>
      <c r="E5702" s="62"/>
      <c r="F5702" s="48"/>
      <c r="G5702" s="50"/>
      <c r="H5702" s="50"/>
      <c r="I5702" s="51"/>
      <c r="J5702" s="52"/>
    </row>
    <row r="5703" spans="3:10" ht="15">
      <c r="C5703" s="48"/>
      <c r="D5703" s="48"/>
      <c r="E5703" s="62"/>
      <c r="F5703" s="48"/>
      <c r="G5703" s="50"/>
      <c r="H5703" s="50"/>
      <c r="I5703" s="51"/>
      <c r="J5703" s="52"/>
    </row>
    <row r="5704" spans="3:10" ht="15">
      <c r="C5704" s="48"/>
      <c r="D5704" s="48"/>
      <c r="E5704" s="62"/>
      <c r="F5704" s="48"/>
      <c r="G5704" s="50"/>
      <c r="H5704" s="50"/>
      <c r="I5704" s="51"/>
      <c r="J5704" s="52"/>
    </row>
    <row r="5705" spans="3:10" ht="15">
      <c r="C5705" s="48"/>
      <c r="D5705" s="48"/>
      <c r="E5705" s="62"/>
      <c r="F5705" s="48"/>
      <c r="G5705" s="50"/>
      <c r="H5705" s="50"/>
      <c r="I5705" s="51"/>
      <c r="J5705" s="52"/>
    </row>
    <row r="5706" spans="3:10" ht="15">
      <c r="C5706" s="48"/>
      <c r="D5706" s="48"/>
      <c r="E5706" s="62"/>
      <c r="F5706" s="48"/>
      <c r="G5706" s="50"/>
      <c r="H5706" s="50"/>
      <c r="I5706" s="51"/>
      <c r="J5706" s="52"/>
    </row>
    <row r="5707" spans="3:10" ht="15">
      <c r="C5707" s="48"/>
      <c r="D5707" s="48"/>
      <c r="E5707" s="62"/>
      <c r="F5707" s="48"/>
      <c r="G5707" s="50"/>
      <c r="H5707" s="50"/>
      <c r="I5707" s="51"/>
      <c r="J5707" s="52"/>
    </row>
    <row r="5708" spans="3:10" ht="15">
      <c r="C5708" s="48"/>
      <c r="D5708" s="48"/>
      <c r="E5708" s="62"/>
      <c r="F5708" s="48"/>
      <c r="G5708" s="50"/>
      <c r="H5708" s="50"/>
      <c r="I5708" s="51"/>
      <c r="J5708" s="52"/>
    </row>
    <row r="5709" spans="3:10" ht="15">
      <c r="C5709" s="48"/>
      <c r="D5709" s="48"/>
      <c r="E5709" s="62"/>
      <c r="F5709" s="48"/>
      <c r="G5709" s="50"/>
      <c r="H5709" s="50"/>
      <c r="I5709" s="51"/>
      <c r="J5709" s="52"/>
    </row>
    <row r="5710" spans="3:10" ht="15">
      <c r="C5710" s="48"/>
      <c r="D5710" s="48"/>
      <c r="E5710" s="62"/>
      <c r="F5710" s="48"/>
      <c r="G5710" s="50"/>
      <c r="H5710" s="50"/>
      <c r="I5710" s="51"/>
      <c r="J5710" s="52"/>
    </row>
    <row r="5711" spans="3:10" ht="15">
      <c r="C5711" s="48"/>
      <c r="D5711" s="48"/>
      <c r="E5711" s="62"/>
      <c r="F5711" s="48"/>
      <c r="G5711" s="50"/>
      <c r="H5711" s="50"/>
      <c r="I5711" s="51"/>
      <c r="J5711" s="52"/>
    </row>
    <row r="5712" spans="3:10" ht="15">
      <c r="C5712" s="48"/>
      <c r="D5712" s="48"/>
      <c r="E5712" s="62"/>
      <c r="F5712" s="48"/>
      <c r="G5712" s="50"/>
      <c r="H5712" s="50"/>
      <c r="I5712" s="51"/>
      <c r="J5712" s="52"/>
    </row>
    <row r="5713" spans="3:10" ht="15">
      <c r="C5713" s="48"/>
      <c r="D5713" s="48"/>
      <c r="E5713" s="62"/>
      <c r="F5713" s="48"/>
      <c r="G5713" s="50"/>
      <c r="H5713" s="50"/>
      <c r="I5713" s="51"/>
      <c r="J5713" s="52"/>
    </row>
    <row r="5714" spans="3:10" ht="15">
      <c r="C5714" s="48"/>
      <c r="D5714" s="48"/>
      <c r="E5714" s="62"/>
      <c r="F5714" s="48"/>
      <c r="G5714" s="50"/>
      <c r="H5714" s="50"/>
      <c r="I5714" s="51"/>
      <c r="J5714" s="52"/>
    </row>
    <row r="5715" spans="3:10" ht="15">
      <c r="C5715" s="48"/>
      <c r="D5715" s="48"/>
      <c r="E5715" s="62"/>
      <c r="F5715" s="48"/>
      <c r="G5715" s="50"/>
      <c r="H5715" s="50"/>
      <c r="I5715" s="51"/>
      <c r="J5715" s="52"/>
    </row>
    <row r="5716" spans="3:10" ht="15">
      <c r="C5716" s="48"/>
      <c r="D5716" s="48"/>
      <c r="E5716" s="62"/>
      <c r="F5716" s="48"/>
      <c r="G5716" s="50"/>
      <c r="H5716" s="50"/>
      <c r="I5716" s="51"/>
      <c r="J5716" s="52"/>
    </row>
    <row r="5717" spans="3:10" ht="15">
      <c r="C5717" s="48"/>
      <c r="D5717" s="48"/>
      <c r="E5717" s="62"/>
      <c r="F5717" s="48"/>
      <c r="G5717" s="50"/>
      <c r="H5717" s="50"/>
      <c r="I5717" s="51"/>
      <c r="J5717" s="52"/>
    </row>
    <row r="5718" spans="3:10" ht="15">
      <c r="C5718" s="48"/>
      <c r="D5718" s="48"/>
      <c r="E5718" s="62"/>
      <c r="F5718" s="48"/>
      <c r="G5718" s="50"/>
      <c r="H5718" s="50"/>
      <c r="I5718" s="51"/>
      <c r="J5718" s="52"/>
    </row>
    <row r="5719" spans="3:10" ht="15">
      <c r="C5719" s="48"/>
      <c r="D5719" s="48"/>
      <c r="E5719" s="62"/>
      <c r="F5719" s="48"/>
      <c r="G5719" s="50"/>
      <c r="H5719" s="50"/>
      <c r="I5719" s="51"/>
      <c r="J5719" s="52"/>
    </row>
    <row r="5720" spans="3:10" ht="15">
      <c r="C5720" s="48"/>
      <c r="D5720" s="48"/>
      <c r="E5720" s="62"/>
      <c r="F5720" s="48"/>
      <c r="G5720" s="50"/>
      <c r="H5720" s="50"/>
      <c r="I5720" s="51"/>
      <c r="J5720" s="52"/>
    </row>
    <row r="5721" spans="3:10" ht="15">
      <c r="C5721" s="48"/>
      <c r="D5721" s="48"/>
      <c r="E5721" s="62"/>
      <c r="F5721" s="48"/>
      <c r="G5721" s="50"/>
      <c r="H5721" s="50"/>
      <c r="I5721" s="51"/>
      <c r="J5721" s="52"/>
    </row>
    <row r="5722" spans="3:10" ht="15">
      <c r="C5722" s="48"/>
      <c r="D5722" s="48"/>
      <c r="E5722" s="62"/>
      <c r="F5722" s="48"/>
      <c r="G5722" s="50"/>
      <c r="H5722" s="50"/>
      <c r="I5722" s="51"/>
      <c r="J5722" s="52"/>
    </row>
    <row r="5723" spans="3:10" ht="15">
      <c r="C5723" s="48"/>
      <c r="D5723" s="48"/>
      <c r="E5723" s="62"/>
      <c r="F5723" s="48"/>
      <c r="G5723" s="50"/>
      <c r="H5723" s="50"/>
      <c r="I5723" s="51"/>
      <c r="J5723" s="52"/>
    </row>
    <row r="5724" spans="3:10" ht="15">
      <c r="C5724" s="48"/>
      <c r="D5724" s="48"/>
      <c r="E5724" s="62"/>
      <c r="F5724" s="48"/>
      <c r="G5724" s="50"/>
      <c r="H5724" s="50"/>
      <c r="I5724" s="51"/>
      <c r="J5724" s="52"/>
    </row>
    <row r="5725" spans="3:10" ht="15">
      <c r="C5725" s="48"/>
      <c r="D5725" s="48"/>
      <c r="E5725" s="62"/>
      <c r="F5725" s="48"/>
      <c r="G5725" s="50"/>
      <c r="H5725" s="50"/>
      <c r="I5725" s="51"/>
      <c r="J5725" s="52"/>
    </row>
    <row r="5726" spans="3:10" ht="15">
      <c r="C5726" s="48"/>
      <c r="D5726" s="48"/>
      <c r="E5726" s="62"/>
      <c r="F5726" s="48"/>
      <c r="G5726" s="50"/>
      <c r="H5726" s="50"/>
      <c r="I5726" s="51"/>
      <c r="J5726" s="52"/>
    </row>
    <row r="5727" spans="3:10" ht="15">
      <c r="C5727" s="48"/>
      <c r="D5727" s="48"/>
      <c r="E5727" s="62"/>
      <c r="F5727" s="48"/>
      <c r="G5727" s="50"/>
      <c r="H5727" s="50"/>
      <c r="I5727" s="51"/>
      <c r="J5727" s="52"/>
    </row>
    <row r="5728" spans="3:10" ht="15">
      <c r="C5728" s="48"/>
      <c r="D5728" s="48"/>
      <c r="E5728" s="62"/>
      <c r="F5728" s="48"/>
      <c r="G5728" s="50"/>
      <c r="H5728" s="50"/>
      <c r="I5728" s="51"/>
      <c r="J5728" s="52"/>
    </row>
    <row r="5729" spans="3:10" ht="15">
      <c r="C5729" s="48"/>
      <c r="D5729" s="48"/>
      <c r="E5729" s="62"/>
      <c r="F5729" s="48"/>
      <c r="G5729" s="50"/>
      <c r="H5729" s="50"/>
      <c r="I5729" s="51"/>
      <c r="J5729" s="52"/>
    </row>
    <row r="5730" spans="3:10" ht="15">
      <c r="C5730" s="48"/>
      <c r="D5730" s="48"/>
      <c r="E5730" s="62"/>
      <c r="F5730" s="48"/>
      <c r="G5730" s="50"/>
      <c r="H5730" s="50"/>
      <c r="I5730" s="51"/>
      <c r="J5730" s="52"/>
    </row>
    <row r="5731" spans="3:10" ht="15">
      <c r="C5731" s="48"/>
      <c r="D5731" s="48"/>
      <c r="E5731" s="62"/>
      <c r="F5731" s="48"/>
      <c r="G5731" s="50"/>
      <c r="H5731" s="50"/>
      <c r="I5731" s="51"/>
      <c r="J5731" s="52"/>
    </row>
    <row r="5732" spans="3:10" ht="15">
      <c r="C5732" s="48"/>
      <c r="D5732" s="48"/>
      <c r="E5732" s="62"/>
      <c r="F5732" s="48"/>
      <c r="G5732" s="50"/>
      <c r="H5732" s="50"/>
      <c r="I5732" s="51"/>
      <c r="J5732" s="52"/>
    </row>
    <row r="5733" spans="3:10" ht="15">
      <c r="C5733" s="48"/>
      <c r="D5733" s="48"/>
      <c r="E5733" s="62"/>
      <c r="F5733" s="48"/>
      <c r="G5733" s="50"/>
      <c r="H5733" s="50"/>
      <c r="I5733" s="51"/>
      <c r="J5733" s="52"/>
    </row>
    <row r="5734" spans="3:10" ht="15">
      <c r="C5734" s="48"/>
      <c r="D5734" s="48"/>
      <c r="E5734" s="62"/>
      <c r="F5734" s="48"/>
      <c r="G5734" s="50"/>
      <c r="H5734" s="50"/>
      <c r="I5734" s="51"/>
      <c r="J5734" s="52"/>
    </row>
    <row r="5735" spans="3:10" ht="15">
      <c r="C5735" s="48"/>
      <c r="D5735" s="48"/>
      <c r="E5735" s="62"/>
      <c r="F5735" s="48"/>
      <c r="G5735" s="50"/>
      <c r="H5735" s="50"/>
      <c r="I5735" s="51"/>
      <c r="J5735" s="52"/>
    </row>
    <row r="5736" spans="3:10" ht="15">
      <c r="C5736" s="48"/>
      <c r="D5736" s="48"/>
      <c r="E5736" s="62"/>
      <c r="F5736" s="48"/>
      <c r="G5736" s="50"/>
      <c r="H5736" s="50"/>
      <c r="I5736" s="51"/>
      <c r="J5736" s="52"/>
    </row>
    <row r="5737" spans="3:10" ht="15">
      <c r="C5737" s="48"/>
      <c r="D5737" s="48"/>
      <c r="E5737" s="62"/>
      <c r="F5737" s="48"/>
      <c r="G5737" s="50"/>
      <c r="H5737" s="50"/>
      <c r="I5737" s="51"/>
      <c r="J5737" s="52"/>
    </row>
    <row r="5738" spans="3:10" ht="15">
      <c r="C5738" s="48"/>
      <c r="D5738" s="48"/>
      <c r="E5738" s="62"/>
      <c r="F5738" s="48"/>
      <c r="G5738" s="50"/>
      <c r="H5738" s="50"/>
      <c r="I5738" s="51"/>
      <c r="J5738" s="52"/>
    </row>
    <row r="5739" spans="3:10" ht="15">
      <c r="C5739" s="48"/>
      <c r="D5739" s="48"/>
      <c r="E5739" s="62"/>
      <c r="F5739" s="48"/>
      <c r="G5739" s="50"/>
      <c r="H5739" s="50"/>
      <c r="I5739" s="51"/>
      <c r="J5739" s="52"/>
    </row>
    <row r="5740" spans="3:10" ht="15">
      <c r="C5740" s="48"/>
      <c r="D5740" s="48"/>
      <c r="E5740" s="62"/>
      <c r="F5740" s="48"/>
      <c r="G5740" s="50"/>
      <c r="H5740" s="50"/>
      <c r="I5740" s="51"/>
      <c r="J5740" s="52"/>
    </row>
    <row r="5741" spans="3:10" ht="15">
      <c r="C5741" s="48"/>
      <c r="D5741" s="48"/>
      <c r="E5741" s="62"/>
      <c r="F5741" s="48"/>
      <c r="G5741" s="50"/>
      <c r="H5741" s="50"/>
      <c r="I5741" s="51"/>
      <c r="J5741" s="52"/>
    </row>
    <row r="5742" spans="3:10" ht="15">
      <c r="C5742" s="48"/>
      <c r="D5742" s="48"/>
      <c r="E5742" s="62"/>
      <c r="F5742" s="48"/>
      <c r="G5742" s="50"/>
      <c r="H5742" s="50"/>
      <c r="I5742" s="51"/>
      <c r="J5742" s="52"/>
    </row>
    <row r="5743" spans="3:10" ht="15">
      <c r="C5743" s="48"/>
      <c r="D5743" s="48"/>
      <c r="E5743" s="62"/>
      <c r="F5743" s="48"/>
      <c r="G5743" s="50"/>
      <c r="H5743" s="50"/>
      <c r="I5743" s="51"/>
      <c r="J5743" s="52"/>
    </row>
    <row r="5744" spans="3:10" ht="15">
      <c r="C5744" s="48"/>
      <c r="D5744" s="48"/>
      <c r="E5744" s="62"/>
      <c r="F5744" s="48"/>
      <c r="G5744" s="50"/>
      <c r="H5744" s="50"/>
      <c r="I5744" s="51"/>
      <c r="J5744" s="52"/>
    </row>
    <row r="5745" spans="3:10" ht="15">
      <c r="C5745" s="48"/>
      <c r="D5745" s="48"/>
      <c r="E5745" s="62"/>
      <c r="F5745" s="48"/>
      <c r="G5745" s="50"/>
      <c r="H5745" s="50"/>
      <c r="I5745" s="51"/>
      <c r="J5745" s="52"/>
    </row>
    <row r="5746" spans="3:10" ht="15">
      <c r="C5746" s="48"/>
      <c r="D5746" s="48"/>
      <c r="E5746" s="62"/>
      <c r="F5746" s="48"/>
      <c r="G5746" s="50"/>
      <c r="H5746" s="50"/>
      <c r="I5746" s="51"/>
      <c r="J5746" s="52"/>
    </row>
    <row r="5747" spans="3:10" ht="15">
      <c r="C5747" s="48"/>
      <c r="D5747" s="48"/>
      <c r="E5747" s="62"/>
      <c r="F5747" s="48"/>
      <c r="G5747" s="50"/>
      <c r="H5747" s="50"/>
      <c r="I5747" s="51"/>
      <c r="J5747" s="52"/>
    </row>
    <row r="5748" spans="3:10" ht="15">
      <c r="C5748" s="48"/>
      <c r="D5748" s="48"/>
      <c r="E5748" s="62"/>
      <c r="F5748" s="48"/>
      <c r="G5748" s="50"/>
      <c r="H5748" s="50"/>
      <c r="I5748" s="51"/>
      <c r="J5748" s="52"/>
    </row>
    <row r="5749" spans="3:10" ht="15">
      <c r="C5749" s="48"/>
      <c r="D5749" s="48"/>
      <c r="E5749" s="62"/>
      <c r="F5749" s="48"/>
      <c r="G5749" s="50"/>
      <c r="H5749" s="50"/>
      <c r="I5749" s="51"/>
      <c r="J5749" s="52"/>
    </row>
    <row r="5750" spans="3:10" ht="15">
      <c r="C5750" s="48"/>
      <c r="D5750" s="48"/>
      <c r="E5750" s="62"/>
      <c r="F5750" s="48"/>
      <c r="G5750" s="50"/>
      <c r="H5750" s="50"/>
      <c r="I5750" s="51"/>
      <c r="J5750" s="52"/>
    </row>
    <row r="5751" spans="3:10" ht="15">
      <c r="C5751" s="48"/>
      <c r="D5751" s="48"/>
      <c r="E5751" s="62"/>
      <c r="F5751" s="48"/>
      <c r="G5751" s="50"/>
      <c r="H5751" s="50"/>
      <c r="I5751" s="51"/>
      <c r="J5751" s="52"/>
    </row>
    <row r="5752" spans="3:10" ht="15">
      <c r="C5752" s="48"/>
      <c r="D5752" s="48"/>
      <c r="E5752" s="62"/>
      <c r="F5752" s="48"/>
      <c r="G5752" s="50"/>
      <c r="H5752" s="50"/>
      <c r="I5752" s="51"/>
      <c r="J5752" s="52"/>
    </row>
    <row r="5753" spans="3:10" ht="15">
      <c r="C5753" s="48"/>
      <c r="D5753" s="48"/>
      <c r="E5753" s="62"/>
      <c r="F5753" s="48"/>
      <c r="G5753" s="50"/>
      <c r="H5753" s="50"/>
      <c r="I5753" s="51"/>
      <c r="J5753" s="52"/>
    </row>
    <row r="5754" spans="3:10" ht="15">
      <c r="C5754" s="48"/>
      <c r="D5754" s="48"/>
      <c r="E5754" s="62"/>
      <c r="F5754" s="48"/>
      <c r="G5754" s="50"/>
      <c r="H5754" s="50"/>
      <c r="I5754" s="51"/>
      <c r="J5754" s="52"/>
    </row>
    <row r="5755" spans="3:10" ht="15">
      <c r="C5755" s="48"/>
      <c r="D5755" s="48"/>
      <c r="E5755" s="62"/>
      <c r="F5755" s="48"/>
      <c r="G5755" s="50"/>
      <c r="H5755" s="50"/>
      <c r="I5755" s="51"/>
      <c r="J5755" s="52"/>
    </row>
    <row r="5756" spans="3:10" ht="15">
      <c r="C5756" s="48"/>
      <c r="D5756" s="48"/>
      <c r="E5756" s="62"/>
      <c r="F5756" s="48"/>
      <c r="G5756" s="50"/>
      <c r="H5756" s="50"/>
      <c r="I5756" s="51"/>
      <c r="J5756" s="52"/>
    </row>
    <row r="5757" spans="3:10" ht="15">
      <c r="C5757" s="48"/>
      <c r="D5757" s="48"/>
      <c r="E5757" s="62"/>
      <c r="F5757" s="48"/>
      <c r="G5757" s="50"/>
      <c r="H5757" s="50"/>
      <c r="I5757" s="51"/>
      <c r="J5757" s="52"/>
    </row>
    <row r="5758" spans="3:10" ht="15">
      <c r="C5758" s="48"/>
      <c r="D5758" s="48"/>
      <c r="E5758" s="62"/>
      <c r="F5758" s="48"/>
      <c r="G5758" s="50"/>
      <c r="H5758" s="50"/>
      <c r="I5758" s="51"/>
      <c r="J5758" s="52"/>
    </row>
    <row r="5759" spans="3:10" ht="15">
      <c r="C5759" s="48"/>
      <c r="D5759" s="48"/>
      <c r="E5759" s="62"/>
      <c r="F5759" s="48"/>
      <c r="G5759" s="50"/>
      <c r="H5759" s="50"/>
      <c r="I5759" s="51"/>
      <c r="J5759" s="52"/>
    </row>
    <row r="5760" spans="3:10" ht="15">
      <c r="C5760" s="48"/>
      <c r="D5760" s="48"/>
      <c r="E5760" s="62"/>
      <c r="F5760" s="48"/>
      <c r="G5760" s="50"/>
      <c r="H5760" s="50"/>
      <c r="I5760" s="51"/>
      <c r="J5760" s="52"/>
    </row>
    <row r="5761" spans="3:10" ht="15">
      <c r="C5761" s="48"/>
      <c r="D5761" s="48"/>
      <c r="E5761" s="62"/>
      <c r="F5761" s="48"/>
      <c r="G5761" s="50"/>
      <c r="H5761" s="50"/>
      <c r="I5761" s="51"/>
      <c r="J5761" s="52"/>
    </row>
    <row r="5762" spans="3:10" ht="15">
      <c r="C5762" s="48"/>
      <c r="D5762" s="48"/>
      <c r="E5762" s="62"/>
      <c r="F5762" s="48"/>
      <c r="G5762" s="50"/>
      <c r="H5762" s="50"/>
      <c r="I5762" s="51"/>
      <c r="J5762" s="52"/>
    </row>
    <row r="5763" spans="3:10" ht="15">
      <c r="C5763" s="48"/>
      <c r="D5763" s="48"/>
      <c r="E5763" s="62"/>
      <c r="F5763" s="48"/>
      <c r="G5763" s="50"/>
      <c r="H5763" s="50"/>
      <c r="I5763" s="51"/>
      <c r="J5763" s="52"/>
    </row>
    <row r="5764" spans="3:10" ht="15">
      <c r="C5764" s="48"/>
      <c r="D5764" s="48"/>
      <c r="E5764" s="62"/>
      <c r="F5764" s="48"/>
      <c r="G5764" s="50"/>
      <c r="H5764" s="50"/>
      <c r="I5764" s="51"/>
      <c r="J5764" s="52"/>
    </row>
    <row r="5765" spans="3:10" ht="15">
      <c r="C5765" s="48"/>
      <c r="D5765" s="48"/>
      <c r="E5765" s="62"/>
      <c r="F5765" s="48"/>
      <c r="G5765" s="50"/>
      <c r="H5765" s="50"/>
      <c r="I5765" s="51"/>
      <c r="J5765" s="52"/>
    </row>
    <row r="5766" spans="3:10" ht="15">
      <c r="C5766" s="48"/>
      <c r="D5766" s="48"/>
      <c r="E5766" s="62"/>
      <c r="F5766" s="48"/>
      <c r="G5766" s="50"/>
      <c r="H5766" s="50"/>
      <c r="I5766" s="51"/>
      <c r="J5766" s="52"/>
    </row>
    <row r="5767" spans="3:10" ht="15">
      <c r="C5767" s="48"/>
      <c r="D5767" s="48"/>
      <c r="E5767" s="62"/>
      <c r="F5767" s="48"/>
      <c r="G5767" s="50"/>
      <c r="H5767" s="50"/>
      <c r="I5767" s="51"/>
      <c r="J5767" s="52"/>
    </row>
    <row r="5768" spans="3:10" ht="15">
      <c r="C5768" s="48"/>
      <c r="D5768" s="48"/>
      <c r="E5768" s="62"/>
      <c r="F5768" s="48"/>
      <c r="G5768" s="50"/>
      <c r="H5768" s="50"/>
      <c r="I5768" s="51"/>
      <c r="J5768" s="52"/>
    </row>
    <row r="5769" spans="3:10" ht="15">
      <c r="C5769" s="48"/>
      <c r="D5769" s="48"/>
      <c r="E5769" s="62"/>
      <c r="F5769" s="48"/>
      <c r="G5769" s="50"/>
      <c r="H5769" s="50"/>
      <c r="I5769" s="51"/>
      <c r="J5769" s="52"/>
    </row>
    <row r="5770" spans="3:10" ht="15">
      <c r="C5770" s="48"/>
      <c r="D5770" s="48"/>
      <c r="E5770" s="62"/>
      <c r="F5770" s="48"/>
      <c r="G5770" s="50"/>
      <c r="H5770" s="50"/>
      <c r="I5770" s="51"/>
      <c r="J5770" s="52"/>
    </row>
    <row r="5771" spans="3:10" ht="15">
      <c r="C5771" s="48"/>
      <c r="D5771" s="48"/>
      <c r="E5771" s="62"/>
      <c r="F5771" s="48"/>
      <c r="G5771" s="50"/>
      <c r="H5771" s="50"/>
      <c r="I5771" s="51"/>
      <c r="J5771" s="52"/>
    </row>
    <row r="5772" spans="3:10" ht="15">
      <c r="C5772" s="48"/>
      <c r="D5772" s="48"/>
      <c r="E5772" s="62"/>
      <c r="F5772" s="48"/>
      <c r="G5772" s="50"/>
      <c r="H5772" s="50"/>
      <c r="I5772" s="51"/>
      <c r="J5772" s="52"/>
    </row>
    <row r="5773" spans="3:10" ht="15">
      <c r="C5773" s="48"/>
      <c r="D5773" s="48"/>
      <c r="E5773" s="62"/>
      <c r="F5773" s="48"/>
      <c r="G5773" s="50"/>
      <c r="H5773" s="50"/>
      <c r="I5773" s="51"/>
      <c r="J5773" s="52"/>
    </row>
    <row r="5774" spans="3:10" ht="15">
      <c r="C5774" s="48"/>
      <c r="D5774" s="48"/>
      <c r="E5774" s="62"/>
      <c r="F5774" s="48"/>
      <c r="G5774" s="50"/>
      <c r="H5774" s="50"/>
      <c r="I5774" s="51"/>
      <c r="J5774" s="52"/>
    </row>
    <row r="5775" spans="3:10" ht="15">
      <c r="C5775" s="48"/>
      <c r="D5775" s="48"/>
      <c r="E5775" s="62"/>
      <c r="F5775" s="48"/>
      <c r="G5775" s="50"/>
      <c r="H5775" s="50"/>
      <c r="I5775" s="51"/>
      <c r="J5775" s="52"/>
    </row>
    <row r="5776" spans="3:10" ht="15">
      <c r="C5776" s="48"/>
      <c r="D5776" s="48"/>
      <c r="E5776" s="62"/>
      <c r="F5776" s="48"/>
      <c r="G5776" s="50"/>
      <c r="H5776" s="50"/>
      <c r="I5776" s="51"/>
      <c r="J5776" s="52"/>
    </row>
    <row r="5777" spans="3:10" ht="15">
      <c r="C5777" s="48"/>
      <c r="D5777" s="48"/>
      <c r="E5777" s="62"/>
      <c r="F5777" s="48"/>
      <c r="G5777" s="50"/>
      <c r="H5777" s="50"/>
      <c r="I5777" s="51"/>
      <c r="J5777" s="52"/>
    </row>
    <row r="5778" spans="3:10" ht="15">
      <c r="C5778" s="48"/>
      <c r="D5778" s="48"/>
      <c r="E5778" s="62"/>
      <c r="F5778" s="48"/>
      <c r="G5778" s="50"/>
      <c r="H5778" s="50"/>
      <c r="I5778" s="51"/>
      <c r="J5778" s="52"/>
    </row>
    <row r="5779" spans="3:10" ht="15">
      <c r="C5779" s="48"/>
      <c r="D5779" s="48"/>
      <c r="E5779" s="62"/>
      <c r="F5779" s="48"/>
      <c r="G5779" s="50"/>
      <c r="H5779" s="50"/>
      <c r="I5779" s="51"/>
      <c r="J5779" s="52"/>
    </row>
    <row r="5780" spans="3:10" ht="15">
      <c r="C5780" s="48"/>
      <c r="D5780" s="48"/>
      <c r="E5780" s="62"/>
      <c r="F5780" s="48"/>
      <c r="G5780" s="50"/>
      <c r="H5780" s="50"/>
      <c r="I5780" s="51"/>
      <c r="J5780" s="52"/>
    </row>
    <row r="5781" spans="3:10" ht="15">
      <c r="C5781" s="48"/>
      <c r="D5781" s="48"/>
      <c r="E5781" s="62"/>
      <c r="F5781" s="48"/>
      <c r="G5781" s="50"/>
      <c r="H5781" s="50"/>
      <c r="I5781" s="51"/>
      <c r="J5781" s="52"/>
    </row>
    <row r="5782" spans="3:10" ht="15">
      <c r="C5782" s="48"/>
      <c r="D5782" s="48"/>
      <c r="E5782" s="62"/>
      <c r="F5782" s="48"/>
      <c r="G5782" s="50"/>
      <c r="H5782" s="50"/>
      <c r="I5782" s="51"/>
      <c r="J5782" s="52"/>
    </row>
    <row r="5783" spans="3:10" ht="15">
      <c r="C5783" s="48"/>
      <c r="D5783" s="48"/>
      <c r="E5783" s="62"/>
      <c r="F5783" s="48"/>
      <c r="G5783" s="50"/>
      <c r="H5783" s="50"/>
      <c r="I5783" s="51"/>
      <c r="J5783" s="52"/>
    </row>
    <row r="5784" spans="3:10" ht="15">
      <c r="C5784" s="48"/>
      <c r="D5784" s="48"/>
      <c r="E5784" s="62"/>
      <c r="F5784" s="48"/>
      <c r="G5784" s="50"/>
      <c r="H5784" s="50"/>
      <c r="I5784" s="51"/>
      <c r="J5784" s="52"/>
    </row>
    <row r="5785" spans="3:10" ht="15">
      <c r="C5785" s="48"/>
      <c r="D5785" s="48"/>
      <c r="E5785" s="62"/>
      <c r="F5785" s="48"/>
      <c r="G5785" s="50"/>
      <c r="H5785" s="50"/>
      <c r="I5785" s="51"/>
      <c r="J5785" s="52"/>
    </row>
    <row r="5786" spans="3:10" ht="15">
      <c r="C5786" s="48"/>
      <c r="D5786" s="48"/>
      <c r="E5786" s="62"/>
      <c r="F5786" s="48"/>
      <c r="G5786" s="50"/>
      <c r="H5786" s="50"/>
      <c r="I5786" s="51"/>
      <c r="J5786" s="52"/>
    </row>
    <row r="5787" spans="3:10" ht="15">
      <c r="C5787" s="48"/>
      <c r="D5787" s="48"/>
      <c r="E5787" s="62"/>
      <c r="F5787" s="48"/>
      <c r="G5787" s="50"/>
      <c r="H5787" s="50"/>
      <c r="I5787" s="51"/>
      <c r="J5787" s="52"/>
    </row>
    <row r="5788" spans="3:10" ht="15">
      <c r="C5788" s="48"/>
      <c r="D5788" s="48"/>
      <c r="E5788" s="62"/>
      <c r="F5788" s="48"/>
      <c r="G5788" s="50"/>
      <c r="H5788" s="50"/>
      <c r="I5788" s="51"/>
      <c r="J5788" s="52"/>
    </row>
    <row r="5789" spans="3:10" ht="15">
      <c r="C5789" s="48"/>
      <c r="D5789" s="48"/>
      <c r="E5789" s="62"/>
      <c r="F5789" s="48"/>
      <c r="G5789" s="50"/>
      <c r="H5789" s="50"/>
      <c r="I5789" s="51"/>
      <c r="J5789" s="52"/>
    </row>
    <row r="5790" spans="3:10" ht="15">
      <c r="C5790" s="48"/>
      <c r="D5790" s="48"/>
      <c r="E5790" s="62"/>
      <c r="F5790" s="48"/>
      <c r="G5790" s="50"/>
      <c r="H5790" s="50"/>
      <c r="I5790" s="51"/>
      <c r="J5790" s="52"/>
    </row>
    <row r="5791" spans="3:10" ht="15">
      <c r="C5791" s="48"/>
      <c r="D5791" s="48"/>
      <c r="E5791" s="62"/>
      <c r="F5791" s="48"/>
      <c r="G5791" s="50"/>
      <c r="H5791" s="50"/>
      <c r="I5791" s="51"/>
      <c r="J5791" s="52"/>
    </row>
    <row r="5792" spans="3:10" ht="15">
      <c r="C5792" s="48"/>
      <c r="D5792" s="48"/>
      <c r="E5792" s="62"/>
      <c r="F5792" s="48"/>
      <c r="G5792" s="50"/>
      <c r="H5792" s="50"/>
      <c r="I5792" s="51"/>
      <c r="J5792" s="52"/>
    </row>
    <row r="5793" spans="3:10" ht="15">
      <c r="C5793" s="48"/>
      <c r="D5793" s="48"/>
      <c r="E5793" s="62"/>
      <c r="F5793" s="48"/>
      <c r="G5793" s="50"/>
      <c r="H5793" s="50"/>
      <c r="I5793" s="51"/>
      <c r="J5793" s="52"/>
    </row>
    <row r="5794" spans="3:10" ht="15">
      <c r="C5794" s="48"/>
      <c r="D5794" s="48"/>
      <c r="E5794" s="62"/>
      <c r="F5794" s="48"/>
      <c r="G5794" s="50"/>
      <c r="H5794" s="50"/>
      <c r="I5794" s="51"/>
      <c r="J5794" s="52"/>
    </row>
    <row r="5795" spans="3:10" ht="15">
      <c r="C5795" s="48"/>
      <c r="D5795" s="48"/>
      <c r="E5795" s="62"/>
      <c r="F5795" s="48"/>
      <c r="G5795" s="50"/>
      <c r="H5795" s="50"/>
      <c r="I5795" s="51"/>
      <c r="J5795" s="52"/>
    </row>
    <row r="5796" spans="3:10" ht="15">
      <c r="C5796" s="48"/>
      <c r="D5796" s="48"/>
      <c r="E5796" s="62"/>
      <c r="F5796" s="48"/>
      <c r="G5796" s="50"/>
      <c r="H5796" s="50"/>
      <c r="I5796" s="51"/>
      <c r="J5796" s="52"/>
    </row>
    <row r="5797" spans="3:10" ht="15">
      <c r="C5797" s="48"/>
      <c r="D5797" s="48"/>
      <c r="E5797" s="62"/>
      <c r="F5797" s="48"/>
      <c r="G5797" s="50"/>
      <c r="H5797" s="50"/>
      <c r="I5797" s="51"/>
      <c r="J5797" s="52"/>
    </row>
    <row r="5798" spans="3:10" ht="15">
      <c r="C5798" s="48"/>
      <c r="D5798" s="48"/>
      <c r="E5798" s="62"/>
      <c r="F5798" s="48"/>
      <c r="G5798" s="50"/>
      <c r="H5798" s="50"/>
      <c r="I5798" s="51"/>
      <c r="J5798" s="52"/>
    </row>
    <row r="5799" spans="3:10" ht="15">
      <c r="C5799" s="48"/>
      <c r="D5799" s="48"/>
      <c r="E5799" s="62"/>
      <c r="F5799" s="48"/>
      <c r="G5799" s="50"/>
      <c r="H5799" s="50"/>
      <c r="I5799" s="51"/>
      <c r="J5799" s="52"/>
    </row>
    <row r="5800" spans="3:10" ht="15">
      <c r="C5800" s="48"/>
      <c r="D5800" s="48"/>
      <c r="E5800" s="62"/>
      <c r="F5800" s="48"/>
      <c r="G5800" s="50"/>
      <c r="H5800" s="50"/>
      <c r="I5800" s="51"/>
      <c r="J5800" s="52"/>
    </row>
    <row r="5801" spans="3:10" ht="15">
      <c r="C5801" s="48"/>
      <c r="D5801" s="48"/>
      <c r="E5801" s="62"/>
      <c r="F5801" s="48"/>
      <c r="G5801" s="50"/>
      <c r="H5801" s="50"/>
      <c r="I5801" s="51"/>
      <c r="J5801" s="52"/>
    </row>
    <row r="5802" spans="3:10" ht="15">
      <c r="C5802" s="48"/>
      <c r="D5802" s="48"/>
      <c r="E5802" s="62"/>
      <c r="F5802" s="48"/>
      <c r="G5802" s="50"/>
      <c r="H5802" s="50"/>
      <c r="I5802" s="51"/>
      <c r="J5802" s="52"/>
    </row>
    <row r="5803" spans="3:10" ht="15">
      <c r="C5803" s="48"/>
      <c r="D5803" s="48"/>
      <c r="E5803" s="62"/>
      <c r="F5803" s="48"/>
      <c r="G5803" s="50"/>
      <c r="H5803" s="50"/>
      <c r="I5803" s="51"/>
      <c r="J5803" s="52"/>
    </row>
    <row r="5804" spans="3:10" ht="15">
      <c r="C5804" s="48"/>
      <c r="D5804" s="48"/>
      <c r="E5804" s="62"/>
      <c r="F5804" s="48"/>
      <c r="G5804" s="50"/>
      <c r="H5804" s="50"/>
      <c r="I5804" s="51"/>
      <c r="J5804" s="52"/>
    </row>
    <row r="5805" spans="3:10" ht="15">
      <c r="C5805" s="48"/>
      <c r="D5805" s="48"/>
      <c r="E5805" s="62"/>
      <c r="F5805" s="48"/>
      <c r="G5805" s="50"/>
      <c r="H5805" s="50"/>
      <c r="I5805" s="51"/>
      <c r="J5805" s="52"/>
    </row>
    <row r="5806" spans="3:10" ht="15">
      <c r="C5806" s="48"/>
      <c r="D5806" s="48"/>
      <c r="E5806" s="62"/>
      <c r="F5806" s="48"/>
      <c r="G5806" s="50"/>
      <c r="H5806" s="50"/>
      <c r="I5806" s="51"/>
      <c r="J5806" s="52"/>
    </row>
    <row r="5807" spans="3:10" ht="15">
      <c r="C5807" s="48"/>
      <c r="D5807" s="48"/>
      <c r="E5807" s="62"/>
      <c r="F5807" s="48"/>
      <c r="G5807" s="50"/>
      <c r="H5807" s="50"/>
      <c r="I5807" s="51"/>
      <c r="J5807" s="52"/>
    </row>
    <row r="5808" spans="3:10" ht="15">
      <c r="C5808" s="48"/>
      <c r="D5808" s="48"/>
      <c r="E5808" s="62"/>
      <c r="F5808" s="48"/>
      <c r="G5808" s="50"/>
      <c r="H5808" s="50"/>
      <c r="I5808" s="51"/>
      <c r="J5808" s="52"/>
    </row>
    <row r="5809" spans="3:10" ht="15">
      <c r="C5809" s="48"/>
      <c r="D5809" s="48"/>
      <c r="E5809" s="62"/>
      <c r="F5809" s="48"/>
      <c r="G5809" s="50"/>
      <c r="H5809" s="50"/>
      <c r="I5809" s="51"/>
      <c r="J5809" s="52"/>
    </row>
    <row r="5810" spans="3:10" ht="15">
      <c r="C5810" s="48"/>
      <c r="D5810" s="48"/>
      <c r="E5810" s="62"/>
      <c r="F5810" s="48"/>
      <c r="G5810" s="50"/>
      <c r="H5810" s="50"/>
      <c r="I5810" s="51"/>
      <c r="J5810" s="52"/>
    </row>
    <row r="5811" spans="3:10" ht="15">
      <c r="C5811" s="48"/>
      <c r="D5811" s="48"/>
      <c r="E5811" s="62"/>
      <c r="F5811" s="48"/>
      <c r="G5811" s="50"/>
      <c r="H5811" s="50"/>
      <c r="I5811" s="51"/>
      <c r="J5811" s="52"/>
    </row>
    <row r="5812" spans="3:10" ht="15">
      <c r="C5812" s="48"/>
      <c r="D5812" s="48"/>
      <c r="E5812" s="62"/>
      <c r="F5812" s="48"/>
      <c r="G5812" s="50"/>
      <c r="H5812" s="50"/>
      <c r="I5812" s="51"/>
      <c r="J5812" s="52"/>
    </row>
    <row r="5813" spans="3:10" ht="15">
      <c r="C5813" s="48"/>
      <c r="D5813" s="48"/>
      <c r="E5813" s="62"/>
      <c r="F5813" s="48"/>
      <c r="G5813" s="50"/>
      <c r="H5813" s="50"/>
      <c r="I5813" s="51"/>
      <c r="J5813" s="52"/>
    </row>
    <row r="5814" spans="3:10" ht="15">
      <c r="C5814" s="48"/>
      <c r="D5814" s="48"/>
      <c r="E5814" s="62"/>
      <c r="F5814" s="48"/>
      <c r="G5814" s="50"/>
      <c r="H5814" s="50"/>
      <c r="I5814" s="51"/>
      <c r="J5814" s="52"/>
    </row>
    <row r="5815" spans="3:10" ht="15">
      <c r="C5815" s="48"/>
      <c r="D5815" s="48"/>
      <c r="E5815" s="62"/>
      <c r="F5815" s="48"/>
      <c r="G5815" s="50"/>
      <c r="H5815" s="50"/>
      <c r="I5815" s="51"/>
      <c r="J5815" s="52"/>
    </row>
    <row r="5816" spans="3:10" ht="15">
      <c r="C5816" s="48"/>
      <c r="D5816" s="48"/>
      <c r="E5816" s="62"/>
      <c r="F5816" s="48"/>
      <c r="G5816" s="50"/>
      <c r="H5816" s="50"/>
      <c r="I5816" s="51"/>
      <c r="J5816" s="52"/>
    </row>
    <row r="5817" spans="3:10" ht="15">
      <c r="C5817" s="48"/>
      <c r="D5817" s="48"/>
      <c r="E5817" s="62"/>
      <c r="F5817" s="48"/>
      <c r="G5817" s="50"/>
      <c r="H5817" s="50"/>
      <c r="I5817" s="51"/>
      <c r="J5817" s="52"/>
    </row>
    <row r="5818" spans="3:10" ht="15">
      <c r="C5818" s="48"/>
      <c r="D5818" s="48"/>
      <c r="E5818" s="62"/>
      <c r="F5818" s="48"/>
      <c r="G5818" s="50"/>
      <c r="H5818" s="50"/>
      <c r="I5818" s="51"/>
      <c r="J5818" s="52"/>
    </row>
    <row r="5819" spans="3:10" ht="15">
      <c r="C5819" s="48"/>
      <c r="D5819" s="48"/>
      <c r="E5819" s="62"/>
      <c r="F5819" s="48"/>
      <c r="G5819" s="50"/>
      <c r="H5819" s="50"/>
      <c r="I5819" s="51"/>
      <c r="J5819" s="52"/>
    </row>
    <row r="5820" spans="3:10" ht="15">
      <c r="C5820" s="48"/>
      <c r="D5820" s="48"/>
      <c r="E5820" s="62"/>
      <c r="F5820" s="48"/>
      <c r="G5820" s="50"/>
      <c r="H5820" s="50"/>
      <c r="I5820" s="51"/>
      <c r="J5820" s="52"/>
    </row>
    <row r="5821" spans="3:10" ht="15">
      <c r="C5821" s="48"/>
      <c r="D5821" s="48"/>
      <c r="E5821" s="62"/>
      <c r="F5821" s="48"/>
      <c r="G5821" s="50"/>
      <c r="H5821" s="50"/>
      <c r="I5821" s="51"/>
      <c r="J5821" s="52"/>
    </row>
    <row r="5822" spans="3:10" ht="15">
      <c r="C5822" s="48"/>
      <c r="D5822" s="48"/>
      <c r="E5822" s="62"/>
      <c r="F5822" s="48"/>
      <c r="G5822" s="50"/>
      <c r="H5822" s="50"/>
      <c r="I5822" s="51"/>
      <c r="J5822" s="52"/>
    </row>
    <row r="5823" spans="3:10" ht="15">
      <c r="C5823" s="48"/>
      <c r="D5823" s="48"/>
      <c r="E5823" s="62"/>
      <c r="F5823" s="48"/>
      <c r="G5823" s="50"/>
      <c r="H5823" s="50"/>
      <c r="I5823" s="51"/>
      <c r="J5823" s="52"/>
    </row>
    <row r="5824" spans="3:10" ht="15">
      <c r="C5824" s="48"/>
      <c r="D5824" s="48"/>
      <c r="E5824" s="62"/>
      <c r="F5824" s="48"/>
      <c r="G5824" s="50"/>
      <c r="H5824" s="50"/>
      <c r="I5824" s="51"/>
      <c r="J5824" s="52"/>
    </row>
    <row r="5825" spans="3:10" ht="15">
      <c r="C5825" s="48"/>
      <c r="D5825" s="48"/>
      <c r="E5825" s="62"/>
      <c r="F5825" s="48"/>
      <c r="G5825" s="50"/>
      <c r="H5825" s="50"/>
      <c r="I5825" s="51"/>
      <c r="J5825" s="52"/>
    </row>
    <row r="5826" spans="3:10" ht="15">
      <c r="C5826" s="48"/>
      <c r="D5826" s="48"/>
      <c r="E5826" s="62"/>
      <c r="F5826" s="48"/>
      <c r="G5826" s="50"/>
      <c r="H5826" s="50"/>
      <c r="I5826" s="51"/>
      <c r="J5826" s="52"/>
    </row>
    <row r="5827" spans="3:10" ht="15">
      <c r="C5827" s="48"/>
      <c r="D5827" s="48"/>
      <c r="E5827" s="62"/>
      <c r="F5827" s="48"/>
      <c r="G5827" s="50"/>
      <c r="H5827" s="50"/>
      <c r="I5827" s="51"/>
      <c r="J5827" s="52"/>
    </row>
    <row r="5828" spans="3:10" ht="15">
      <c r="C5828" s="48"/>
      <c r="D5828" s="48"/>
      <c r="E5828" s="62"/>
      <c r="F5828" s="48"/>
      <c r="G5828" s="50"/>
      <c r="H5828" s="50"/>
      <c r="I5828" s="51"/>
      <c r="J5828" s="52"/>
    </row>
    <row r="5829" spans="3:10" ht="15">
      <c r="C5829" s="48"/>
      <c r="D5829" s="48"/>
      <c r="E5829" s="62"/>
      <c r="F5829" s="48"/>
      <c r="G5829" s="50"/>
      <c r="H5829" s="50"/>
      <c r="I5829" s="51"/>
      <c r="J5829" s="52"/>
    </row>
    <row r="5830" spans="3:10" ht="15">
      <c r="C5830" s="48"/>
      <c r="D5830" s="48"/>
      <c r="E5830" s="62"/>
      <c r="F5830" s="48"/>
      <c r="G5830" s="50"/>
      <c r="H5830" s="50"/>
      <c r="I5830" s="51"/>
      <c r="J5830" s="52"/>
    </row>
    <row r="5831" spans="3:10" ht="15">
      <c r="C5831" s="48"/>
      <c r="D5831" s="48"/>
      <c r="E5831" s="62"/>
      <c r="F5831" s="48"/>
      <c r="G5831" s="50"/>
      <c r="H5831" s="50"/>
      <c r="I5831" s="51"/>
      <c r="J5831" s="52"/>
    </row>
    <row r="5832" spans="3:10" ht="15">
      <c r="C5832" s="48"/>
      <c r="D5832" s="48"/>
      <c r="E5832" s="62"/>
      <c r="F5832" s="48"/>
      <c r="G5832" s="50"/>
      <c r="H5832" s="50"/>
      <c r="I5832" s="51"/>
      <c r="J5832" s="52"/>
    </row>
    <row r="5833" spans="3:10" ht="15">
      <c r="C5833" s="48"/>
      <c r="D5833" s="48"/>
      <c r="E5833" s="62"/>
      <c r="F5833" s="48"/>
      <c r="G5833" s="50"/>
      <c r="H5833" s="50"/>
      <c r="I5833" s="51"/>
      <c r="J5833" s="52"/>
    </row>
    <row r="5834" spans="3:10" ht="15">
      <c r="C5834" s="48"/>
      <c r="D5834" s="48"/>
      <c r="E5834" s="62"/>
      <c r="F5834" s="48"/>
      <c r="G5834" s="50"/>
      <c r="H5834" s="50"/>
      <c r="I5834" s="51"/>
      <c r="J5834" s="52"/>
    </row>
    <row r="5835" spans="3:10" ht="15">
      <c r="C5835" s="48"/>
      <c r="D5835" s="48"/>
      <c r="E5835" s="62"/>
      <c r="F5835" s="48"/>
      <c r="G5835" s="50"/>
      <c r="H5835" s="50"/>
      <c r="I5835" s="51"/>
      <c r="J5835" s="52"/>
    </row>
    <row r="5836" spans="3:10" ht="15">
      <c r="C5836" s="48"/>
      <c r="D5836" s="48"/>
      <c r="E5836" s="62"/>
      <c r="F5836" s="48"/>
      <c r="G5836" s="50"/>
      <c r="H5836" s="50"/>
      <c r="I5836" s="51"/>
      <c r="J5836" s="52"/>
    </row>
    <row r="5837" spans="3:10" ht="15">
      <c r="C5837" s="48"/>
      <c r="D5837" s="48"/>
      <c r="E5837" s="62"/>
      <c r="F5837" s="48"/>
      <c r="G5837" s="50"/>
      <c r="H5837" s="50"/>
      <c r="I5837" s="51"/>
      <c r="J5837" s="52"/>
    </row>
    <row r="5838" spans="3:10" ht="15">
      <c r="C5838" s="48"/>
      <c r="D5838" s="48"/>
      <c r="E5838" s="62"/>
      <c r="F5838" s="48"/>
      <c r="G5838" s="50"/>
      <c r="H5838" s="50"/>
      <c r="I5838" s="51"/>
      <c r="J5838" s="52"/>
    </row>
    <row r="5839" spans="3:10" ht="15">
      <c r="C5839" s="48"/>
      <c r="D5839" s="48"/>
      <c r="E5839" s="62"/>
      <c r="F5839" s="48"/>
      <c r="G5839" s="50"/>
      <c r="H5839" s="50"/>
      <c r="I5839" s="51"/>
      <c r="J5839" s="52"/>
    </row>
    <row r="5840" spans="3:10" ht="15">
      <c r="C5840" s="48"/>
      <c r="D5840" s="48"/>
      <c r="E5840" s="62"/>
      <c r="F5840" s="48"/>
      <c r="G5840" s="50"/>
      <c r="H5840" s="50"/>
      <c r="I5840" s="51"/>
      <c r="J5840" s="52"/>
    </row>
    <row r="5841" spans="3:10" ht="15">
      <c r="C5841" s="48"/>
      <c r="D5841" s="48"/>
      <c r="E5841" s="62"/>
      <c r="F5841" s="48"/>
      <c r="G5841" s="50"/>
      <c r="H5841" s="50"/>
      <c r="I5841" s="51"/>
      <c r="J5841" s="52"/>
    </row>
    <row r="5842" spans="3:10" ht="15">
      <c r="C5842" s="48"/>
      <c r="D5842" s="48"/>
      <c r="E5842" s="62"/>
      <c r="F5842" s="48"/>
      <c r="G5842" s="50"/>
      <c r="H5842" s="50"/>
      <c r="I5842" s="51"/>
      <c r="J5842" s="52"/>
    </row>
    <row r="5843" spans="3:10" ht="15">
      <c r="C5843" s="48"/>
      <c r="D5843" s="48"/>
      <c r="E5843" s="62"/>
      <c r="F5843" s="48"/>
      <c r="G5843" s="50"/>
      <c r="H5843" s="50"/>
      <c r="I5843" s="51"/>
      <c r="J5843" s="52"/>
    </row>
    <row r="5844" spans="3:10" ht="15">
      <c r="C5844" s="48"/>
      <c r="D5844" s="48"/>
      <c r="E5844" s="62"/>
      <c r="F5844" s="48"/>
      <c r="G5844" s="50"/>
      <c r="H5844" s="50"/>
      <c r="I5844" s="51"/>
      <c r="J5844" s="52"/>
    </row>
    <row r="5845" spans="3:10" ht="15">
      <c r="C5845" s="48"/>
      <c r="D5845" s="48"/>
      <c r="E5845" s="62"/>
      <c r="F5845" s="48"/>
      <c r="G5845" s="50"/>
      <c r="H5845" s="50"/>
      <c r="I5845" s="51"/>
      <c r="J5845" s="52"/>
    </row>
    <row r="5846" spans="3:10" ht="15">
      <c r="C5846" s="48"/>
      <c r="D5846" s="48"/>
      <c r="E5846" s="62"/>
      <c r="F5846" s="48"/>
      <c r="G5846" s="50"/>
      <c r="H5846" s="50"/>
      <c r="I5846" s="51"/>
      <c r="J5846" s="52"/>
    </row>
    <row r="5847" spans="3:10" ht="15">
      <c r="C5847" s="48"/>
      <c r="D5847" s="48"/>
      <c r="E5847" s="62"/>
      <c r="F5847" s="48"/>
      <c r="G5847" s="50"/>
      <c r="H5847" s="50"/>
      <c r="I5847" s="51"/>
      <c r="J5847" s="52"/>
    </row>
    <row r="5848" spans="3:10" ht="15">
      <c r="C5848" s="48"/>
      <c r="D5848" s="48"/>
      <c r="E5848" s="62"/>
      <c r="F5848" s="48"/>
      <c r="G5848" s="50"/>
      <c r="H5848" s="50"/>
      <c r="I5848" s="51"/>
      <c r="J5848" s="52"/>
    </row>
    <row r="5849" spans="3:10" ht="15">
      <c r="C5849" s="48"/>
      <c r="D5849" s="48"/>
      <c r="E5849" s="62"/>
      <c r="F5849" s="48"/>
      <c r="G5849" s="50"/>
      <c r="H5849" s="50"/>
      <c r="I5849" s="51"/>
      <c r="J5849" s="52"/>
    </row>
    <row r="5850" spans="3:10" ht="15">
      <c r="C5850" s="48"/>
      <c r="D5850" s="48"/>
      <c r="E5850" s="62"/>
      <c r="F5850" s="48"/>
      <c r="G5850" s="50"/>
      <c r="H5850" s="50"/>
      <c r="I5850" s="51"/>
      <c r="J5850" s="52"/>
    </row>
    <row r="5851" spans="3:10" ht="15">
      <c r="C5851" s="48"/>
      <c r="D5851" s="48"/>
      <c r="E5851" s="62"/>
      <c r="F5851" s="48"/>
      <c r="G5851" s="50"/>
      <c r="H5851" s="50"/>
      <c r="I5851" s="51"/>
      <c r="J5851" s="52"/>
    </row>
    <row r="5852" spans="3:10" ht="15">
      <c r="C5852" s="48"/>
      <c r="D5852" s="48"/>
      <c r="E5852" s="62"/>
      <c r="F5852" s="48"/>
      <c r="G5852" s="50"/>
      <c r="H5852" s="50"/>
      <c r="I5852" s="51"/>
      <c r="J5852" s="52"/>
    </row>
    <row r="5853" spans="3:10" ht="15">
      <c r="C5853" s="48"/>
      <c r="D5853" s="48"/>
      <c r="E5853" s="62"/>
      <c r="F5853" s="48"/>
      <c r="G5853" s="50"/>
      <c r="H5853" s="50"/>
      <c r="I5853" s="51"/>
      <c r="J5853" s="52"/>
    </row>
    <row r="5854" spans="3:10" ht="15">
      <c r="C5854" s="48"/>
      <c r="D5854" s="48"/>
      <c r="E5854" s="62"/>
      <c r="F5854" s="48"/>
      <c r="G5854" s="50"/>
      <c r="H5854" s="50"/>
      <c r="I5854" s="51"/>
      <c r="J5854" s="52"/>
    </row>
    <row r="5855" spans="3:10" ht="15">
      <c r="C5855" s="48"/>
      <c r="D5855" s="48"/>
      <c r="E5855" s="62"/>
      <c r="F5855" s="48"/>
      <c r="G5855" s="50"/>
      <c r="H5855" s="50"/>
      <c r="I5855" s="51"/>
      <c r="J5855" s="52"/>
    </row>
    <row r="5856" spans="3:10" ht="15">
      <c r="C5856" s="48"/>
      <c r="D5856" s="48"/>
      <c r="E5856" s="62"/>
      <c r="F5856" s="48"/>
      <c r="G5856" s="50"/>
      <c r="H5856" s="50"/>
      <c r="I5856" s="51"/>
      <c r="J5856" s="52"/>
    </row>
    <row r="5857" spans="3:10" ht="15">
      <c r="C5857" s="48"/>
      <c r="D5857" s="48"/>
      <c r="E5857" s="62"/>
      <c r="F5857" s="48"/>
      <c r="G5857" s="50"/>
      <c r="H5857" s="50"/>
      <c r="I5857" s="51"/>
      <c r="J5857" s="52"/>
    </row>
    <row r="5858" spans="3:10" ht="15">
      <c r="C5858" s="48"/>
      <c r="D5858" s="48"/>
      <c r="E5858" s="62"/>
      <c r="F5858" s="48"/>
      <c r="G5858" s="50"/>
      <c r="H5858" s="50"/>
      <c r="I5858" s="51"/>
      <c r="J5858" s="52"/>
    </row>
    <row r="5859" spans="3:10" ht="15">
      <c r="C5859" s="48"/>
      <c r="D5859" s="48"/>
      <c r="E5859" s="62"/>
      <c r="F5859" s="48"/>
      <c r="G5859" s="50"/>
      <c r="H5859" s="50"/>
      <c r="I5859" s="51"/>
      <c r="J5859" s="52"/>
    </row>
    <row r="5860" spans="3:10" ht="15">
      <c r="C5860" s="48"/>
      <c r="D5860" s="48"/>
      <c r="E5860" s="62"/>
      <c r="F5860" s="48"/>
      <c r="G5860" s="50"/>
      <c r="H5860" s="50"/>
      <c r="I5860" s="51"/>
      <c r="J5860" s="52"/>
    </row>
    <row r="5861" spans="3:10" ht="15">
      <c r="C5861" s="48"/>
      <c r="D5861" s="48"/>
      <c r="E5861" s="62"/>
      <c r="F5861" s="48"/>
      <c r="G5861" s="50"/>
      <c r="H5861" s="50"/>
      <c r="I5861" s="51"/>
      <c r="J5861" s="52"/>
    </row>
    <row r="5862" spans="3:10" ht="15">
      <c r="C5862" s="48"/>
      <c r="D5862" s="48"/>
      <c r="E5862" s="62"/>
      <c r="F5862" s="48"/>
      <c r="G5862" s="50"/>
      <c r="H5862" s="50"/>
      <c r="I5862" s="51"/>
      <c r="J5862" s="52"/>
    </row>
    <row r="5863" spans="3:10" ht="15">
      <c r="C5863" s="48"/>
      <c r="D5863" s="48"/>
      <c r="E5863" s="62"/>
      <c r="F5863" s="48"/>
      <c r="G5863" s="50"/>
      <c r="H5863" s="50"/>
      <c r="I5863" s="51"/>
      <c r="J5863" s="52"/>
    </row>
    <row r="5864" spans="3:10" ht="15">
      <c r="C5864" s="48"/>
      <c r="D5864" s="48"/>
      <c r="E5864" s="62"/>
      <c r="F5864" s="48"/>
      <c r="G5864" s="50"/>
      <c r="H5864" s="50"/>
      <c r="I5864" s="51"/>
      <c r="J5864" s="52"/>
    </row>
    <row r="5865" spans="3:10" ht="15">
      <c r="C5865" s="48"/>
      <c r="D5865" s="48"/>
      <c r="E5865" s="62"/>
      <c r="F5865" s="48"/>
      <c r="G5865" s="50"/>
      <c r="H5865" s="50"/>
      <c r="I5865" s="51"/>
      <c r="J5865" s="52"/>
    </row>
    <row r="5866" spans="3:10" ht="15">
      <c r="C5866" s="48"/>
      <c r="D5866" s="48"/>
      <c r="E5866" s="62"/>
      <c r="F5866" s="48"/>
      <c r="G5866" s="50"/>
      <c r="H5866" s="50"/>
      <c r="I5866" s="51"/>
      <c r="J5866" s="52"/>
    </row>
    <row r="5867" spans="3:10" ht="15">
      <c r="C5867" s="48"/>
      <c r="D5867" s="48"/>
      <c r="E5867" s="62"/>
      <c r="F5867" s="48"/>
      <c r="G5867" s="50"/>
      <c r="H5867" s="50"/>
      <c r="I5867" s="51"/>
      <c r="J5867" s="52"/>
    </row>
    <row r="5868" spans="3:10" ht="15">
      <c r="C5868" s="48"/>
      <c r="D5868" s="48"/>
      <c r="E5868" s="62"/>
      <c r="F5868" s="48"/>
      <c r="G5868" s="50"/>
      <c r="H5868" s="50"/>
      <c r="I5868" s="51"/>
      <c r="J5868" s="52"/>
    </row>
    <row r="5869" spans="3:10" ht="15">
      <c r="C5869" s="48"/>
      <c r="D5869" s="48"/>
      <c r="E5869" s="62"/>
      <c r="F5869" s="48"/>
      <c r="G5869" s="50"/>
      <c r="H5869" s="50"/>
      <c r="I5869" s="51"/>
      <c r="J5869" s="52"/>
    </row>
    <row r="5870" spans="3:10" ht="15">
      <c r="C5870" s="48"/>
      <c r="D5870" s="48"/>
      <c r="E5870" s="62"/>
      <c r="F5870" s="48"/>
      <c r="G5870" s="50"/>
      <c r="H5870" s="50"/>
      <c r="I5870" s="51"/>
      <c r="J5870" s="52"/>
    </row>
    <row r="5871" spans="3:10" ht="15">
      <c r="C5871" s="48"/>
      <c r="D5871" s="48"/>
      <c r="E5871" s="62"/>
      <c r="F5871" s="48"/>
      <c r="G5871" s="50"/>
      <c r="H5871" s="50"/>
      <c r="I5871" s="51"/>
      <c r="J5871" s="52"/>
    </row>
    <row r="5872" spans="3:10" ht="15">
      <c r="C5872" s="48"/>
      <c r="D5872" s="48"/>
      <c r="E5872" s="62"/>
      <c r="F5872" s="48"/>
      <c r="G5872" s="50"/>
      <c r="H5872" s="50"/>
      <c r="I5872" s="51"/>
      <c r="J5872" s="52"/>
    </row>
    <row r="5873" spans="3:10" ht="15">
      <c r="C5873" s="48"/>
      <c r="D5873" s="48"/>
      <c r="E5873" s="62"/>
      <c r="F5873" s="48"/>
      <c r="G5873" s="50"/>
      <c r="H5873" s="50"/>
      <c r="I5873" s="51"/>
      <c r="J5873" s="52"/>
    </row>
    <row r="5874" spans="3:10" ht="15">
      <c r="C5874" s="48"/>
      <c r="D5874" s="48"/>
      <c r="E5874" s="62"/>
      <c r="F5874" s="48"/>
      <c r="G5874" s="50"/>
      <c r="H5874" s="50"/>
      <c r="I5874" s="51"/>
      <c r="J5874" s="52"/>
    </row>
    <row r="5875" spans="3:10" ht="15">
      <c r="C5875" s="48"/>
      <c r="D5875" s="48"/>
      <c r="E5875" s="62"/>
      <c r="F5875" s="48"/>
      <c r="G5875" s="50"/>
      <c r="H5875" s="50"/>
      <c r="I5875" s="51"/>
      <c r="J5875" s="52"/>
    </row>
    <row r="5876" spans="3:10" ht="15">
      <c r="C5876" s="48"/>
      <c r="D5876" s="48"/>
      <c r="E5876" s="62"/>
      <c r="F5876" s="48"/>
      <c r="G5876" s="50"/>
      <c r="H5876" s="50"/>
      <c r="I5876" s="51"/>
      <c r="J5876" s="52"/>
    </row>
    <row r="5877" spans="3:10" ht="15">
      <c r="C5877" s="48"/>
      <c r="D5877" s="48"/>
      <c r="E5877" s="62"/>
      <c r="F5877" s="48"/>
      <c r="G5877" s="50"/>
      <c r="H5877" s="50"/>
      <c r="I5877" s="51"/>
      <c r="J5877" s="52"/>
    </row>
    <row r="5878" spans="3:10" ht="15">
      <c r="C5878" s="48"/>
      <c r="D5878" s="48"/>
      <c r="E5878" s="62"/>
      <c r="F5878" s="48"/>
      <c r="G5878" s="50"/>
      <c r="H5878" s="50"/>
      <c r="I5878" s="51"/>
      <c r="J5878" s="52"/>
    </row>
    <row r="5879" spans="3:10" ht="15">
      <c r="C5879" s="48"/>
      <c r="D5879" s="48"/>
      <c r="E5879" s="62"/>
      <c r="F5879" s="48"/>
      <c r="G5879" s="50"/>
      <c r="H5879" s="50"/>
      <c r="I5879" s="51"/>
      <c r="J5879" s="52"/>
    </row>
    <row r="5880" spans="3:10" ht="15">
      <c r="C5880" s="48"/>
      <c r="D5880" s="48"/>
      <c r="E5880" s="62"/>
      <c r="F5880" s="48"/>
      <c r="G5880" s="50"/>
      <c r="H5880" s="50"/>
      <c r="I5880" s="51"/>
      <c r="J5880" s="52"/>
    </row>
    <row r="5881" spans="3:10" ht="15">
      <c r="C5881" s="48"/>
      <c r="D5881" s="48"/>
      <c r="E5881" s="62"/>
      <c r="F5881" s="48"/>
      <c r="G5881" s="50"/>
      <c r="H5881" s="50"/>
      <c r="I5881" s="51"/>
      <c r="J5881" s="52"/>
    </row>
    <row r="5882" spans="3:10" ht="15">
      <c r="C5882" s="48"/>
      <c r="D5882" s="48"/>
      <c r="E5882" s="62"/>
      <c r="F5882" s="48"/>
      <c r="G5882" s="50"/>
      <c r="H5882" s="50"/>
      <c r="I5882" s="51"/>
      <c r="J5882" s="52"/>
    </row>
    <row r="5883" spans="3:10" ht="15">
      <c r="C5883" s="48"/>
      <c r="D5883" s="48"/>
      <c r="E5883" s="62"/>
      <c r="F5883" s="48"/>
      <c r="G5883" s="50"/>
      <c r="H5883" s="50"/>
      <c r="I5883" s="51"/>
      <c r="J5883" s="52"/>
    </row>
    <row r="5884" spans="3:10" ht="15">
      <c r="C5884" s="48"/>
      <c r="D5884" s="48"/>
      <c r="E5884" s="62"/>
      <c r="F5884" s="48"/>
      <c r="G5884" s="50"/>
      <c r="H5884" s="50"/>
      <c r="I5884" s="51"/>
      <c r="J5884" s="52"/>
    </row>
    <row r="5885" spans="3:10" ht="15">
      <c r="C5885" s="48"/>
      <c r="D5885" s="48"/>
      <c r="E5885" s="62"/>
      <c r="F5885" s="48"/>
      <c r="G5885" s="50"/>
      <c r="H5885" s="50"/>
      <c r="I5885" s="51"/>
      <c r="J5885" s="52"/>
    </row>
    <row r="5886" spans="3:10" ht="15">
      <c r="C5886" s="48"/>
      <c r="D5886" s="48"/>
      <c r="E5886" s="62"/>
      <c r="F5886" s="48"/>
      <c r="G5886" s="50"/>
      <c r="H5886" s="50"/>
      <c r="I5886" s="51"/>
      <c r="J5886" s="52"/>
    </row>
    <row r="5887" spans="3:10" ht="15">
      <c r="C5887" s="48"/>
      <c r="D5887" s="48"/>
      <c r="E5887" s="62"/>
      <c r="F5887" s="48"/>
      <c r="G5887" s="50"/>
      <c r="H5887" s="50"/>
      <c r="I5887" s="51"/>
      <c r="J5887" s="52"/>
    </row>
    <row r="5888" spans="3:10" ht="15">
      <c r="C5888" s="48"/>
      <c r="D5888" s="48"/>
      <c r="E5888" s="62"/>
      <c r="F5888" s="48"/>
      <c r="G5888" s="50"/>
      <c r="H5888" s="50"/>
      <c r="I5888" s="51"/>
      <c r="J5888" s="52"/>
    </row>
    <row r="5889" spans="3:10" ht="15">
      <c r="C5889" s="48"/>
      <c r="D5889" s="48"/>
      <c r="E5889" s="62"/>
      <c r="F5889" s="48"/>
      <c r="G5889" s="50"/>
      <c r="H5889" s="50"/>
      <c r="I5889" s="51"/>
      <c r="J5889" s="52"/>
    </row>
    <row r="5890" spans="3:10" ht="15">
      <c r="C5890" s="48"/>
      <c r="D5890" s="48"/>
      <c r="E5890" s="62"/>
      <c r="F5890" s="48"/>
      <c r="G5890" s="50"/>
      <c r="H5890" s="50"/>
      <c r="I5890" s="51"/>
      <c r="J5890" s="52"/>
    </row>
    <row r="5891" spans="3:10" ht="15">
      <c r="C5891" s="48"/>
      <c r="D5891" s="48"/>
      <c r="E5891" s="62"/>
      <c r="F5891" s="48"/>
      <c r="G5891" s="50"/>
      <c r="H5891" s="50"/>
      <c r="I5891" s="51"/>
      <c r="J5891" s="52"/>
    </row>
    <row r="5892" spans="3:10" ht="15">
      <c r="C5892" s="48"/>
      <c r="D5892" s="48"/>
      <c r="E5892" s="62"/>
      <c r="F5892" s="48"/>
      <c r="G5892" s="50"/>
      <c r="H5892" s="50"/>
      <c r="I5892" s="51"/>
      <c r="J5892" s="52"/>
    </row>
    <row r="5893" spans="3:10" ht="15">
      <c r="C5893" s="48"/>
      <c r="D5893" s="48"/>
      <c r="E5893" s="62"/>
      <c r="F5893" s="48"/>
      <c r="G5893" s="50"/>
      <c r="H5893" s="50"/>
      <c r="I5893" s="51"/>
      <c r="J5893" s="52"/>
    </row>
    <row r="5894" spans="3:10" ht="15">
      <c r="C5894" s="48"/>
      <c r="D5894" s="48"/>
      <c r="E5894" s="62"/>
      <c r="F5894" s="48"/>
      <c r="G5894" s="50"/>
      <c r="H5894" s="50"/>
      <c r="I5894" s="51"/>
      <c r="J5894" s="52"/>
    </row>
    <row r="5895" spans="3:10" ht="15">
      <c r="C5895" s="48"/>
      <c r="D5895" s="48"/>
      <c r="E5895" s="62"/>
      <c r="F5895" s="48"/>
      <c r="G5895" s="50"/>
      <c r="H5895" s="50"/>
      <c r="I5895" s="51"/>
      <c r="J5895" s="52"/>
    </row>
    <row r="5896" spans="3:10" ht="15">
      <c r="C5896" s="48"/>
      <c r="D5896" s="48"/>
      <c r="E5896" s="62"/>
      <c r="F5896" s="48"/>
      <c r="G5896" s="50"/>
      <c r="H5896" s="50"/>
      <c r="I5896" s="51"/>
      <c r="J5896" s="52"/>
    </row>
    <row r="5897" spans="3:10" ht="15">
      <c r="C5897" s="48"/>
      <c r="D5897" s="48"/>
      <c r="E5897" s="62"/>
      <c r="F5897" s="48"/>
      <c r="G5897" s="50"/>
      <c r="H5897" s="50"/>
      <c r="I5897" s="51"/>
      <c r="J5897" s="52"/>
    </row>
    <row r="5898" spans="3:10" ht="15">
      <c r="C5898" s="48"/>
      <c r="D5898" s="48"/>
      <c r="E5898" s="62"/>
      <c r="F5898" s="48"/>
      <c r="G5898" s="50"/>
      <c r="H5898" s="50"/>
      <c r="I5898" s="51"/>
      <c r="J5898" s="52"/>
    </row>
    <row r="5899" spans="3:10" ht="15">
      <c r="C5899" s="48"/>
      <c r="D5899" s="48"/>
      <c r="E5899" s="62"/>
      <c r="F5899" s="48"/>
      <c r="G5899" s="50"/>
      <c r="H5899" s="50"/>
      <c r="I5899" s="51"/>
      <c r="J5899" s="52"/>
    </row>
    <row r="5900" spans="3:10" ht="15">
      <c r="C5900" s="48"/>
      <c r="D5900" s="48"/>
      <c r="E5900" s="62"/>
      <c r="F5900" s="48"/>
      <c r="G5900" s="50"/>
      <c r="H5900" s="50"/>
      <c r="I5900" s="51"/>
      <c r="J5900" s="52"/>
    </row>
    <row r="5901" spans="3:10" ht="15">
      <c r="C5901" s="48"/>
      <c r="D5901" s="48"/>
      <c r="E5901" s="62"/>
      <c r="F5901" s="48"/>
      <c r="G5901" s="50"/>
      <c r="H5901" s="50"/>
      <c r="I5901" s="51"/>
      <c r="J5901" s="52"/>
    </row>
    <row r="5902" spans="3:10" ht="15">
      <c r="C5902" s="48"/>
      <c r="D5902" s="48"/>
      <c r="E5902" s="62"/>
      <c r="F5902" s="48"/>
      <c r="G5902" s="50"/>
      <c r="H5902" s="50"/>
      <c r="I5902" s="51"/>
      <c r="J5902" s="52"/>
    </row>
    <row r="5903" spans="3:10" ht="15">
      <c r="C5903" s="48"/>
      <c r="D5903" s="48"/>
      <c r="E5903" s="62"/>
      <c r="F5903" s="48"/>
      <c r="G5903" s="50"/>
      <c r="H5903" s="50"/>
      <c r="I5903" s="51"/>
      <c r="J5903" s="52"/>
    </row>
    <row r="5904" spans="3:10" ht="15">
      <c r="C5904" s="48"/>
      <c r="D5904" s="48"/>
      <c r="E5904" s="62"/>
      <c r="F5904" s="48"/>
      <c r="G5904" s="50"/>
      <c r="H5904" s="50"/>
      <c r="I5904" s="51"/>
      <c r="J5904" s="52"/>
    </row>
    <row r="5905" spans="3:10" ht="15">
      <c r="C5905" s="48"/>
      <c r="D5905" s="48"/>
      <c r="E5905" s="62"/>
      <c r="F5905" s="48"/>
      <c r="G5905" s="50"/>
      <c r="H5905" s="50"/>
      <c r="I5905" s="51"/>
      <c r="J5905" s="52"/>
    </row>
    <row r="5906" spans="3:10" ht="15">
      <c r="C5906" s="48"/>
      <c r="D5906" s="48"/>
      <c r="E5906" s="62"/>
      <c r="F5906" s="48"/>
      <c r="G5906" s="50"/>
      <c r="H5906" s="50"/>
      <c r="I5906" s="51"/>
      <c r="J5906" s="52"/>
    </row>
    <row r="5907" spans="3:10" ht="15">
      <c r="C5907" s="48"/>
      <c r="D5907" s="48"/>
      <c r="E5907" s="62"/>
      <c r="F5907" s="48"/>
      <c r="G5907" s="50"/>
      <c r="H5907" s="50"/>
      <c r="I5907" s="51"/>
      <c r="J5907" s="52"/>
    </row>
    <row r="5908" spans="3:10" ht="15">
      <c r="C5908" s="48"/>
      <c r="D5908" s="48"/>
      <c r="E5908" s="62"/>
      <c r="F5908" s="48"/>
      <c r="G5908" s="50"/>
      <c r="H5908" s="50"/>
      <c r="I5908" s="51"/>
      <c r="J5908" s="52"/>
    </row>
    <row r="5909" spans="3:10" ht="15">
      <c r="C5909" s="48"/>
      <c r="D5909" s="48"/>
      <c r="E5909" s="62"/>
      <c r="F5909" s="48"/>
      <c r="G5909" s="50"/>
      <c r="H5909" s="50"/>
      <c r="I5909" s="51"/>
      <c r="J5909" s="52"/>
    </row>
    <row r="5910" spans="3:10" ht="15">
      <c r="C5910" s="48"/>
      <c r="D5910" s="48"/>
      <c r="E5910" s="62"/>
      <c r="F5910" s="48"/>
      <c r="G5910" s="50"/>
      <c r="H5910" s="50"/>
      <c r="I5910" s="51"/>
      <c r="J5910" s="52"/>
    </row>
    <row r="5911" spans="3:10" ht="15">
      <c r="C5911" s="48"/>
      <c r="D5911" s="48"/>
      <c r="E5911" s="62"/>
      <c r="F5911" s="48"/>
      <c r="G5911" s="50"/>
      <c r="H5911" s="50"/>
      <c r="I5911" s="51"/>
      <c r="J5911" s="52"/>
    </row>
    <row r="5912" spans="3:10" ht="15">
      <c r="C5912" s="48"/>
      <c r="D5912" s="48"/>
      <c r="E5912" s="62"/>
      <c r="F5912" s="48"/>
      <c r="G5912" s="50"/>
      <c r="H5912" s="50"/>
      <c r="I5912" s="51"/>
      <c r="J5912" s="52"/>
    </row>
    <row r="5913" spans="3:10" ht="15">
      <c r="C5913" s="48"/>
      <c r="D5913" s="48"/>
      <c r="E5913" s="62"/>
      <c r="F5913" s="48"/>
      <c r="G5913" s="50"/>
      <c r="H5913" s="50"/>
      <c r="I5913" s="51"/>
      <c r="J5913" s="52"/>
    </row>
    <row r="5914" spans="3:10" ht="15">
      <c r="C5914" s="48"/>
      <c r="D5914" s="48"/>
      <c r="E5914" s="62"/>
      <c r="F5914" s="48"/>
      <c r="G5914" s="50"/>
      <c r="H5914" s="50"/>
      <c r="I5914" s="51"/>
      <c r="J5914" s="52"/>
    </row>
    <row r="5915" spans="3:10" ht="15">
      <c r="C5915" s="48"/>
      <c r="D5915" s="48"/>
      <c r="E5915" s="62"/>
      <c r="F5915" s="48"/>
      <c r="G5915" s="50"/>
      <c r="H5915" s="50"/>
      <c r="I5915" s="51"/>
      <c r="J5915" s="52"/>
    </row>
    <row r="5916" spans="3:10" ht="15">
      <c r="C5916" s="48"/>
      <c r="D5916" s="48"/>
      <c r="E5916" s="62"/>
      <c r="F5916" s="48"/>
      <c r="G5916" s="50"/>
      <c r="H5916" s="50"/>
      <c r="I5916" s="51"/>
      <c r="J5916" s="52"/>
    </row>
    <row r="5917" spans="3:10" ht="15">
      <c r="C5917" s="48"/>
      <c r="D5917" s="48"/>
      <c r="E5917" s="62"/>
      <c r="F5917" s="48"/>
      <c r="G5917" s="50"/>
      <c r="H5917" s="50"/>
      <c r="I5917" s="51"/>
      <c r="J5917" s="52"/>
    </row>
    <row r="5918" spans="3:10" ht="15">
      <c r="C5918" s="48"/>
      <c r="D5918" s="48"/>
      <c r="E5918" s="62"/>
      <c r="F5918" s="48"/>
      <c r="G5918" s="50"/>
      <c r="H5918" s="50"/>
      <c r="I5918" s="51"/>
      <c r="J5918" s="52"/>
    </row>
    <row r="5919" spans="3:10" ht="15">
      <c r="C5919" s="48"/>
      <c r="D5919" s="48"/>
      <c r="E5919" s="62"/>
      <c r="F5919" s="48"/>
      <c r="G5919" s="50"/>
      <c r="H5919" s="50"/>
      <c r="I5919" s="51"/>
      <c r="J5919" s="52"/>
    </row>
    <row r="5920" spans="3:10" ht="15">
      <c r="C5920" s="48"/>
      <c r="D5920" s="48"/>
      <c r="E5920" s="62"/>
      <c r="F5920" s="48"/>
      <c r="G5920" s="50"/>
      <c r="H5920" s="50"/>
      <c r="I5920" s="51"/>
      <c r="J5920" s="52"/>
    </row>
    <row r="5921" spans="3:10" ht="15">
      <c r="C5921" s="48"/>
      <c r="D5921" s="48"/>
      <c r="E5921" s="62"/>
      <c r="F5921" s="48"/>
      <c r="G5921" s="50"/>
      <c r="H5921" s="50"/>
      <c r="I5921" s="51"/>
      <c r="J5921" s="52"/>
    </row>
    <row r="5922" spans="3:10" ht="15">
      <c r="C5922" s="48"/>
      <c r="D5922" s="48"/>
      <c r="E5922" s="62"/>
      <c r="F5922" s="48"/>
      <c r="G5922" s="50"/>
      <c r="H5922" s="50"/>
      <c r="I5922" s="51"/>
      <c r="J5922" s="52"/>
    </row>
    <row r="5923" spans="3:10" ht="15">
      <c r="C5923" s="48"/>
      <c r="D5923" s="48"/>
      <c r="E5923" s="62"/>
      <c r="F5923" s="48"/>
      <c r="G5923" s="50"/>
      <c r="H5923" s="50"/>
      <c r="I5923" s="51"/>
      <c r="J5923" s="52"/>
    </row>
    <row r="5924" spans="3:10" ht="15">
      <c r="C5924" s="48"/>
      <c r="D5924" s="48"/>
      <c r="E5924" s="62"/>
      <c r="F5924" s="48"/>
      <c r="G5924" s="50"/>
      <c r="H5924" s="50"/>
      <c r="I5924" s="51"/>
      <c r="J5924" s="52"/>
    </row>
    <row r="5925" spans="3:10" ht="15">
      <c r="C5925" s="48"/>
      <c r="D5925" s="48"/>
      <c r="E5925" s="62"/>
      <c r="F5925" s="48"/>
      <c r="G5925" s="50"/>
      <c r="H5925" s="50"/>
      <c r="I5925" s="51"/>
      <c r="J5925" s="52"/>
    </row>
    <row r="5926" spans="3:10" ht="15">
      <c r="C5926" s="48"/>
      <c r="D5926" s="48"/>
      <c r="E5926" s="62"/>
      <c r="F5926" s="48"/>
      <c r="G5926" s="50"/>
      <c r="H5926" s="50"/>
      <c r="I5926" s="51"/>
      <c r="J5926" s="52"/>
    </row>
    <row r="5927" spans="3:10" ht="15">
      <c r="C5927" s="48"/>
      <c r="D5927" s="48"/>
      <c r="E5927" s="62"/>
      <c r="F5927" s="48"/>
      <c r="G5927" s="50"/>
      <c r="H5927" s="50"/>
      <c r="I5927" s="51"/>
      <c r="J5927" s="52"/>
    </row>
    <row r="5928" spans="3:10" ht="15">
      <c r="C5928" s="48"/>
      <c r="D5928" s="48"/>
      <c r="E5928" s="62"/>
      <c r="F5928" s="48"/>
      <c r="G5928" s="50"/>
      <c r="H5928" s="50"/>
      <c r="I5928" s="51"/>
      <c r="J5928" s="52"/>
    </row>
    <row r="5929" spans="3:10" ht="15">
      <c r="C5929" s="48"/>
      <c r="D5929" s="48"/>
      <c r="E5929" s="62"/>
      <c r="F5929" s="48"/>
      <c r="G5929" s="50"/>
      <c r="H5929" s="50"/>
      <c r="I5929" s="51"/>
      <c r="J5929" s="52"/>
    </row>
    <row r="5930" spans="3:10" ht="15">
      <c r="C5930" s="48"/>
      <c r="D5930" s="48"/>
      <c r="E5930" s="62"/>
      <c r="F5930" s="48"/>
      <c r="G5930" s="50"/>
      <c r="H5930" s="50"/>
      <c r="I5930" s="51"/>
      <c r="J5930" s="52"/>
    </row>
    <row r="5931" spans="3:10" ht="15">
      <c r="C5931" s="48"/>
      <c r="D5931" s="48"/>
      <c r="E5931" s="62"/>
      <c r="F5931" s="48"/>
      <c r="G5931" s="50"/>
      <c r="H5931" s="50"/>
      <c r="I5931" s="51"/>
      <c r="J5931" s="52"/>
    </row>
    <row r="5932" spans="3:10" ht="15">
      <c r="C5932" s="48"/>
      <c r="D5932" s="48"/>
      <c r="E5932" s="62"/>
      <c r="F5932" s="48"/>
      <c r="G5932" s="50"/>
      <c r="H5932" s="50"/>
      <c r="I5932" s="51"/>
      <c r="J5932" s="52"/>
    </row>
    <row r="5933" spans="3:10" ht="15">
      <c r="C5933" s="48"/>
      <c r="D5933" s="48"/>
      <c r="E5933" s="62"/>
      <c r="F5933" s="48"/>
      <c r="G5933" s="50"/>
      <c r="H5933" s="50"/>
      <c r="I5933" s="51"/>
      <c r="J5933" s="52"/>
    </row>
    <row r="5934" spans="3:10" ht="15">
      <c r="C5934" s="48"/>
      <c r="D5934" s="48"/>
      <c r="E5934" s="62"/>
      <c r="F5934" s="48"/>
      <c r="G5934" s="50"/>
      <c r="H5934" s="50"/>
      <c r="I5934" s="51"/>
      <c r="J5934" s="52"/>
    </row>
    <row r="5935" spans="3:10" ht="15">
      <c r="C5935" s="48"/>
      <c r="D5935" s="48"/>
      <c r="E5935" s="62"/>
      <c r="F5935" s="48"/>
      <c r="G5935" s="50"/>
      <c r="H5935" s="50"/>
      <c r="I5935" s="51"/>
      <c r="J5935" s="52"/>
    </row>
    <row r="5936" spans="3:10" ht="15">
      <c r="C5936" s="48"/>
      <c r="D5936" s="48"/>
      <c r="E5936" s="62"/>
      <c r="F5936" s="48"/>
      <c r="G5936" s="50"/>
      <c r="H5936" s="50"/>
      <c r="I5936" s="51"/>
      <c r="J5936" s="52"/>
    </row>
    <row r="5937" spans="3:10" ht="15">
      <c r="C5937" s="48"/>
      <c r="D5937" s="48"/>
      <c r="E5937" s="62"/>
      <c r="F5937" s="48"/>
      <c r="G5937" s="50"/>
      <c r="H5937" s="50"/>
      <c r="I5937" s="51"/>
      <c r="J5937" s="52"/>
    </row>
    <row r="5938" spans="3:10" ht="15">
      <c r="C5938" s="48"/>
      <c r="D5938" s="48"/>
      <c r="E5938" s="62"/>
      <c r="F5938" s="48"/>
      <c r="G5938" s="50"/>
      <c r="H5938" s="50"/>
      <c r="I5938" s="51"/>
      <c r="J5938" s="52"/>
    </row>
    <row r="5939" spans="3:10" ht="15">
      <c r="C5939" s="48"/>
      <c r="D5939" s="48"/>
      <c r="E5939" s="62"/>
      <c r="F5939" s="48"/>
      <c r="G5939" s="50"/>
      <c r="H5939" s="50"/>
      <c r="I5939" s="51"/>
      <c r="J5939" s="52"/>
    </row>
    <row r="5940" spans="3:10" ht="15">
      <c r="C5940" s="48"/>
      <c r="D5940" s="48"/>
      <c r="E5940" s="62"/>
      <c r="F5940" s="48"/>
      <c r="G5940" s="50"/>
      <c r="H5940" s="50"/>
      <c r="I5940" s="51"/>
      <c r="J5940" s="52"/>
    </row>
    <row r="5941" spans="3:10" ht="15">
      <c r="C5941" s="48"/>
      <c r="D5941" s="48"/>
      <c r="E5941" s="62"/>
      <c r="F5941" s="48"/>
      <c r="G5941" s="50"/>
      <c r="H5941" s="50"/>
      <c r="I5941" s="51"/>
      <c r="J5941" s="52"/>
    </row>
    <row r="5942" spans="3:10" ht="15">
      <c r="C5942" s="48"/>
      <c r="D5942" s="48"/>
      <c r="E5942" s="62"/>
      <c r="F5942" s="48"/>
      <c r="G5942" s="50"/>
      <c r="H5942" s="50"/>
      <c r="I5942" s="51"/>
      <c r="J5942" s="52"/>
    </row>
    <row r="5943" spans="3:10" ht="15">
      <c r="C5943" s="48"/>
      <c r="D5943" s="48"/>
      <c r="E5943" s="62"/>
      <c r="F5943" s="48"/>
      <c r="G5943" s="50"/>
      <c r="H5943" s="50"/>
      <c r="I5943" s="51"/>
      <c r="J5943" s="52"/>
    </row>
    <row r="5944" spans="3:10" ht="15">
      <c r="C5944" s="48"/>
      <c r="D5944" s="48"/>
      <c r="E5944" s="62"/>
      <c r="F5944" s="48"/>
      <c r="G5944" s="50"/>
      <c r="H5944" s="50"/>
      <c r="I5944" s="51"/>
      <c r="J5944" s="52"/>
    </row>
    <row r="5945" spans="3:10" ht="15">
      <c r="C5945" s="48"/>
      <c r="D5945" s="48"/>
      <c r="E5945" s="62"/>
      <c r="F5945" s="48"/>
      <c r="G5945" s="50"/>
      <c r="H5945" s="50"/>
      <c r="I5945" s="51"/>
      <c r="J5945" s="52"/>
    </row>
    <row r="5946" spans="3:10" ht="15">
      <c r="C5946" s="48"/>
      <c r="D5946" s="48"/>
      <c r="E5946" s="62"/>
      <c r="F5946" s="48"/>
      <c r="G5946" s="50"/>
      <c r="H5946" s="50"/>
      <c r="I5946" s="51"/>
      <c r="J5946" s="52"/>
    </row>
    <row r="5947" spans="3:10" ht="15">
      <c r="C5947" s="48"/>
      <c r="D5947" s="48"/>
      <c r="E5947" s="62"/>
      <c r="F5947" s="48"/>
      <c r="G5947" s="50"/>
      <c r="H5947" s="50"/>
      <c r="I5947" s="51"/>
      <c r="J5947" s="52"/>
    </row>
    <row r="5948" spans="3:10" ht="15">
      <c r="C5948" s="48"/>
      <c r="D5948" s="48"/>
      <c r="E5948" s="62"/>
      <c r="F5948" s="48"/>
      <c r="G5948" s="50"/>
      <c r="H5948" s="50"/>
      <c r="I5948" s="51"/>
      <c r="J5948" s="52"/>
    </row>
    <row r="5949" spans="3:10" ht="15">
      <c r="C5949" s="48"/>
      <c r="D5949" s="48"/>
      <c r="E5949" s="62"/>
      <c r="F5949" s="48"/>
      <c r="G5949" s="50"/>
      <c r="H5949" s="50"/>
      <c r="I5949" s="51"/>
      <c r="J5949" s="52"/>
    </row>
    <row r="5950" spans="3:10" ht="15">
      <c r="C5950" s="48"/>
      <c r="D5950" s="48"/>
      <c r="E5950" s="62"/>
      <c r="F5950" s="48"/>
      <c r="G5950" s="50"/>
      <c r="H5950" s="50"/>
      <c r="I5950" s="51"/>
      <c r="J5950" s="52"/>
    </row>
    <row r="5951" spans="3:10" ht="15">
      <c r="C5951" s="48"/>
      <c r="D5951" s="48"/>
      <c r="E5951" s="62"/>
      <c r="F5951" s="48"/>
      <c r="G5951" s="50"/>
      <c r="H5951" s="50"/>
      <c r="I5951" s="51"/>
      <c r="J5951" s="52"/>
    </row>
    <row r="5952" spans="3:10" ht="15">
      <c r="C5952" s="48"/>
      <c r="D5952" s="48"/>
      <c r="E5952" s="62"/>
      <c r="F5952" s="48"/>
      <c r="G5952" s="50"/>
      <c r="H5952" s="50"/>
      <c r="I5952" s="51"/>
      <c r="J5952" s="52"/>
    </row>
    <row r="5953" spans="3:10" ht="15">
      <c r="C5953" s="48"/>
      <c r="D5953" s="48"/>
      <c r="E5953" s="62"/>
      <c r="F5953" s="48"/>
      <c r="G5953" s="50"/>
      <c r="H5953" s="50"/>
      <c r="I5953" s="51"/>
      <c r="J5953" s="52"/>
    </row>
    <row r="5954" spans="3:10" ht="15">
      <c r="C5954" s="48"/>
      <c r="D5954" s="48"/>
      <c r="E5954" s="62"/>
      <c r="F5954" s="48"/>
      <c r="G5954" s="50"/>
      <c r="H5954" s="50"/>
      <c r="I5954" s="51"/>
      <c r="J5954" s="52"/>
    </row>
    <row r="5955" spans="3:10" ht="15">
      <c r="C5955" s="48"/>
      <c r="D5955" s="48"/>
      <c r="E5955" s="62"/>
      <c r="F5955" s="48"/>
      <c r="G5955" s="50"/>
      <c r="H5955" s="50"/>
      <c r="I5955" s="51"/>
      <c r="J5955" s="52"/>
    </row>
    <row r="5956" spans="3:10" ht="15">
      <c r="C5956" s="48"/>
      <c r="D5956" s="48"/>
      <c r="E5956" s="62"/>
      <c r="F5956" s="48"/>
      <c r="G5956" s="50"/>
      <c r="H5956" s="50"/>
      <c r="I5956" s="51"/>
      <c r="J5956" s="52"/>
    </row>
    <row r="5957" spans="3:10" ht="15">
      <c r="C5957" s="48"/>
      <c r="D5957" s="48"/>
      <c r="E5957" s="62"/>
      <c r="F5957" s="48"/>
      <c r="G5957" s="50"/>
      <c r="H5957" s="50"/>
      <c r="I5957" s="51"/>
      <c r="J5957" s="52"/>
    </row>
    <row r="5958" spans="3:10" ht="15">
      <c r="C5958" s="48"/>
      <c r="D5958" s="48"/>
      <c r="E5958" s="62"/>
      <c r="F5958" s="48"/>
      <c r="G5958" s="50"/>
      <c r="H5958" s="50"/>
      <c r="I5958" s="51"/>
      <c r="J5958" s="52"/>
    </row>
    <row r="5959" spans="3:10" ht="15">
      <c r="C5959" s="48"/>
      <c r="D5959" s="48"/>
      <c r="E5959" s="62"/>
      <c r="F5959" s="48"/>
      <c r="G5959" s="50"/>
      <c r="H5959" s="50"/>
      <c r="I5959" s="51"/>
      <c r="J5959" s="52"/>
    </row>
    <row r="5960" spans="3:10" ht="15">
      <c r="C5960" s="48"/>
      <c r="D5960" s="48"/>
      <c r="E5960" s="62"/>
      <c r="F5960" s="48"/>
      <c r="G5960" s="50"/>
      <c r="H5960" s="50"/>
      <c r="I5960" s="51"/>
      <c r="J5960" s="52"/>
    </row>
    <row r="5961" spans="3:10" ht="15">
      <c r="C5961" s="48"/>
      <c r="D5961" s="48"/>
      <c r="E5961" s="62"/>
      <c r="F5961" s="48"/>
      <c r="G5961" s="50"/>
      <c r="H5961" s="50"/>
      <c r="I5961" s="51"/>
      <c r="J5961" s="52"/>
    </row>
    <row r="5962" spans="3:10" ht="15">
      <c r="C5962" s="48"/>
      <c r="D5962" s="48"/>
      <c r="E5962" s="62"/>
      <c r="F5962" s="48"/>
      <c r="G5962" s="50"/>
      <c r="H5962" s="50"/>
      <c r="I5962" s="51"/>
      <c r="J5962" s="52"/>
    </row>
    <row r="5963" spans="3:10" ht="15">
      <c r="C5963" s="48"/>
      <c r="D5963" s="48"/>
      <c r="E5963" s="62"/>
      <c r="F5963" s="48"/>
      <c r="G5963" s="50"/>
      <c r="H5963" s="50"/>
      <c r="I5963" s="51"/>
      <c r="J5963" s="52"/>
    </row>
    <row r="5964" spans="3:10" ht="15">
      <c r="C5964" s="48"/>
      <c r="D5964" s="48"/>
      <c r="E5964" s="62"/>
      <c r="F5964" s="48"/>
      <c r="G5964" s="50"/>
      <c r="H5964" s="50"/>
      <c r="I5964" s="51"/>
      <c r="J5964" s="52"/>
    </row>
    <row r="5965" spans="3:10" ht="15">
      <c r="C5965" s="48"/>
      <c r="D5965" s="48"/>
      <c r="E5965" s="62"/>
      <c r="F5965" s="48"/>
      <c r="G5965" s="50"/>
      <c r="H5965" s="50"/>
      <c r="I5965" s="51"/>
      <c r="J5965" s="52"/>
    </row>
    <row r="5966" spans="3:10" ht="15">
      <c r="C5966" s="48"/>
      <c r="D5966" s="48"/>
      <c r="E5966" s="62"/>
      <c r="F5966" s="48"/>
      <c r="G5966" s="50"/>
      <c r="H5966" s="50"/>
      <c r="I5966" s="51"/>
      <c r="J5966" s="52"/>
    </row>
    <row r="5967" spans="3:10" ht="15">
      <c r="C5967" s="48"/>
      <c r="D5967" s="48"/>
      <c r="E5967" s="62"/>
      <c r="F5967" s="48"/>
      <c r="G5967" s="50"/>
      <c r="H5967" s="50"/>
      <c r="I5967" s="51"/>
      <c r="J5967" s="52"/>
    </row>
    <row r="5968" spans="3:10" ht="15">
      <c r="C5968" s="48"/>
      <c r="D5968" s="48"/>
      <c r="E5968" s="62"/>
      <c r="F5968" s="48"/>
      <c r="G5968" s="50"/>
      <c r="H5968" s="50"/>
      <c r="I5968" s="51"/>
      <c r="J5968" s="52"/>
    </row>
    <row r="5969" spans="3:10" ht="15">
      <c r="C5969" s="48"/>
      <c r="D5969" s="48"/>
      <c r="E5969" s="62"/>
      <c r="F5969" s="48"/>
      <c r="G5969" s="50"/>
      <c r="H5969" s="50"/>
      <c r="I5969" s="51"/>
      <c r="J5969" s="52"/>
    </row>
    <row r="5970" spans="3:10" ht="15">
      <c r="C5970" s="48"/>
      <c r="D5970" s="48"/>
      <c r="E5970" s="62"/>
      <c r="F5970" s="48"/>
      <c r="G5970" s="50"/>
      <c r="H5970" s="50"/>
      <c r="I5970" s="51"/>
      <c r="J5970" s="52"/>
    </row>
    <row r="5971" spans="3:10" ht="15">
      <c r="C5971" s="48"/>
      <c r="D5971" s="48"/>
      <c r="E5971" s="62"/>
      <c r="F5971" s="48"/>
      <c r="G5971" s="50"/>
      <c r="H5971" s="50"/>
      <c r="I5971" s="51"/>
      <c r="J5971" s="52"/>
    </row>
    <row r="5972" spans="3:10" ht="15">
      <c r="C5972" s="48"/>
      <c r="D5972" s="48"/>
      <c r="E5972" s="62"/>
      <c r="F5972" s="48"/>
      <c r="G5972" s="50"/>
      <c r="H5972" s="50"/>
      <c r="I5972" s="51"/>
      <c r="J5972" s="52"/>
    </row>
    <row r="5973" spans="3:10" ht="15">
      <c r="C5973" s="48"/>
      <c r="D5973" s="48"/>
      <c r="E5973" s="62"/>
      <c r="F5973" s="48"/>
      <c r="G5973" s="50"/>
      <c r="H5973" s="50"/>
      <c r="I5973" s="51"/>
      <c r="J5973" s="52"/>
    </row>
    <row r="5974" spans="3:10" ht="15">
      <c r="C5974" s="48"/>
      <c r="D5974" s="48"/>
      <c r="E5974" s="62"/>
      <c r="F5974" s="48"/>
      <c r="G5974" s="50"/>
      <c r="H5974" s="50"/>
      <c r="I5974" s="51"/>
      <c r="J5974" s="52"/>
    </row>
    <row r="5975" spans="3:10" ht="15">
      <c r="C5975" s="48"/>
      <c r="D5975" s="48"/>
      <c r="E5975" s="62"/>
      <c r="F5975" s="48"/>
      <c r="G5975" s="50"/>
      <c r="H5975" s="50"/>
      <c r="I5975" s="51"/>
      <c r="J5975" s="52"/>
    </row>
    <row r="5976" spans="3:10" ht="15">
      <c r="C5976" s="48"/>
      <c r="D5976" s="48"/>
      <c r="E5976" s="62"/>
      <c r="F5976" s="48"/>
      <c r="G5976" s="50"/>
      <c r="H5976" s="50"/>
      <c r="I5976" s="51"/>
      <c r="J5976" s="52"/>
    </row>
    <row r="5977" spans="3:10" ht="15">
      <c r="C5977" s="48"/>
      <c r="D5977" s="48"/>
      <c r="E5977" s="62"/>
      <c r="F5977" s="48"/>
      <c r="G5977" s="50"/>
      <c r="H5977" s="50"/>
      <c r="I5977" s="51"/>
      <c r="J5977" s="52"/>
    </row>
    <row r="5978" spans="3:10" ht="15">
      <c r="C5978" s="48"/>
      <c r="D5978" s="48"/>
      <c r="E5978" s="62"/>
      <c r="F5978" s="48"/>
      <c r="G5978" s="50"/>
      <c r="H5978" s="50"/>
      <c r="I5978" s="51"/>
      <c r="J5978" s="52"/>
    </row>
    <row r="5979" spans="3:10" ht="15">
      <c r="C5979" s="48"/>
      <c r="D5979" s="48"/>
      <c r="E5979" s="62"/>
      <c r="F5979" s="48"/>
      <c r="G5979" s="50"/>
      <c r="H5979" s="50"/>
      <c r="I5979" s="51"/>
      <c r="J5979" s="52"/>
    </row>
    <row r="5980" spans="3:10" ht="15">
      <c r="C5980" s="48"/>
      <c r="D5980" s="48"/>
      <c r="E5980" s="62"/>
      <c r="F5980" s="48"/>
      <c r="G5980" s="50"/>
      <c r="H5980" s="50"/>
      <c r="I5980" s="51"/>
      <c r="J5980" s="52"/>
    </row>
    <row r="5981" spans="3:10" ht="15">
      <c r="C5981" s="48"/>
      <c r="D5981" s="48"/>
      <c r="E5981" s="62"/>
      <c r="F5981" s="48"/>
      <c r="G5981" s="50"/>
      <c r="H5981" s="50"/>
      <c r="I5981" s="51"/>
      <c r="J5981" s="52"/>
    </row>
    <row r="5982" spans="3:10" ht="15">
      <c r="C5982" s="48"/>
      <c r="D5982" s="48"/>
      <c r="E5982" s="62"/>
      <c r="F5982" s="48"/>
      <c r="G5982" s="50"/>
      <c r="H5982" s="50"/>
      <c r="I5982" s="51"/>
      <c r="J5982" s="52"/>
    </row>
    <row r="5983" spans="3:10" ht="15">
      <c r="C5983" s="48"/>
      <c r="D5983" s="48"/>
      <c r="E5983" s="62"/>
      <c r="F5983" s="48"/>
      <c r="G5983" s="50"/>
      <c r="H5983" s="50"/>
      <c r="I5983" s="51"/>
      <c r="J5983" s="52"/>
    </row>
    <row r="5984" spans="3:10" ht="15">
      <c r="C5984" s="48"/>
      <c r="D5984" s="48"/>
      <c r="E5984" s="62"/>
      <c r="F5984" s="48"/>
      <c r="G5984" s="50"/>
      <c r="H5984" s="50"/>
      <c r="I5984" s="51"/>
      <c r="J5984" s="52"/>
    </row>
    <row r="5985" spans="3:10" ht="15">
      <c r="C5985" s="48"/>
      <c r="D5985" s="48"/>
      <c r="E5985" s="62"/>
      <c r="F5985" s="48"/>
      <c r="G5985" s="50"/>
      <c r="H5985" s="50"/>
      <c r="I5985" s="51"/>
      <c r="J5985" s="52"/>
    </row>
    <row r="5986" spans="3:10" ht="15">
      <c r="C5986" s="48"/>
      <c r="D5986" s="48"/>
      <c r="E5986" s="62"/>
      <c r="F5986" s="48"/>
      <c r="G5986" s="50"/>
      <c r="H5986" s="50"/>
      <c r="I5986" s="51"/>
      <c r="J5986" s="52"/>
    </row>
    <row r="5987" spans="3:10" ht="15">
      <c r="C5987" s="48"/>
      <c r="D5987" s="48"/>
      <c r="E5987" s="62"/>
      <c r="F5987" s="48"/>
      <c r="G5987" s="50"/>
      <c r="H5987" s="50"/>
      <c r="I5987" s="51"/>
      <c r="J5987" s="52"/>
    </row>
    <row r="5988" spans="3:10" ht="15">
      <c r="C5988" s="48"/>
      <c r="D5988" s="48"/>
      <c r="E5988" s="62"/>
      <c r="F5988" s="48"/>
      <c r="G5988" s="50"/>
      <c r="H5988" s="50"/>
      <c r="I5988" s="51"/>
      <c r="J5988" s="52"/>
    </row>
    <row r="5989" spans="3:10" ht="15">
      <c r="C5989" s="48"/>
      <c r="D5989" s="48"/>
      <c r="E5989" s="62"/>
      <c r="F5989" s="48"/>
      <c r="G5989" s="50"/>
      <c r="H5989" s="50"/>
      <c r="I5989" s="51"/>
      <c r="J5989" s="52"/>
    </row>
    <row r="5990" spans="3:10" ht="15">
      <c r="C5990" s="48"/>
      <c r="D5990" s="48"/>
      <c r="E5990" s="62"/>
      <c r="F5990" s="48"/>
      <c r="G5990" s="50"/>
      <c r="H5990" s="50"/>
      <c r="I5990" s="51"/>
      <c r="J5990" s="52"/>
    </row>
    <row r="5991" spans="3:10" ht="15">
      <c r="C5991" s="48"/>
      <c r="D5991" s="48"/>
      <c r="E5991" s="62"/>
      <c r="F5991" s="48"/>
      <c r="G5991" s="50"/>
      <c r="H5991" s="50"/>
      <c r="I5991" s="51"/>
      <c r="J5991" s="52"/>
    </row>
    <row r="5992" spans="3:10" ht="15">
      <c r="C5992" s="48"/>
      <c r="D5992" s="48"/>
      <c r="E5992" s="62"/>
      <c r="F5992" s="48"/>
      <c r="G5992" s="50"/>
      <c r="H5992" s="50"/>
      <c r="I5992" s="51"/>
      <c r="J5992" s="52"/>
    </row>
    <row r="5993" spans="3:10" ht="15">
      <c r="C5993" s="48"/>
      <c r="D5993" s="48"/>
      <c r="E5993" s="62"/>
      <c r="F5993" s="48"/>
      <c r="G5993" s="50"/>
      <c r="H5993" s="50"/>
      <c r="I5993" s="51"/>
      <c r="J5993" s="52"/>
    </row>
    <row r="5994" spans="3:10" ht="15">
      <c r="C5994" s="48"/>
      <c r="D5994" s="48"/>
      <c r="E5994" s="62"/>
      <c r="F5994" s="48"/>
      <c r="G5994" s="50"/>
      <c r="H5994" s="50"/>
      <c r="I5994" s="51"/>
      <c r="J5994" s="52"/>
    </row>
    <row r="5995" spans="3:10" ht="15">
      <c r="C5995" s="48"/>
      <c r="D5995" s="48"/>
      <c r="E5995" s="62"/>
      <c r="F5995" s="48"/>
      <c r="G5995" s="50"/>
      <c r="H5995" s="50"/>
      <c r="I5995" s="51"/>
      <c r="J5995" s="52"/>
    </row>
    <row r="5996" spans="3:10" ht="15">
      <c r="C5996" s="48"/>
      <c r="D5996" s="48"/>
      <c r="E5996" s="62"/>
      <c r="F5996" s="48"/>
      <c r="G5996" s="50"/>
      <c r="H5996" s="50"/>
      <c r="I5996" s="51"/>
      <c r="J5996" s="52"/>
    </row>
    <row r="5997" spans="3:10" ht="15">
      <c r="C5997" s="48"/>
      <c r="D5997" s="48"/>
      <c r="E5997" s="62"/>
      <c r="F5997" s="48"/>
      <c r="G5997" s="50"/>
      <c r="H5997" s="50"/>
      <c r="I5997" s="51"/>
      <c r="J5997" s="52"/>
    </row>
    <row r="5998" spans="3:10" ht="15">
      <c r="C5998" s="48"/>
      <c r="D5998" s="48"/>
      <c r="E5998" s="62"/>
      <c r="F5998" s="48"/>
      <c r="G5998" s="50"/>
      <c r="H5998" s="50"/>
      <c r="I5998" s="51"/>
      <c r="J5998" s="52"/>
    </row>
    <row r="5999" spans="3:10" ht="15">
      <c r="C5999" s="48"/>
      <c r="D5999" s="48"/>
      <c r="E5999" s="62"/>
      <c r="F5999" s="48"/>
      <c r="G5999" s="50"/>
      <c r="H5999" s="50"/>
      <c r="I5999" s="51"/>
      <c r="J5999" s="52"/>
    </row>
    <row r="6000" spans="3:10" ht="15">
      <c r="C6000" s="48"/>
      <c r="D6000" s="48"/>
      <c r="E6000" s="62"/>
      <c r="F6000" s="48"/>
      <c r="G6000" s="50"/>
      <c r="H6000" s="50"/>
      <c r="I6000" s="51"/>
      <c r="J6000" s="52"/>
    </row>
    <row r="6001" spans="3:10" ht="15">
      <c r="C6001" s="48"/>
      <c r="D6001" s="48"/>
      <c r="E6001" s="62"/>
      <c r="F6001" s="48"/>
      <c r="G6001" s="50"/>
      <c r="H6001" s="50"/>
      <c r="I6001" s="51"/>
      <c r="J6001" s="52"/>
    </row>
    <row r="6002" spans="3:10" ht="15">
      <c r="C6002" s="48"/>
      <c r="D6002" s="48"/>
      <c r="E6002" s="62"/>
      <c r="F6002" s="48"/>
      <c r="G6002" s="50"/>
      <c r="H6002" s="50"/>
      <c r="I6002" s="51"/>
      <c r="J6002" s="52"/>
    </row>
    <row r="6003" spans="3:10" ht="15">
      <c r="C6003" s="48"/>
      <c r="D6003" s="48"/>
      <c r="E6003" s="62"/>
      <c r="F6003" s="48"/>
      <c r="G6003" s="50"/>
      <c r="H6003" s="50"/>
      <c r="I6003" s="51"/>
      <c r="J6003" s="52"/>
    </row>
    <row r="6004" spans="3:10" ht="15">
      <c r="C6004" s="48"/>
      <c r="D6004" s="48"/>
      <c r="E6004" s="62"/>
      <c r="F6004" s="48"/>
      <c r="G6004" s="50"/>
      <c r="H6004" s="50"/>
      <c r="I6004" s="51"/>
      <c r="J6004" s="52"/>
    </row>
    <row r="6005" spans="3:10" ht="15">
      <c r="C6005" s="48"/>
      <c r="D6005" s="48"/>
      <c r="E6005" s="62"/>
      <c r="F6005" s="48"/>
      <c r="G6005" s="50"/>
      <c r="H6005" s="50"/>
      <c r="I6005" s="51"/>
      <c r="J6005" s="52"/>
    </row>
    <row r="6006" spans="3:10" ht="15">
      <c r="C6006" s="48"/>
      <c r="D6006" s="48"/>
      <c r="E6006" s="62"/>
      <c r="F6006" s="48"/>
      <c r="G6006" s="50"/>
      <c r="H6006" s="50"/>
      <c r="I6006" s="51"/>
      <c r="J6006" s="52"/>
    </row>
    <row r="6007" spans="3:10" ht="15">
      <c r="C6007" s="48"/>
      <c r="D6007" s="48"/>
      <c r="E6007" s="62"/>
      <c r="F6007" s="48"/>
      <c r="G6007" s="50"/>
      <c r="H6007" s="50"/>
      <c r="I6007" s="51"/>
      <c r="J6007" s="52"/>
    </row>
    <row r="6008" spans="3:10" ht="15">
      <c r="C6008" s="48"/>
      <c r="D6008" s="48"/>
      <c r="E6008" s="62"/>
      <c r="F6008" s="48"/>
      <c r="G6008" s="50"/>
      <c r="H6008" s="50"/>
      <c r="I6008" s="51"/>
      <c r="J6008" s="52"/>
    </row>
    <row r="6009" spans="3:10" ht="15">
      <c r="C6009" s="48"/>
      <c r="D6009" s="48"/>
      <c r="E6009" s="62"/>
      <c r="F6009" s="48"/>
      <c r="G6009" s="50"/>
      <c r="H6009" s="50"/>
      <c r="I6009" s="51"/>
      <c r="J6009" s="52"/>
    </row>
    <row r="6010" spans="3:10" ht="15">
      <c r="C6010" s="48"/>
      <c r="D6010" s="48"/>
      <c r="E6010" s="62"/>
      <c r="F6010" s="48"/>
      <c r="G6010" s="50"/>
      <c r="H6010" s="50"/>
      <c r="I6010" s="51"/>
      <c r="J6010" s="52"/>
    </row>
    <row r="6011" spans="3:10" ht="15">
      <c r="C6011" s="48"/>
      <c r="D6011" s="48"/>
      <c r="E6011" s="62"/>
      <c r="F6011" s="48"/>
      <c r="G6011" s="50"/>
      <c r="H6011" s="50"/>
      <c r="I6011" s="51"/>
      <c r="J6011" s="52"/>
    </row>
    <row r="6012" spans="3:10" ht="15">
      <c r="C6012" s="48"/>
      <c r="D6012" s="48"/>
      <c r="E6012" s="62"/>
      <c r="F6012" s="48"/>
      <c r="G6012" s="50"/>
      <c r="H6012" s="50"/>
      <c r="I6012" s="51"/>
      <c r="J6012" s="52"/>
    </row>
    <row r="6013" spans="3:10" ht="15">
      <c r="C6013" s="48"/>
      <c r="D6013" s="48"/>
      <c r="E6013" s="62"/>
      <c r="F6013" s="48"/>
      <c r="G6013" s="50"/>
      <c r="H6013" s="50"/>
      <c r="I6013" s="51"/>
      <c r="J6013" s="52"/>
    </row>
    <row r="6014" spans="3:10" ht="15">
      <c r="C6014" s="48"/>
      <c r="D6014" s="48"/>
      <c r="E6014" s="62"/>
      <c r="F6014" s="48"/>
      <c r="G6014" s="50"/>
      <c r="H6014" s="50"/>
      <c r="I6014" s="51"/>
      <c r="J6014" s="52"/>
    </row>
    <row r="6015" spans="3:10" ht="15">
      <c r="C6015" s="48"/>
      <c r="D6015" s="48"/>
      <c r="E6015" s="62"/>
      <c r="F6015" s="48"/>
      <c r="G6015" s="50"/>
      <c r="H6015" s="50"/>
      <c r="I6015" s="51"/>
      <c r="J6015" s="52"/>
    </row>
    <row r="6016" spans="3:10" ht="15">
      <c r="C6016" s="48"/>
      <c r="D6016" s="48"/>
      <c r="E6016" s="62"/>
      <c r="F6016" s="48"/>
      <c r="G6016" s="50"/>
      <c r="H6016" s="50"/>
      <c r="I6016" s="51"/>
      <c r="J6016" s="52"/>
    </row>
    <row r="6017" spans="3:10" ht="15">
      <c r="C6017" s="48"/>
      <c r="D6017" s="48"/>
      <c r="E6017" s="62"/>
      <c r="F6017" s="48"/>
      <c r="G6017" s="50"/>
      <c r="H6017" s="50"/>
      <c r="I6017" s="51"/>
      <c r="J6017" s="52"/>
    </row>
    <row r="6018" spans="3:10" ht="15">
      <c r="C6018" s="48"/>
      <c r="D6018" s="48"/>
      <c r="E6018" s="62"/>
      <c r="F6018" s="48"/>
      <c r="G6018" s="50"/>
      <c r="H6018" s="50"/>
      <c r="I6018" s="51"/>
      <c r="J6018" s="52"/>
    </row>
    <row r="6019" spans="3:10" ht="15">
      <c r="C6019" s="48"/>
      <c r="D6019" s="48"/>
      <c r="E6019" s="62"/>
      <c r="F6019" s="48"/>
      <c r="G6019" s="50"/>
      <c r="H6019" s="50"/>
      <c r="I6019" s="51"/>
      <c r="J6019" s="52"/>
    </row>
    <row r="6020" spans="3:10" ht="15">
      <c r="C6020" s="48"/>
      <c r="D6020" s="48"/>
      <c r="E6020" s="62"/>
      <c r="F6020" s="48"/>
      <c r="G6020" s="50"/>
      <c r="H6020" s="50"/>
      <c r="I6020" s="51"/>
      <c r="J6020" s="52"/>
    </row>
    <row r="6021" spans="3:10" ht="15">
      <c r="C6021" s="48"/>
      <c r="D6021" s="48"/>
      <c r="E6021" s="62"/>
      <c r="F6021" s="48"/>
      <c r="G6021" s="50"/>
      <c r="H6021" s="50"/>
      <c r="I6021" s="51"/>
      <c r="J6021" s="52"/>
    </row>
    <row r="6022" spans="3:10" ht="15">
      <c r="C6022" s="48"/>
      <c r="D6022" s="48"/>
      <c r="E6022" s="62"/>
      <c r="F6022" s="48"/>
      <c r="G6022" s="50"/>
      <c r="H6022" s="50"/>
      <c r="I6022" s="51"/>
      <c r="J6022" s="52"/>
    </row>
    <row r="6023" spans="3:10" ht="15">
      <c r="C6023" s="48"/>
      <c r="D6023" s="48"/>
      <c r="E6023" s="62"/>
      <c r="F6023" s="48"/>
      <c r="G6023" s="50"/>
      <c r="H6023" s="50"/>
      <c r="I6023" s="51"/>
      <c r="J6023" s="52"/>
    </row>
    <row r="6024" spans="3:10" ht="15">
      <c r="C6024" s="48"/>
      <c r="D6024" s="48"/>
      <c r="E6024" s="62"/>
      <c r="F6024" s="48"/>
      <c r="G6024" s="50"/>
      <c r="H6024" s="50"/>
      <c r="I6024" s="51"/>
      <c r="J6024" s="52"/>
    </row>
    <row r="6025" spans="3:10" ht="15">
      <c r="C6025" s="48"/>
      <c r="D6025" s="48"/>
      <c r="E6025" s="62"/>
      <c r="F6025" s="48"/>
      <c r="G6025" s="50"/>
      <c r="H6025" s="50"/>
      <c r="I6025" s="51"/>
      <c r="J6025" s="52"/>
    </row>
    <row r="6026" spans="3:10" ht="15">
      <c r="C6026" s="48"/>
      <c r="D6026" s="48"/>
      <c r="E6026" s="62"/>
      <c r="F6026" s="48"/>
      <c r="G6026" s="50"/>
      <c r="H6026" s="50"/>
      <c r="I6026" s="51"/>
      <c r="J6026" s="52"/>
    </row>
    <row r="6027" spans="3:10" ht="15">
      <c r="C6027" s="48"/>
      <c r="D6027" s="48"/>
      <c r="E6027" s="62"/>
      <c r="F6027" s="48"/>
      <c r="G6027" s="50"/>
      <c r="H6027" s="50"/>
      <c r="I6027" s="51"/>
      <c r="J6027" s="52"/>
    </row>
    <row r="6028" spans="3:10" ht="15">
      <c r="C6028" s="48"/>
      <c r="D6028" s="48"/>
      <c r="E6028" s="62"/>
      <c r="F6028" s="48"/>
      <c r="G6028" s="50"/>
      <c r="H6028" s="50"/>
      <c r="I6028" s="51"/>
      <c r="J6028" s="52"/>
    </row>
    <row r="6029" spans="3:10" ht="15">
      <c r="C6029" s="48"/>
      <c r="D6029" s="48"/>
      <c r="E6029" s="62"/>
      <c r="F6029" s="48"/>
      <c r="G6029" s="50"/>
      <c r="H6029" s="50"/>
      <c r="I6029" s="51"/>
      <c r="J6029" s="52"/>
    </row>
    <row r="6030" spans="3:10" ht="15">
      <c r="C6030" s="48"/>
      <c r="D6030" s="48"/>
      <c r="E6030" s="62"/>
      <c r="F6030" s="48"/>
      <c r="G6030" s="50"/>
      <c r="H6030" s="50"/>
      <c r="I6030" s="51"/>
      <c r="J6030" s="52"/>
    </row>
    <row r="6031" spans="3:10" ht="15">
      <c r="C6031" s="48"/>
      <c r="D6031" s="48"/>
      <c r="E6031" s="62"/>
      <c r="F6031" s="48"/>
      <c r="G6031" s="50"/>
      <c r="H6031" s="50"/>
      <c r="I6031" s="51"/>
      <c r="J6031" s="52"/>
    </row>
    <row r="6032" spans="3:10" ht="15">
      <c r="C6032" s="48"/>
      <c r="D6032" s="48"/>
      <c r="E6032" s="62"/>
      <c r="F6032" s="48"/>
      <c r="G6032" s="50"/>
      <c r="H6032" s="50"/>
      <c r="I6032" s="51"/>
      <c r="J6032" s="52"/>
    </row>
    <row r="6033" spans="3:10" ht="15">
      <c r="C6033" s="48"/>
      <c r="D6033" s="48"/>
      <c r="E6033" s="62"/>
      <c r="F6033" s="48"/>
      <c r="G6033" s="50"/>
      <c r="H6033" s="50"/>
      <c r="I6033" s="51"/>
      <c r="J6033" s="52"/>
    </row>
    <row r="6034" spans="3:10" ht="15">
      <c r="C6034" s="48"/>
      <c r="D6034" s="48"/>
      <c r="E6034" s="62"/>
      <c r="F6034" s="48"/>
      <c r="G6034" s="50"/>
      <c r="H6034" s="50"/>
      <c r="I6034" s="51"/>
      <c r="J6034" s="52"/>
    </row>
    <row r="6035" spans="3:10" ht="15">
      <c r="C6035" s="48"/>
      <c r="D6035" s="48"/>
      <c r="E6035" s="62"/>
      <c r="F6035" s="48"/>
      <c r="G6035" s="50"/>
      <c r="H6035" s="50"/>
      <c r="I6035" s="51"/>
      <c r="J6035" s="52"/>
    </row>
    <row r="6036" spans="3:10" ht="15">
      <c r="C6036" s="48"/>
      <c r="D6036" s="48"/>
      <c r="E6036" s="62"/>
      <c r="F6036" s="48"/>
      <c r="G6036" s="50"/>
      <c r="H6036" s="50"/>
      <c r="I6036" s="51"/>
      <c r="J6036" s="52"/>
    </row>
    <row r="6037" spans="3:10" ht="15">
      <c r="C6037" s="48"/>
      <c r="D6037" s="48"/>
      <c r="E6037" s="62"/>
      <c r="F6037" s="48"/>
      <c r="G6037" s="50"/>
      <c r="H6037" s="50"/>
      <c r="I6037" s="51"/>
      <c r="J6037" s="52"/>
    </row>
    <row r="6038" spans="3:10" ht="15">
      <c r="C6038" s="48"/>
      <c r="D6038" s="48"/>
      <c r="E6038" s="62"/>
      <c r="F6038" s="48"/>
      <c r="G6038" s="50"/>
      <c r="H6038" s="50"/>
      <c r="I6038" s="51"/>
      <c r="J6038" s="52"/>
    </row>
    <row r="6039" spans="3:10" ht="15">
      <c r="C6039" s="48"/>
      <c r="D6039" s="48"/>
      <c r="E6039" s="62"/>
      <c r="F6039" s="48"/>
      <c r="G6039" s="50"/>
      <c r="H6039" s="50"/>
      <c r="I6039" s="51"/>
      <c r="J6039" s="52"/>
    </row>
    <row r="6040" spans="3:10" ht="15">
      <c r="C6040" s="48"/>
      <c r="D6040" s="48"/>
      <c r="E6040" s="62"/>
      <c r="F6040" s="48"/>
      <c r="G6040" s="50"/>
      <c r="H6040" s="50"/>
      <c r="I6040" s="51"/>
      <c r="J6040" s="52"/>
    </row>
    <row r="6041" spans="3:10" ht="15">
      <c r="C6041" s="48"/>
      <c r="D6041" s="48"/>
      <c r="E6041" s="62"/>
      <c r="F6041" s="48"/>
      <c r="G6041" s="50"/>
      <c r="H6041" s="50"/>
      <c r="I6041" s="51"/>
      <c r="J6041" s="52"/>
    </row>
    <row r="6042" spans="3:10" ht="15">
      <c r="C6042" s="48"/>
      <c r="D6042" s="48"/>
      <c r="E6042" s="62"/>
      <c r="F6042" s="48"/>
      <c r="G6042" s="50"/>
      <c r="H6042" s="50"/>
      <c r="I6042" s="51"/>
      <c r="J6042" s="52"/>
    </row>
    <row r="6043" spans="3:10" ht="15">
      <c r="C6043" s="48"/>
      <c r="D6043" s="48"/>
      <c r="E6043" s="62"/>
      <c r="F6043" s="48"/>
      <c r="G6043" s="50"/>
      <c r="H6043" s="50"/>
      <c r="I6043" s="51"/>
      <c r="J6043" s="52"/>
    </row>
    <row r="6044" spans="3:10" ht="15">
      <c r="C6044" s="48"/>
      <c r="D6044" s="48"/>
      <c r="E6044" s="62"/>
      <c r="F6044" s="48"/>
      <c r="G6044" s="50"/>
      <c r="H6044" s="50"/>
      <c r="I6044" s="51"/>
      <c r="J6044" s="52"/>
    </row>
    <row r="6045" spans="3:10" ht="15">
      <c r="C6045" s="48"/>
      <c r="D6045" s="48"/>
      <c r="E6045" s="62"/>
      <c r="F6045" s="48"/>
      <c r="G6045" s="50"/>
      <c r="H6045" s="50"/>
      <c r="I6045" s="51"/>
      <c r="J6045" s="52"/>
    </row>
    <row r="6046" spans="3:10" ht="15">
      <c r="C6046" s="48"/>
      <c r="D6046" s="48"/>
      <c r="E6046" s="62"/>
      <c r="F6046" s="48"/>
      <c r="G6046" s="50"/>
      <c r="H6046" s="50"/>
      <c r="I6046" s="51"/>
      <c r="J6046" s="52"/>
    </row>
    <row r="6047" spans="3:10" ht="15">
      <c r="C6047" s="48"/>
      <c r="D6047" s="48"/>
      <c r="E6047" s="62"/>
      <c r="F6047" s="48"/>
      <c r="G6047" s="50"/>
      <c r="H6047" s="50"/>
      <c r="I6047" s="51"/>
      <c r="J6047" s="52"/>
    </row>
    <row r="6048" spans="3:10" ht="15">
      <c r="C6048" s="48"/>
      <c r="D6048" s="48"/>
      <c r="E6048" s="62"/>
      <c r="F6048" s="48"/>
      <c r="G6048" s="50"/>
      <c r="H6048" s="50"/>
      <c r="I6048" s="51"/>
      <c r="J6048" s="52"/>
    </row>
    <row r="6049" spans="3:10" ht="15">
      <c r="C6049" s="48"/>
      <c r="D6049" s="48"/>
      <c r="E6049" s="62"/>
      <c r="F6049" s="48"/>
      <c r="G6049" s="50"/>
      <c r="H6049" s="50"/>
      <c r="I6049" s="51"/>
      <c r="J6049" s="52"/>
    </row>
    <row r="6050" spans="3:10" ht="15">
      <c r="C6050" s="48"/>
      <c r="D6050" s="48"/>
      <c r="E6050" s="62"/>
      <c r="F6050" s="48"/>
      <c r="G6050" s="50"/>
      <c r="H6050" s="50"/>
      <c r="I6050" s="51"/>
      <c r="J6050" s="52"/>
    </row>
    <row r="6051" spans="3:10" ht="15">
      <c r="C6051" s="48"/>
      <c r="D6051" s="48"/>
      <c r="E6051" s="62"/>
      <c r="F6051" s="48"/>
      <c r="G6051" s="50"/>
      <c r="H6051" s="50"/>
      <c r="I6051" s="51"/>
      <c r="J6051" s="52"/>
    </row>
    <row r="6052" spans="3:10" ht="15">
      <c r="C6052" s="48"/>
      <c r="D6052" s="48"/>
      <c r="E6052" s="62"/>
      <c r="F6052" s="48"/>
      <c r="G6052" s="50"/>
      <c r="H6052" s="50"/>
      <c r="I6052" s="51"/>
      <c r="J6052" s="52"/>
    </row>
    <row r="6053" spans="3:10" ht="15">
      <c r="C6053" s="48"/>
      <c r="D6053" s="48"/>
      <c r="E6053" s="62"/>
      <c r="F6053" s="48"/>
      <c r="G6053" s="50"/>
      <c r="H6053" s="50"/>
      <c r="I6053" s="51"/>
      <c r="J6053" s="52"/>
    </row>
    <row r="6054" spans="3:10" ht="15">
      <c r="C6054" s="48"/>
      <c r="D6054" s="48"/>
      <c r="E6054" s="62"/>
      <c r="F6054" s="48"/>
      <c r="G6054" s="50"/>
      <c r="H6054" s="50"/>
      <c r="I6054" s="51"/>
      <c r="J6054" s="52"/>
    </row>
    <row r="6055" spans="3:10" ht="15">
      <c r="C6055" s="48"/>
      <c r="D6055" s="48"/>
      <c r="E6055" s="62"/>
      <c r="F6055" s="48"/>
      <c r="G6055" s="50"/>
      <c r="H6055" s="50"/>
      <c r="I6055" s="51"/>
      <c r="J6055" s="52"/>
    </row>
    <row r="6056" spans="3:10" ht="15">
      <c r="C6056" s="48"/>
      <c r="D6056" s="48"/>
      <c r="E6056" s="62"/>
      <c r="F6056" s="48"/>
      <c r="G6056" s="50"/>
      <c r="H6056" s="50"/>
      <c r="I6056" s="51"/>
      <c r="J6056" s="52"/>
    </row>
    <row r="6057" spans="3:10" ht="15">
      <c r="C6057" s="48"/>
      <c r="D6057" s="48"/>
      <c r="E6057" s="62"/>
      <c r="F6057" s="48"/>
      <c r="G6057" s="50"/>
      <c r="H6057" s="50"/>
      <c r="I6057" s="51"/>
      <c r="J6057" s="52"/>
    </row>
    <row r="6058" spans="3:10" ht="15">
      <c r="C6058" s="48"/>
      <c r="D6058" s="48"/>
      <c r="E6058" s="62"/>
      <c r="F6058" s="48"/>
      <c r="G6058" s="50"/>
      <c r="H6058" s="50"/>
      <c r="I6058" s="51"/>
      <c r="J6058" s="52"/>
    </row>
    <row r="6059" spans="3:10" ht="15">
      <c r="C6059" s="48"/>
      <c r="D6059" s="48"/>
      <c r="E6059" s="62"/>
      <c r="F6059" s="48"/>
      <c r="G6059" s="50"/>
      <c r="H6059" s="50"/>
      <c r="I6059" s="51"/>
      <c r="J6059" s="52"/>
    </row>
    <row r="6060" spans="3:10" ht="15">
      <c r="C6060" s="48"/>
      <c r="D6060" s="48"/>
      <c r="E6060" s="62"/>
      <c r="F6060" s="48"/>
      <c r="G6060" s="50"/>
      <c r="H6060" s="50"/>
      <c r="I6060" s="51"/>
      <c r="J6060" s="52"/>
    </row>
    <row r="6061" spans="3:10" ht="15">
      <c r="C6061" s="48"/>
      <c r="D6061" s="48"/>
      <c r="E6061" s="62"/>
      <c r="F6061" s="48"/>
      <c r="G6061" s="50"/>
      <c r="H6061" s="50"/>
      <c r="I6061" s="51"/>
      <c r="J6061" s="52"/>
    </row>
    <row r="6062" spans="3:10" ht="15">
      <c r="C6062" s="48"/>
      <c r="D6062" s="48"/>
      <c r="E6062" s="62"/>
      <c r="F6062" s="48"/>
      <c r="G6062" s="50"/>
      <c r="H6062" s="50"/>
      <c r="I6062" s="51"/>
      <c r="J6062" s="52"/>
    </row>
    <row r="6063" spans="3:10" ht="15">
      <c r="C6063" s="48"/>
      <c r="D6063" s="48"/>
      <c r="E6063" s="62"/>
      <c r="F6063" s="48"/>
      <c r="G6063" s="50"/>
      <c r="H6063" s="50"/>
      <c r="I6063" s="51"/>
      <c r="J6063" s="52"/>
    </row>
    <row r="6064" spans="3:10" ht="15">
      <c r="C6064" s="48"/>
      <c r="D6064" s="48"/>
      <c r="E6064" s="62"/>
      <c r="F6064" s="48"/>
      <c r="G6064" s="50"/>
      <c r="H6064" s="50"/>
      <c r="I6064" s="51"/>
      <c r="J6064" s="52"/>
    </row>
    <row r="6065" spans="3:10" ht="15">
      <c r="C6065" s="48"/>
      <c r="D6065" s="48"/>
      <c r="E6065" s="62"/>
      <c r="F6065" s="48"/>
      <c r="G6065" s="50"/>
      <c r="H6065" s="50"/>
      <c r="I6065" s="51"/>
      <c r="J6065" s="52"/>
    </row>
    <row r="6066" spans="3:10" ht="15">
      <c r="C6066" s="48"/>
      <c r="D6066" s="48"/>
      <c r="E6066" s="62"/>
      <c r="F6066" s="48"/>
      <c r="G6066" s="50"/>
      <c r="H6066" s="50"/>
      <c r="I6066" s="51"/>
      <c r="J6066" s="52"/>
    </row>
    <row r="6067" spans="3:10" ht="15">
      <c r="C6067" s="48"/>
      <c r="D6067" s="48"/>
      <c r="E6067" s="62"/>
      <c r="F6067" s="48"/>
      <c r="G6067" s="50"/>
      <c r="H6067" s="50"/>
      <c r="I6067" s="51"/>
      <c r="J6067" s="52"/>
    </row>
    <row r="6068" spans="3:10" ht="15">
      <c r="C6068" s="48"/>
      <c r="D6068" s="48"/>
      <c r="E6068" s="62"/>
      <c r="F6068" s="48"/>
      <c r="G6068" s="50"/>
      <c r="H6068" s="50"/>
      <c r="I6068" s="51"/>
      <c r="J6068" s="52"/>
    </row>
    <row r="6069" spans="3:10" ht="15">
      <c r="C6069" s="48"/>
      <c r="D6069" s="48"/>
      <c r="E6069" s="62"/>
      <c r="F6069" s="48"/>
      <c r="G6069" s="50"/>
      <c r="H6069" s="50"/>
      <c r="I6069" s="51"/>
      <c r="J6069" s="52"/>
    </row>
    <row r="6070" spans="3:10" ht="15">
      <c r="C6070" s="48"/>
      <c r="D6070" s="48"/>
      <c r="E6070" s="62"/>
      <c r="F6070" s="48"/>
      <c r="G6070" s="50"/>
      <c r="H6070" s="50"/>
      <c r="I6070" s="51"/>
      <c r="J6070" s="52"/>
    </row>
    <row r="6071" spans="3:10" ht="15">
      <c r="C6071" s="48"/>
      <c r="D6071" s="48"/>
      <c r="E6071" s="62"/>
      <c r="F6071" s="48"/>
      <c r="G6071" s="50"/>
      <c r="H6071" s="50"/>
      <c r="I6071" s="51"/>
      <c r="J6071" s="52"/>
    </row>
    <row r="6072" spans="3:10" ht="15">
      <c r="C6072" s="48"/>
      <c r="D6072" s="48"/>
      <c r="E6072" s="62"/>
      <c r="F6072" s="48"/>
      <c r="G6072" s="50"/>
      <c r="H6072" s="50"/>
      <c r="I6072" s="51"/>
      <c r="J6072" s="52"/>
    </row>
    <row r="6073" spans="3:10" ht="15">
      <c r="C6073" s="48"/>
      <c r="D6073" s="48"/>
      <c r="E6073" s="62"/>
      <c r="F6073" s="48"/>
      <c r="G6073" s="50"/>
      <c r="H6073" s="50"/>
      <c r="I6073" s="51"/>
      <c r="J6073" s="52"/>
    </row>
    <row r="6074" spans="3:10" ht="15">
      <c r="C6074" s="48"/>
      <c r="D6074" s="48"/>
      <c r="E6074" s="62"/>
      <c r="F6074" s="48"/>
      <c r="G6074" s="50"/>
      <c r="H6074" s="50"/>
      <c r="I6074" s="51"/>
      <c r="J6074" s="52"/>
    </row>
    <row r="6075" spans="3:10" ht="15">
      <c r="C6075" s="48"/>
      <c r="D6075" s="48"/>
      <c r="E6075" s="62"/>
      <c r="F6075" s="48"/>
      <c r="G6075" s="50"/>
      <c r="H6075" s="50"/>
      <c r="I6075" s="51"/>
      <c r="J6075" s="52"/>
    </row>
    <row r="6076" spans="3:10" ht="15">
      <c r="C6076" s="48"/>
      <c r="D6076" s="48"/>
      <c r="E6076" s="62"/>
      <c r="F6076" s="48"/>
      <c r="G6076" s="50"/>
      <c r="H6076" s="50"/>
      <c r="I6076" s="51"/>
      <c r="J6076" s="52"/>
    </row>
    <row r="6077" spans="3:10" ht="15">
      <c r="C6077" s="48"/>
      <c r="D6077" s="48"/>
      <c r="E6077" s="62"/>
      <c r="F6077" s="48"/>
      <c r="G6077" s="50"/>
      <c r="H6077" s="50"/>
      <c r="I6077" s="51"/>
      <c r="J6077" s="52"/>
    </row>
    <row r="6078" spans="3:10" ht="15">
      <c r="C6078" s="48"/>
      <c r="D6078" s="48"/>
      <c r="E6078" s="62"/>
      <c r="F6078" s="48"/>
      <c r="G6078" s="50"/>
      <c r="H6078" s="50"/>
      <c r="I6078" s="51"/>
      <c r="J6078" s="52"/>
    </row>
    <row r="6079" spans="3:10" ht="15">
      <c r="C6079" s="48"/>
      <c r="D6079" s="48"/>
      <c r="E6079" s="62"/>
      <c r="F6079" s="48"/>
      <c r="G6079" s="50"/>
      <c r="H6079" s="50"/>
      <c r="I6079" s="51"/>
      <c r="J6079" s="52"/>
    </row>
    <row r="6080" spans="3:10" ht="15">
      <c r="C6080" s="48"/>
      <c r="D6080" s="48"/>
      <c r="E6080" s="62"/>
      <c r="F6080" s="48"/>
      <c r="G6080" s="50"/>
      <c r="H6080" s="50"/>
      <c r="I6080" s="51"/>
      <c r="J6080" s="52"/>
    </row>
    <row r="6081" spans="3:10" ht="15">
      <c r="C6081" s="48"/>
      <c r="D6081" s="48"/>
      <c r="E6081" s="62"/>
      <c r="F6081" s="48"/>
      <c r="G6081" s="50"/>
      <c r="H6081" s="50"/>
      <c r="I6081" s="51"/>
      <c r="J6081" s="52"/>
    </row>
    <row r="6082" spans="3:10" ht="15">
      <c r="C6082" s="48"/>
      <c r="D6082" s="48"/>
      <c r="E6082" s="62"/>
      <c r="F6082" s="48"/>
      <c r="G6082" s="50"/>
      <c r="H6082" s="50"/>
      <c r="I6082" s="51"/>
      <c r="J6082" s="52"/>
    </row>
    <row r="6083" spans="3:10" ht="15">
      <c r="C6083" s="48"/>
      <c r="D6083" s="48"/>
      <c r="E6083" s="62"/>
      <c r="F6083" s="48"/>
      <c r="G6083" s="50"/>
      <c r="H6083" s="50"/>
      <c r="I6083" s="51"/>
      <c r="J6083" s="52"/>
    </row>
    <row r="6084" spans="3:10" ht="15">
      <c r="C6084" s="48"/>
      <c r="D6084" s="48"/>
      <c r="E6084" s="62"/>
      <c r="F6084" s="48"/>
      <c r="G6084" s="50"/>
      <c r="H6084" s="50"/>
      <c r="I6084" s="51"/>
      <c r="J6084" s="52"/>
    </row>
    <row r="6085" spans="3:10" ht="15">
      <c r="C6085" s="48"/>
      <c r="D6085" s="48"/>
      <c r="E6085" s="62"/>
      <c r="F6085" s="48"/>
      <c r="G6085" s="50"/>
      <c r="H6085" s="50"/>
      <c r="I6085" s="51"/>
      <c r="J6085" s="52"/>
    </row>
    <row r="6086" spans="3:10" ht="15">
      <c r="C6086" s="48"/>
      <c r="D6086" s="48"/>
      <c r="E6086" s="62"/>
      <c r="F6086" s="48"/>
      <c r="G6086" s="50"/>
      <c r="H6086" s="50"/>
      <c r="I6086" s="51"/>
      <c r="J6086" s="52"/>
    </row>
    <row r="6087" spans="3:10" ht="15">
      <c r="C6087" s="48"/>
      <c r="D6087" s="48"/>
      <c r="E6087" s="62"/>
      <c r="F6087" s="48"/>
      <c r="G6087" s="50"/>
      <c r="H6087" s="50"/>
      <c r="I6087" s="51"/>
      <c r="J6087" s="52"/>
    </row>
    <row r="6088" spans="3:10" ht="15">
      <c r="C6088" s="48"/>
      <c r="D6088" s="48"/>
      <c r="E6088" s="62"/>
      <c r="F6088" s="48"/>
      <c r="G6088" s="50"/>
      <c r="H6088" s="50"/>
      <c r="I6088" s="51"/>
      <c r="J6088" s="52"/>
    </row>
    <row r="6089" spans="3:10" ht="15">
      <c r="C6089" s="48"/>
      <c r="D6089" s="48"/>
      <c r="E6089" s="62"/>
      <c r="F6089" s="48"/>
      <c r="G6089" s="50"/>
      <c r="H6089" s="50"/>
      <c r="I6089" s="51"/>
      <c r="J6089" s="52"/>
    </row>
    <row r="6090" spans="3:10" ht="15">
      <c r="C6090" s="48"/>
      <c r="D6090" s="48"/>
      <c r="E6090" s="62"/>
      <c r="F6090" s="48"/>
      <c r="G6090" s="50"/>
      <c r="H6090" s="50"/>
      <c r="I6090" s="51"/>
      <c r="J6090" s="52"/>
    </row>
    <row r="6091" spans="3:10" ht="15">
      <c r="C6091" s="48"/>
      <c r="D6091" s="48"/>
      <c r="E6091" s="62"/>
      <c r="F6091" s="48"/>
      <c r="G6091" s="50"/>
      <c r="H6091" s="50"/>
      <c r="I6091" s="51"/>
      <c r="J6091" s="52"/>
    </row>
    <row r="6092" spans="3:10" ht="15">
      <c r="C6092" s="48"/>
      <c r="D6092" s="48"/>
      <c r="E6092" s="62"/>
      <c r="F6092" s="48"/>
      <c r="G6092" s="50"/>
      <c r="H6092" s="50"/>
      <c r="I6092" s="51"/>
      <c r="J6092" s="52"/>
    </row>
    <row r="6093" spans="3:10" ht="15">
      <c r="C6093" s="48"/>
      <c r="D6093" s="48"/>
      <c r="E6093" s="62"/>
      <c r="F6093" s="48"/>
      <c r="G6093" s="50"/>
      <c r="H6093" s="50"/>
      <c r="I6093" s="51"/>
      <c r="J6093" s="52"/>
    </row>
    <row r="6094" spans="3:10" ht="15">
      <c r="C6094" s="48"/>
      <c r="D6094" s="48"/>
      <c r="E6094" s="62"/>
      <c r="F6094" s="48"/>
      <c r="G6094" s="50"/>
      <c r="H6094" s="50"/>
      <c r="I6094" s="51"/>
      <c r="J6094" s="52"/>
    </row>
    <row r="6095" spans="3:10" ht="15">
      <c r="C6095" s="48"/>
      <c r="D6095" s="48"/>
      <c r="E6095" s="62"/>
      <c r="F6095" s="48"/>
      <c r="G6095" s="50"/>
      <c r="H6095" s="50"/>
      <c r="I6095" s="51"/>
      <c r="J6095" s="52"/>
    </row>
    <row r="6096" spans="3:10" ht="15">
      <c r="C6096" s="48"/>
      <c r="D6096" s="48"/>
      <c r="E6096" s="62"/>
      <c r="F6096" s="48"/>
      <c r="G6096" s="50"/>
      <c r="H6096" s="50"/>
      <c r="I6096" s="51"/>
      <c r="J6096" s="52"/>
    </row>
    <row r="6097" spans="3:10" ht="15">
      <c r="C6097" s="48"/>
      <c r="D6097" s="48"/>
      <c r="E6097" s="62"/>
      <c r="F6097" s="48"/>
      <c r="G6097" s="50"/>
      <c r="H6097" s="50"/>
      <c r="I6097" s="51"/>
      <c r="J6097" s="52"/>
    </row>
    <row r="6098" spans="3:10" ht="15">
      <c r="C6098" s="48"/>
      <c r="D6098" s="48"/>
      <c r="E6098" s="62"/>
      <c r="F6098" s="48"/>
      <c r="G6098" s="50"/>
      <c r="H6098" s="50"/>
      <c r="I6098" s="51"/>
      <c r="J6098" s="52"/>
    </row>
    <row r="6099" spans="3:10" ht="15">
      <c r="C6099" s="48"/>
      <c r="D6099" s="48"/>
      <c r="E6099" s="62"/>
      <c r="F6099" s="48"/>
      <c r="G6099" s="50"/>
      <c r="H6099" s="50"/>
      <c r="I6099" s="51"/>
      <c r="J6099" s="52"/>
    </row>
    <row r="6100" spans="3:10" ht="15">
      <c r="C6100" s="48"/>
      <c r="D6100" s="48"/>
      <c r="E6100" s="62"/>
      <c r="F6100" s="48"/>
      <c r="G6100" s="50"/>
      <c r="H6100" s="50"/>
      <c r="I6100" s="51"/>
      <c r="J6100" s="52"/>
    </row>
    <row r="6101" spans="3:10" ht="15">
      <c r="C6101" s="48"/>
      <c r="D6101" s="48"/>
      <c r="E6101" s="62"/>
      <c r="F6101" s="48"/>
      <c r="G6101" s="50"/>
      <c r="H6101" s="50"/>
      <c r="I6101" s="51"/>
      <c r="J6101" s="52"/>
    </row>
    <row r="6102" spans="3:10" ht="15">
      <c r="C6102" s="48"/>
      <c r="D6102" s="48"/>
      <c r="E6102" s="62"/>
      <c r="F6102" s="48"/>
      <c r="G6102" s="50"/>
      <c r="H6102" s="50"/>
      <c r="I6102" s="51"/>
      <c r="J6102" s="52"/>
    </row>
    <row r="6103" spans="3:10" ht="15">
      <c r="C6103" s="48"/>
      <c r="D6103" s="48"/>
      <c r="E6103" s="62"/>
      <c r="F6103" s="48"/>
      <c r="G6103" s="50"/>
      <c r="H6103" s="50"/>
      <c r="I6103" s="51"/>
      <c r="J6103" s="52"/>
    </row>
    <row r="6104" spans="3:10" ht="15">
      <c r="C6104" s="48"/>
      <c r="D6104" s="48"/>
      <c r="E6104" s="62"/>
      <c r="F6104" s="48"/>
      <c r="G6104" s="50"/>
      <c r="H6104" s="50"/>
      <c r="I6104" s="51"/>
      <c r="J6104" s="52"/>
    </row>
    <row r="6105" spans="3:10" ht="15">
      <c r="C6105" s="48"/>
      <c r="D6105" s="48"/>
      <c r="E6105" s="62"/>
      <c r="F6105" s="48"/>
      <c r="G6105" s="50"/>
      <c r="H6105" s="50"/>
      <c r="I6105" s="51"/>
      <c r="J6105" s="52"/>
    </row>
    <row r="6106" spans="3:10" ht="15">
      <c r="C6106" s="48"/>
      <c r="D6106" s="48"/>
      <c r="E6106" s="62"/>
      <c r="F6106" s="48"/>
      <c r="G6106" s="50"/>
      <c r="H6106" s="50"/>
      <c r="I6106" s="51"/>
      <c r="J6106" s="52"/>
    </row>
    <row r="6107" spans="3:10" ht="15">
      <c r="C6107" s="48"/>
      <c r="D6107" s="48"/>
      <c r="E6107" s="62"/>
      <c r="F6107" s="48"/>
      <c r="G6107" s="50"/>
      <c r="H6107" s="50"/>
      <c r="I6107" s="51"/>
      <c r="J6107" s="52"/>
    </row>
    <row r="6108" spans="3:10" ht="15">
      <c r="C6108" s="48"/>
      <c r="D6108" s="48"/>
      <c r="E6108" s="62"/>
      <c r="F6108" s="48"/>
      <c r="G6108" s="50"/>
      <c r="H6108" s="50"/>
      <c r="I6108" s="51"/>
      <c r="J6108" s="52"/>
    </row>
    <row r="6109" spans="3:10" ht="15">
      <c r="C6109" s="48"/>
      <c r="D6109" s="48"/>
      <c r="E6109" s="62"/>
      <c r="F6109" s="48"/>
      <c r="G6109" s="50"/>
      <c r="H6109" s="50"/>
      <c r="I6109" s="51"/>
      <c r="J6109" s="52"/>
    </row>
    <row r="6110" spans="3:10" ht="15">
      <c r="C6110" s="48"/>
      <c r="D6110" s="48"/>
      <c r="E6110" s="62"/>
      <c r="F6110" s="48"/>
      <c r="G6110" s="50"/>
      <c r="H6110" s="50"/>
      <c r="I6110" s="51"/>
      <c r="J6110" s="52"/>
    </row>
    <row r="6111" spans="3:10" ht="15">
      <c r="C6111" s="48"/>
      <c r="D6111" s="48"/>
      <c r="E6111" s="62"/>
      <c r="F6111" s="48"/>
      <c r="G6111" s="50"/>
      <c r="H6111" s="50"/>
      <c r="I6111" s="51"/>
      <c r="J6111" s="52"/>
    </row>
    <row r="6112" spans="3:10" ht="15">
      <c r="C6112" s="48"/>
      <c r="D6112" s="48"/>
      <c r="E6112" s="62"/>
      <c r="F6112" s="48"/>
      <c r="G6112" s="50"/>
      <c r="H6112" s="50"/>
      <c r="I6112" s="51"/>
      <c r="J6112" s="52"/>
    </row>
    <row r="6113" spans="3:10" ht="15">
      <c r="C6113" s="48"/>
      <c r="D6113" s="48"/>
      <c r="E6113" s="62"/>
      <c r="F6113" s="48"/>
      <c r="G6113" s="50"/>
      <c r="H6113" s="50"/>
      <c r="I6113" s="51"/>
      <c r="J6113" s="52"/>
    </row>
    <row r="6114" spans="3:10" ht="15">
      <c r="C6114" s="48"/>
      <c r="D6114" s="48"/>
      <c r="E6114" s="62"/>
      <c r="F6114" s="48"/>
      <c r="G6114" s="50"/>
      <c r="H6114" s="50"/>
      <c r="I6114" s="51"/>
      <c r="J6114" s="52"/>
    </row>
    <row r="6115" spans="3:10" ht="15">
      <c r="C6115" s="48"/>
      <c r="D6115" s="48"/>
      <c r="E6115" s="62"/>
      <c r="F6115" s="48"/>
      <c r="G6115" s="50"/>
      <c r="H6115" s="50"/>
      <c r="I6115" s="51"/>
      <c r="J6115" s="52"/>
    </row>
    <row r="6116" spans="3:10" ht="15">
      <c r="C6116" s="48"/>
      <c r="D6116" s="48"/>
      <c r="E6116" s="62"/>
      <c r="F6116" s="48"/>
      <c r="G6116" s="50"/>
      <c r="H6116" s="50"/>
      <c r="I6116" s="51"/>
      <c r="J6116" s="52"/>
    </row>
    <row r="6117" spans="3:10" ht="15">
      <c r="C6117" s="48"/>
      <c r="D6117" s="48"/>
      <c r="E6117" s="62"/>
      <c r="F6117" s="48"/>
      <c r="G6117" s="50"/>
      <c r="H6117" s="50"/>
      <c r="I6117" s="51"/>
      <c r="J6117" s="52"/>
    </row>
    <row r="6118" spans="3:10" ht="15">
      <c r="C6118" s="48"/>
      <c r="D6118" s="48"/>
      <c r="E6118" s="62"/>
      <c r="F6118" s="48"/>
      <c r="G6118" s="50"/>
      <c r="H6118" s="50"/>
      <c r="I6118" s="51"/>
      <c r="J6118" s="52"/>
    </row>
    <row r="6119" spans="3:10" ht="15">
      <c r="C6119" s="48"/>
      <c r="D6119" s="48"/>
      <c r="E6119" s="62"/>
      <c r="F6119" s="48"/>
      <c r="G6119" s="50"/>
      <c r="H6119" s="50"/>
      <c r="I6119" s="51"/>
      <c r="J6119" s="52"/>
    </row>
    <row r="6120" spans="3:10" ht="15">
      <c r="C6120" s="48"/>
      <c r="D6120" s="48"/>
      <c r="E6120" s="62"/>
      <c r="F6120" s="48"/>
      <c r="G6120" s="50"/>
      <c r="H6120" s="50"/>
      <c r="I6120" s="51"/>
      <c r="J6120" s="52"/>
    </row>
    <row r="6121" spans="3:10" ht="15">
      <c r="C6121" s="48"/>
      <c r="D6121" s="48"/>
      <c r="E6121" s="62"/>
      <c r="F6121" s="48"/>
      <c r="G6121" s="50"/>
      <c r="H6121" s="50"/>
      <c r="I6121" s="51"/>
      <c r="J6121" s="52"/>
    </row>
    <row r="6122" spans="3:10" ht="15">
      <c r="C6122" s="48"/>
      <c r="D6122" s="48"/>
      <c r="E6122" s="62"/>
      <c r="F6122" s="48"/>
      <c r="G6122" s="50"/>
      <c r="H6122" s="50"/>
      <c r="I6122" s="51"/>
      <c r="J6122" s="52"/>
    </row>
    <row r="6123" spans="3:10" ht="15">
      <c r="C6123" s="48"/>
      <c r="D6123" s="48"/>
      <c r="E6123" s="62"/>
      <c r="F6123" s="48"/>
      <c r="G6123" s="50"/>
      <c r="H6123" s="50"/>
      <c r="I6123" s="51"/>
      <c r="J6123" s="52"/>
    </row>
    <row r="6124" spans="3:10" ht="15">
      <c r="C6124" s="48"/>
      <c r="D6124" s="48"/>
      <c r="E6124" s="62"/>
      <c r="F6124" s="48"/>
      <c r="G6124" s="50"/>
      <c r="H6124" s="50"/>
      <c r="I6124" s="51"/>
      <c r="J6124" s="52"/>
    </row>
    <row r="6125" spans="3:10" ht="15">
      <c r="C6125" s="48"/>
      <c r="D6125" s="48"/>
      <c r="E6125" s="62"/>
      <c r="F6125" s="48"/>
      <c r="G6125" s="50"/>
      <c r="H6125" s="50"/>
      <c r="I6125" s="51"/>
      <c r="J6125" s="52"/>
    </row>
    <row r="6126" spans="3:10" ht="15">
      <c r="C6126" s="48"/>
      <c r="D6126" s="48"/>
      <c r="E6126" s="62"/>
      <c r="F6126" s="48"/>
      <c r="G6126" s="50"/>
      <c r="H6126" s="50"/>
      <c r="I6126" s="51"/>
      <c r="J6126" s="52"/>
    </row>
    <row r="6127" spans="3:10" ht="15">
      <c r="C6127" s="48"/>
      <c r="D6127" s="48"/>
      <c r="E6127" s="62"/>
      <c r="F6127" s="48"/>
      <c r="G6127" s="50"/>
      <c r="H6127" s="50"/>
      <c r="I6127" s="51"/>
      <c r="J6127" s="52"/>
    </row>
    <row r="6128" spans="3:10" ht="15">
      <c r="C6128" s="48"/>
      <c r="D6128" s="48"/>
      <c r="E6128" s="62"/>
      <c r="F6128" s="48"/>
      <c r="G6128" s="50"/>
      <c r="H6128" s="50"/>
      <c r="I6128" s="51"/>
      <c r="J6128" s="52"/>
    </row>
    <row r="6129" spans="3:10" ht="15">
      <c r="C6129" s="48"/>
      <c r="D6129" s="48"/>
      <c r="E6129" s="62"/>
      <c r="F6129" s="48"/>
      <c r="G6129" s="50"/>
      <c r="H6129" s="50"/>
      <c r="I6129" s="51"/>
      <c r="J6129" s="52"/>
    </row>
    <row r="6130" spans="3:10" ht="15">
      <c r="C6130" s="48"/>
      <c r="D6130" s="48"/>
      <c r="E6130" s="62"/>
      <c r="F6130" s="48"/>
      <c r="G6130" s="50"/>
      <c r="H6130" s="50"/>
      <c r="I6130" s="51"/>
      <c r="J6130" s="52"/>
    </row>
    <row r="6131" spans="3:10" ht="15">
      <c r="C6131" s="48"/>
      <c r="D6131" s="48"/>
      <c r="E6131" s="62"/>
      <c r="F6131" s="48"/>
      <c r="G6131" s="50"/>
      <c r="H6131" s="50"/>
      <c r="I6131" s="51"/>
      <c r="J6131" s="52"/>
    </row>
    <row r="6132" spans="3:10" ht="15">
      <c r="C6132" s="48"/>
      <c r="D6132" s="48"/>
      <c r="E6132" s="62"/>
      <c r="F6132" s="48"/>
      <c r="G6132" s="50"/>
      <c r="H6132" s="50"/>
      <c r="I6132" s="51"/>
      <c r="J6132" s="52"/>
    </row>
    <row r="6133" spans="3:10" ht="15">
      <c r="C6133" s="48"/>
      <c r="D6133" s="48"/>
      <c r="E6133" s="62"/>
      <c r="F6133" s="48"/>
      <c r="G6133" s="50"/>
      <c r="H6133" s="50"/>
      <c r="I6133" s="51"/>
      <c r="J6133" s="52"/>
    </row>
    <row r="6134" spans="3:10" ht="15">
      <c r="C6134" s="48"/>
      <c r="D6134" s="48"/>
      <c r="E6134" s="62"/>
      <c r="F6134" s="48"/>
      <c r="G6134" s="50"/>
      <c r="H6134" s="50"/>
      <c r="I6134" s="51"/>
      <c r="J6134" s="52"/>
    </row>
    <row r="6135" spans="3:10" ht="15">
      <c r="C6135" s="48"/>
      <c r="D6135" s="48"/>
      <c r="E6135" s="62"/>
      <c r="F6135" s="48"/>
      <c r="G6135" s="50"/>
      <c r="H6135" s="50"/>
      <c r="I6135" s="51"/>
      <c r="J6135" s="52"/>
    </row>
    <row r="6136" spans="3:10" ht="15">
      <c r="C6136" s="48"/>
      <c r="D6136" s="48"/>
      <c r="E6136" s="62"/>
      <c r="F6136" s="48"/>
      <c r="G6136" s="50"/>
      <c r="H6136" s="50"/>
      <c r="I6136" s="51"/>
      <c r="J6136" s="52"/>
    </row>
    <row r="6137" spans="3:10" ht="15">
      <c r="C6137" s="48"/>
      <c r="D6137" s="48"/>
      <c r="E6137" s="62"/>
      <c r="F6137" s="48"/>
      <c r="G6137" s="50"/>
      <c r="H6137" s="50"/>
      <c r="I6137" s="51"/>
      <c r="J6137" s="52"/>
    </row>
    <row r="6138" spans="3:10" ht="15">
      <c r="C6138" s="48"/>
      <c r="D6138" s="48"/>
      <c r="E6138" s="62"/>
      <c r="F6138" s="48"/>
      <c r="G6138" s="50"/>
      <c r="H6138" s="50"/>
      <c r="I6138" s="51"/>
      <c r="J6138" s="52"/>
    </row>
    <row r="6139" spans="3:10" ht="15">
      <c r="C6139" s="48"/>
      <c r="D6139" s="48"/>
      <c r="E6139" s="62"/>
      <c r="F6139" s="48"/>
      <c r="G6139" s="50"/>
      <c r="H6139" s="50"/>
      <c r="I6139" s="51"/>
      <c r="J6139" s="52"/>
    </row>
    <row r="6140" spans="3:10" ht="15">
      <c r="C6140" s="48"/>
      <c r="D6140" s="48"/>
      <c r="E6140" s="62"/>
      <c r="F6140" s="48"/>
      <c r="G6140" s="50"/>
      <c r="H6140" s="50"/>
      <c r="I6140" s="51"/>
      <c r="J6140" s="52"/>
    </row>
    <row r="6141" spans="3:10" ht="15">
      <c r="C6141" s="48"/>
      <c r="D6141" s="48"/>
      <c r="E6141" s="62"/>
      <c r="F6141" s="48"/>
      <c r="G6141" s="50"/>
      <c r="H6141" s="50"/>
      <c r="I6141" s="51"/>
      <c r="J6141" s="52"/>
    </row>
    <row r="6142" spans="3:10" ht="15">
      <c r="C6142" s="48"/>
      <c r="D6142" s="48"/>
      <c r="E6142" s="62"/>
      <c r="F6142" s="48"/>
      <c r="G6142" s="50"/>
      <c r="H6142" s="50"/>
      <c r="I6142" s="51"/>
      <c r="J6142" s="52"/>
    </row>
    <row r="6143" spans="3:10" ht="15">
      <c r="C6143" s="48"/>
      <c r="D6143" s="48"/>
      <c r="E6143" s="62"/>
      <c r="F6143" s="48"/>
      <c r="G6143" s="50"/>
      <c r="H6143" s="50"/>
      <c r="I6143" s="51"/>
      <c r="J6143" s="52"/>
    </row>
    <row r="6144" spans="3:10" ht="15">
      <c r="C6144" s="48"/>
      <c r="D6144" s="48"/>
      <c r="E6144" s="62"/>
      <c r="F6144" s="48"/>
      <c r="G6144" s="50"/>
      <c r="H6144" s="50"/>
      <c r="I6144" s="51"/>
      <c r="J6144" s="52"/>
    </row>
    <row r="6145" spans="3:10" ht="15">
      <c r="C6145" s="48"/>
      <c r="D6145" s="48"/>
      <c r="E6145" s="62"/>
      <c r="F6145" s="48"/>
      <c r="G6145" s="50"/>
      <c r="H6145" s="50"/>
      <c r="I6145" s="51"/>
      <c r="J6145" s="52"/>
    </row>
    <row r="6146" spans="3:10" ht="15">
      <c r="C6146" s="48"/>
      <c r="D6146" s="48"/>
      <c r="E6146" s="62"/>
      <c r="F6146" s="48"/>
      <c r="G6146" s="50"/>
      <c r="H6146" s="50"/>
      <c r="I6146" s="51"/>
      <c r="J6146" s="52"/>
    </row>
    <row r="6147" spans="3:10" ht="15">
      <c r="C6147" s="48"/>
      <c r="D6147" s="48"/>
      <c r="E6147" s="62"/>
      <c r="F6147" s="48"/>
      <c r="G6147" s="50"/>
      <c r="H6147" s="50"/>
      <c r="I6147" s="51"/>
      <c r="J6147" s="52"/>
    </row>
    <row r="6148" spans="3:10" ht="15">
      <c r="C6148" s="48"/>
      <c r="D6148" s="48"/>
      <c r="E6148" s="62"/>
      <c r="F6148" s="48"/>
      <c r="G6148" s="50"/>
      <c r="H6148" s="50"/>
      <c r="I6148" s="51"/>
      <c r="J6148" s="52"/>
    </row>
    <row r="6149" spans="3:10" ht="15">
      <c r="C6149" s="48"/>
      <c r="D6149" s="48"/>
      <c r="E6149" s="62"/>
      <c r="F6149" s="48"/>
      <c r="G6149" s="50"/>
      <c r="H6149" s="50"/>
      <c r="I6149" s="51"/>
      <c r="J6149" s="52"/>
    </row>
    <row r="6150" spans="3:10" ht="15">
      <c r="C6150" s="48"/>
      <c r="D6150" s="48"/>
      <c r="E6150" s="62"/>
      <c r="F6150" s="48"/>
      <c r="G6150" s="50"/>
      <c r="H6150" s="50"/>
      <c r="I6150" s="51"/>
      <c r="J6150" s="52"/>
    </row>
    <row r="6151" spans="3:10" ht="15">
      <c r="C6151" s="48"/>
      <c r="D6151" s="48"/>
      <c r="E6151" s="62"/>
      <c r="F6151" s="48"/>
      <c r="G6151" s="50"/>
      <c r="H6151" s="50"/>
      <c r="I6151" s="51"/>
      <c r="J6151" s="52"/>
    </row>
    <row r="6152" spans="3:10" ht="15">
      <c r="C6152" s="48"/>
      <c r="D6152" s="48"/>
      <c r="E6152" s="62"/>
      <c r="F6152" s="48"/>
      <c r="G6152" s="50"/>
      <c r="H6152" s="50"/>
      <c r="I6152" s="51"/>
      <c r="J6152" s="52"/>
    </row>
    <row r="6153" spans="3:10" ht="15">
      <c r="C6153" s="48"/>
      <c r="D6153" s="48"/>
      <c r="E6153" s="62"/>
      <c r="F6153" s="48"/>
      <c r="G6153" s="50"/>
      <c r="H6153" s="50"/>
      <c r="I6153" s="51"/>
      <c r="J6153" s="52"/>
    </row>
    <row r="6154" spans="3:10" ht="15">
      <c r="C6154" s="48"/>
      <c r="D6154" s="48"/>
      <c r="E6154" s="62"/>
      <c r="F6154" s="48"/>
      <c r="G6154" s="50"/>
      <c r="H6154" s="50"/>
      <c r="I6154" s="51"/>
      <c r="J6154" s="52"/>
    </row>
    <row r="6155" spans="3:10" ht="15">
      <c r="C6155" s="48"/>
      <c r="D6155" s="48"/>
      <c r="E6155" s="62"/>
      <c r="F6155" s="48"/>
      <c r="G6155" s="50"/>
      <c r="H6155" s="50"/>
      <c r="I6155" s="51"/>
      <c r="J6155" s="52"/>
    </row>
    <row r="6156" spans="3:10" ht="15">
      <c r="C6156" s="48"/>
      <c r="D6156" s="48"/>
      <c r="E6156" s="62"/>
      <c r="F6156" s="48"/>
      <c r="G6156" s="50"/>
      <c r="H6156" s="50"/>
      <c r="I6156" s="51"/>
      <c r="J6156" s="52"/>
    </row>
    <row r="6157" spans="3:10" ht="15">
      <c r="C6157" s="48"/>
      <c r="D6157" s="48"/>
      <c r="E6157" s="62"/>
      <c r="F6157" s="48"/>
      <c r="G6157" s="50"/>
      <c r="H6157" s="50"/>
      <c r="I6157" s="51"/>
      <c r="J6157" s="52"/>
    </row>
    <row r="6158" spans="3:10" ht="15">
      <c r="C6158" s="48"/>
      <c r="D6158" s="48"/>
      <c r="E6158" s="62"/>
      <c r="F6158" s="48"/>
      <c r="G6158" s="50"/>
      <c r="H6158" s="50"/>
      <c r="I6158" s="51"/>
      <c r="J6158" s="52"/>
    </row>
    <row r="6159" spans="3:10" ht="15">
      <c r="C6159" s="48"/>
      <c r="D6159" s="48"/>
      <c r="E6159" s="62"/>
      <c r="F6159" s="48"/>
      <c r="G6159" s="50"/>
      <c r="H6159" s="50"/>
      <c r="I6159" s="51"/>
      <c r="J6159" s="52"/>
    </row>
    <row r="6160" spans="3:10" ht="15">
      <c r="C6160" s="48"/>
      <c r="D6160" s="48"/>
      <c r="E6160" s="62"/>
      <c r="F6160" s="48"/>
      <c r="G6160" s="50"/>
      <c r="H6160" s="50"/>
      <c r="I6160" s="51"/>
      <c r="J6160" s="52"/>
    </row>
    <row r="6161" spans="3:10" ht="15">
      <c r="C6161" s="48"/>
      <c r="D6161" s="48"/>
      <c r="E6161" s="62"/>
      <c r="F6161" s="48"/>
      <c r="G6161" s="50"/>
      <c r="H6161" s="50"/>
      <c r="I6161" s="51"/>
      <c r="J6161" s="52"/>
    </row>
    <row r="6162" spans="3:10" ht="15">
      <c r="C6162" s="48"/>
      <c r="D6162" s="48"/>
      <c r="E6162" s="62"/>
      <c r="F6162" s="48"/>
      <c r="G6162" s="50"/>
      <c r="H6162" s="50"/>
      <c r="I6162" s="51"/>
      <c r="J6162" s="52"/>
    </row>
    <row r="6163" spans="3:10" ht="15">
      <c r="C6163" s="48"/>
      <c r="D6163" s="48"/>
      <c r="E6163" s="62"/>
      <c r="F6163" s="48"/>
      <c r="G6163" s="50"/>
      <c r="H6163" s="50"/>
      <c r="I6163" s="51"/>
      <c r="J6163" s="52"/>
    </row>
    <row r="6164" spans="3:10" ht="15">
      <c r="C6164" s="48"/>
      <c r="D6164" s="48"/>
      <c r="E6164" s="62"/>
      <c r="F6164" s="48"/>
      <c r="G6164" s="50"/>
      <c r="H6164" s="50"/>
      <c r="I6164" s="51"/>
      <c r="J6164" s="52"/>
    </row>
    <row r="6165" spans="3:10" ht="15">
      <c r="C6165" s="48"/>
      <c r="D6165" s="48"/>
      <c r="E6165" s="62"/>
      <c r="F6165" s="48"/>
      <c r="G6165" s="50"/>
      <c r="H6165" s="50"/>
      <c r="I6165" s="51"/>
      <c r="J6165" s="52"/>
    </row>
    <row r="6166" spans="3:10" ht="15">
      <c r="C6166" s="48"/>
      <c r="D6166" s="48"/>
      <c r="E6166" s="62"/>
      <c r="F6166" s="48"/>
      <c r="G6166" s="50"/>
      <c r="H6166" s="50"/>
      <c r="I6166" s="51"/>
      <c r="J6166" s="52"/>
    </row>
    <row r="6167" spans="3:10" ht="15">
      <c r="C6167" s="48"/>
      <c r="D6167" s="48"/>
      <c r="E6167" s="62"/>
      <c r="F6167" s="48"/>
      <c r="G6167" s="50"/>
      <c r="H6167" s="50"/>
      <c r="I6167" s="51"/>
      <c r="J6167" s="52"/>
    </row>
    <row r="6168" spans="3:10" ht="15">
      <c r="C6168" s="48"/>
      <c r="D6168" s="48"/>
      <c r="E6168" s="62"/>
      <c r="F6168" s="48"/>
      <c r="G6168" s="50"/>
      <c r="H6168" s="50"/>
      <c r="I6168" s="51"/>
      <c r="J6168" s="52"/>
    </row>
    <row r="6169" spans="3:10" ht="15">
      <c r="C6169" s="48"/>
      <c r="D6169" s="48"/>
      <c r="E6169" s="62"/>
      <c r="F6169" s="48"/>
      <c r="G6169" s="50"/>
      <c r="H6169" s="50"/>
      <c r="I6169" s="51"/>
      <c r="J6169" s="52"/>
    </row>
    <row r="6170" spans="3:10" ht="15">
      <c r="C6170" s="48"/>
      <c r="D6170" s="48"/>
      <c r="E6170" s="62"/>
      <c r="F6170" s="48"/>
      <c r="G6170" s="50"/>
      <c r="H6170" s="50"/>
      <c r="I6170" s="51"/>
      <c r="J6170" s="52"/>
    </row>
    <row r="6171" spans="3:10" ht="15">
      <c r="C6171" s="48"/>
      <c r="D6171" s="48"/>
      <c r="E6171" s="62"/>
      <c r="F6171" s="48"/>
      <c r="G6171" s="50"/>
      <c r="H6171" s="50"/>
      <c r="I6171" s="51"/>
      <c r="J6171" s="52"/>
    </row>
    <row r="6172" spans="3:10" ht="15">
      <c r="C6172" s="48"/>
      <c r="D6172" s="48"/>
      <c r="E6172" s="62"/>
      <c r="F6172" s="48"/>
      <c r="G6172" s="50"/>
      <c r="H6172" s="50"/>
      <c r="I6172" s="51"/>
      <c r="J6172" s="52"/>
    </row>
    <row r="6173" spans="3:10" ht="15">
      <c r="C6173" s="48"/>
      <c r="D6173" s="48"/>
      <c r="E6173" s="62"/>
      <c r="F6173" s="48"/>
      <c r="G6173" s="50"/>
      <c r="H6173" s="50"/>
      <c r="I6173" s="51"/>
      <c r="J6173" s="52"/>
    </row>
    <row r="6174" spans="3:10" ht="15">
      <c r="C6174" s="48"/>
      <c r="D6174" s="48"/>
      <c r="E6174" s="62"/>
      <c r="F6174" s="48"/>
      <c r="G6174" s="50"/>
      <c r="H6174" s="50"/>
      <c r="I6174" s="51"/>
      <c r="J6174" s="52"/>
    </row>
    <row r="6175" spans="3:10" ht="15">
      <c r="C6175" s="48"/>
      <c r="D6175" s="48"/>
      <c r="E6175" s="62"/>
      <c r="F6175" s="48"/>
      <c r="G6175" s="50"/>
      <c r="H6175" s="50"/>
      <c r="I6175" s="51"/>
      <c r="J6175" s="52"/>
    </row>
    <row r="6176" spans="3:10" ht="15">
      <c r="C6176" s="48"/>
      <c r="D6176" s="48"/>
      <c r="E6176" s="62"/>
      <c r="F6176" s="48"/>
      <c r="G6176" s="50"/>
      <c r="H6176" s="50"/>
      <c r="I6176" s="51"/>
      <c r="J6176" s="52"/>
    </row>
    <row r="6177" spans="3:10" ht="15">
      <c r="C6177" s="48"/>
      <c r="D6177" s="48"/>
      <c r="E6177" s="62"/>
      <c r="F6177" s="48"/>
      <c r="G6177" s="50"/>
      <c r="H6177" s="50"/>
      <c r="I6177" s="51"/>
      <c r="J6177" s="52"/>
    </row>
    <row r="6178" spans="3:10" ht="15">
      <c r="C6178" s="48"/>
      <c r="D6178" s="48"/>
      <c r="E6178" s="62"/>
      <c r="F6178" s="48"/>
      <c r="G6178" s="50"/>
      <c r="H6178" s="50"/>
      <c r="I6178" s="51"/>
      <c r="J6178" s="52"/>
    </row>
    <row r="6179" spans="3:10" ht="15">
      <c r="C6179" s="48"/>
      <c r="D6179" s="48"/>
      <c r="E6179" s="62"/>
      <c r="F6179" s="48"/>
      <c r="G6179" s="50"/>
      <c r="H6179" s="50"/>
      <c r="I6179" s="51"/>
      <c r="J6179" s="52"/>
    </row>
    <row r="6180" spans="3:10" ht="15">
      <c r="C6180" s="48"/>
      <c r="D6180" s="48"/>
      <c r="E6180" s="62"/>
      <c r="F6180" s="48"/>
      <c r="G6180" s="50"/>
      <c r="H6180" s="50"/>
      <c r="I6180" s="51"/>
      <c r="J6180" s="52"/>
    </row>
    <row r="6181" spans="3:10" ht="15">
      <c r="C6181" s="48"/>
      <c r="D6181" s="48"/>
      <c r="E6181" s="62"/>
      <c r="F6181" s="48"/>
      <c r="G6181" s="50"/>
      <c r="H6181" s="50"/>
      <c r="I6181" s="51"/>
      <c r="J6181" s="52"/>
    </row>
    <row r="6182" spans="3:10" ht="15">
      <c r="C6182" s="48"/>
      <c r="D6182" s="48"/>
      <c r="E6182" s="62"/>
      <c r="F6182" s="48"/>
      <c r="G6182" s="50"/>
      <c r="H6182" s="50"/>
      <c r="I6182" s="51"/>
      <c r="J6182" s="52"/>
    </row>
    <row r="6183" spans="3:10" ht="15">
      <c r="C6183" s="48"/>
      <c r="D6183" s="48"/>
      <c r="E6183" s="62"/>
      <c r="F6183" s="48"/>
      <c r="G6183" s="50"/>
      <c r="H6183" s="50"/>
      <c r="I6183" s="51"/>
      <c r="J6183" s="52"/>
    </row>
    <row r="6184" spans="3:10" ht="15">
      <c r="C6184" s="48"/>
      <c r="D6184" s="48"/>
      <c r="E6184" s="62"/>
      <c r="F6184" s="48"/>
      <c r="G6184" s="50"/>
      <c r="H6184" s="50"/>
      <c r="I6184" s="51"/>
      <c r="J6184" s="52"/>
    </row>
    <row r="6185" spans="3:10" ht="15">
      <c r="C6185" s="48"/>
      <c r="D6185" s="48"/>
      <c r="E6185" s="62"/>
      <c r="F6185" s="48"/>
      <c r="G6185" s="50"/>
      <c r="H6185" s="50"/>
      <c r="I6185" s="51"/>
      <c r="J6185" s="52"/>
    </row>
    <row r="6186" spans="3:10" ht="15">
      <c r="C6186" s="48"/>
      <c r="D6186" s="48"/>
      <c r="E6186" s="62"/>
      <c r="F6186" s="48"/>
      <c r="G6186" s="50"/>
      <c r="H6186" s="50"/>
      <c r="I6186" s="51"/>
      <c r="J6186" s="52"/>
    </row>
    <row r="6187" spans="3:10" ht="15">
      <c r="C6187" s="48"/>
      <c r="D6187" s="48"/>
      <c r="E6187" s="62"/>
      <c r="F6187" s="48"/>
      <c r="G6187" s="50"/>
      <c r="H6187" s="50"/>
      <c r="I6187" s="51"/>
      <c r="J6187" s="52"/>
    </row>
    <row r="6188" spans="3:10" ht="15">
      <c r="C6188" s="48"/>
      <c r="D6188" s="48"/>
      <c r="E6188" s="62"/>
      <c r="F6188" s="48"/>
      <c r="G6188" s="50"/>
      <c r="H6188" s="50"/>
      <c r="I6188" s="51"/>
      <c r="J6188" s="52"/>
    </row>
    <row r="6189" spans="3:10" ht="15">
      <c r="C6189" s="48"/>
      <c r="D6189" s="48"/>
      <c r="E6189" s="62"/>
      <c r="F6189" s="48"/>
      <c r="G6189" s="50"/>
      <c r="H6189" s="50"/>
      <c r="I6189" s="51"/>
      <c r="J6189" s="52"/>
    </row>
    <row r="6190" spans="3:10" ht="15">
      <c r="C6190" s="48"/>
      <c r="D6190" s="48"/>
      <c r="E6190" s="62"/>
      <c r="F6190" s="48"/>
      <c r="G6190" s="50"/>
      <c r="H6190" s="50"/>
      <c r="I6190" s="51"/>
      <c r="J6190" s="52"/>
    </row>
    <row r="6191" spans="3:10" ht="15">
      <c r="C6191" s="48"/>
      <c r="D6191" s="48"/>
      <c r="E6191" s="62"/>
      <c r="F6191" s="48"/>
      <c r="G6191" s="50"/>
      <c r="H6191" s="50"/>
      <c r="I6191" s="51"/>
      <c r="J6191" s="52"/>
    </row>
    <row r="6192" spans="3:10" ht="15">
      <c r="C6192" s="48"/>
      <c r="D6192" s="48"/>
      <c r="E6192" s="62"/>
      <c r="F6192" s="48"/>
      <c r="G6192" s="50"/>
      <c r="H6192" s="50"/>
      <c r="I6192" s="51"/>
      <c r="J6192" s="52"/>
    </row>
    <row r="6193" spans="3:10" ht="15">
      <c r="C6193" s="48"/>
      <c r="D6193" s="48"/>
      <c r="E6193" s="62"/>
      <c r="F6193" s="48"/>
      <c r="G6193" s="50"/>
      <c r="H6193" s="50"/>
      <c r="I6193" s="51"/>
      <c r="J6193" s="52"/>
    </row>
    <row r="6194" spans="3:10" ht="15">
      <c r="C6194" s="48"/>
      <c r="D6194" s="48"/>
      <c r="E6194" s="62"/>
      <c r="F6194" s="48"/>
      <c r="G6194" s="50"/>
      <c r="H6194" s="50"/>
      <c r="I6194" s="51"/>
      <c r="J6194" s="52"/>
    </row>
    <row r="6195" spans="3:10" ht="15">
      <c r="C6195" s="48"/>
      <c r="D6195" s="48"/>
      <c r="E6195" s="62"/>
      <c r="F6195" s="48"/>
      <c r="G6195" s="50"/>
      <c r="H6195" s="50"/>
      <c r="I6195" s="51"/>
      <c r="J6195" s="52"/>
    </row>
    <row r="6196" spans="3:10" ht="15">
      <c r="C6196" s="48"/>
      <c r="D6196" s="48"/>
      <c r="E6196" s="62"/>
      <c r="F6196" s="48"/>
      <c r="G6196" s="50"/>
      <c r="H6196" s="50"/>
      <c r="I6196" s="51"/>
      <c r="J6196" s="52"/>
    </row>
    <row r="6197" spans="3:10" ht="15">
      <c r="C6197" s="48"/>
      <c r="D6197" s="48"/>
      <c r="E6197" s="62"/>
      <c r="F6197" s="48"/>
      <c r="G6197" s="50"/>
      <c r="H6197" s="50"/>
      <c r="I6197" s="51"/>
      <c r="J6197" s="52"/>
    </row>
    <row r="6198" spans="3:10" ht="15">
      <c r="C6198" s="48"/>
      <c r="D6198" s="48"/>
      <c r="E6198" s="62"/>
      <c r="F6198" s="48"/>
      <c r="G6198" s="50"/>
      <c r="H6198" s="50"/>
      <c r="I6198" s="51"/>
      <c r="J6198" s="52"/>
    </row>
    <row r="6199" spans="3:10" ht="15">
      <c r="C6199" s="48"/>
      <c r="D6199" s="48"/>
      <c r="E6199" s="62"/>
      <c r="F6199" s="48"/>
      <c r="G6199" s="50"/>
      <c r="H6199" s="50"/>
      <c r="I6199" s="51"/>
      <c r="J6199" s="52"/>
    </row>
    <row r="6200" spans="3:10" ht="15">
      <c r="C6200" s="48"/>
      <c r="D6200" s="48"/>
      <c r="E6200" s="62"/>
      <c r="F6200" s="48"/>
      <c r="G6200" s="50"/>
      <c r="H6200" s="50"/>
      <c r="I6200" s="51"/>
      <c r="J6200" s="52"/>
    </row>
    <row r="6201" spans="3:10" ht="15">
      <c r="C6201" s="48"/>
      <c r="D6201" s="48"/>
      <c r="E6201" s="62"/>
      <c r="F6201" s="48"/>
      <c r="G6201" s="50"/>
      <c r="H6201" s="50"/>
      <c r="I6201" s="51"/>
      <c r="J6201" s="52"/>
    </row>
    <row r="6202" spans="3:10" ht="15">
      <c r="C6202" s="48"/>
      <c r="D6202" s="48"/>
      <c r="E6202" s="62"/>
      <c r="F6202" s="48"/>
      <c r="G6202" s="50"/>
      <c r="H6202" s="50"/>
      <c r="I6202" s="51"/>
      <c r="J6202" s="52"/>
    </row>
    <row r="6203" spans="3:10" ht="15">
      <c r="C6203" s="48"/>
      <c r="D6203" s="48"/>
      <c r="E6203" s="62"/>
      <c r="F6203" s="48"/>
      <c r="G6203" s="50"/>
      <c r="H6203" s="50"/>
      <c r="I6203" s="51"/>
      <c r="J6203" s="52"/>
    </row>
    <row r="6204" spans="3:10" ht="15">
      <c r="C6204" s="48"/>
      <c r="D6204" s="48"/>
      <c r="E6204" s="62"/>
      <c r="F6204" s="48"/>
      <c r="G6204" s="50"/>
      <c r="H6204" s="50"/>
      <c r="I6204" s="51"/>
      <c r="J6204" s="52"/>
    </row>
    <row r="6205" spans="3:10" ht="15">
      <c r="C6205" s="48"/>
      <c r="D6205" s="48"/>
      <c r="E6205" s="62"/>
      <c r="F6205" s="48"/>
      <c r="G6205" s="50"/>
      <c r="H6205" s="50"/>
      <c r="I6205" s="51"/>
      <c r="J6205" s="52"/>
    </row>
    <row r="6206" spans="3:10" ht="15">
      <c r="C6206" s="48"/>
      <c r="D6206" s="48"/>
      <c r="E6206" s="62"/>
      <c r="F6206" s="48"/>
      <c r="G6206" s="50"/>
      <c r="H6206" s="50"/>
      <c r="I6206" s="51"/>
      <c r="J6206" s="52"/>
    </row>
    <row r="6207" spans="3:10" ht="15">
      <c r="C6207" s="48"/>
      <c r="D6207" s="48"/>
      <c r="E6207" s="62"/>
      <c r="F6207" s="48"/>
      <c r="G6207" s="50"/>
      <c r="H6207" s="50"/>
      <c r="I6207" s="51"/>
      <c r="J6207" s="52"/>
    </row>
    <row r="6208" spans="3:10" ht="15">
      <c r="C6208" s="48"/>
      <c r="D6208" s="48"/>
      <c r="E6208" s="62"/>
      <c r="F6208" s="48"/>
      <c r="G6208" s="50"/>
      <c r="H6208" s="50"/>
      <c r="I6208" s="51"/>
      <c r="J6208" s="52"/>
    </row>
    <row r="6209" spans="3:10" ht="15">
      <c r="C6209" s="48"/>
      <c r="D6209" s="48"/>
      <c r="E6209" s="62"/>
      <c r="F6209" s="48"/>
      <c r="G6209" s="50"/>
      <c r="H6209" s="50"/>
      <c r="I6209" s="51"/>
      <c r="J6209" s="52"/>
    </row>
    <row r="6210" spans="3:10" ht="15">
      <c r="C6210" s="48"/>
      <c r="D6210" s="48"/>
      <c r="E6210" s="62"/>
      <c r="F6210" s="48"/>
      <c r="G6210" s="50"/>
      <c r="H6210" s="50"/>
      <c r="I6210" s="51"/>
      <c r="J6210" s="52"/>
    </row>
    <row r="6211" spans="3:10" ht="15">
      <c r="C6211" s="48"/>
      <c r="D6211" s="48"/>
      <c r="E6211" s="62"/>
      <c r="F6211" s="48"/>
      <c r="G6211" s="50"/>
      <c r="H6211" s="50"/>
      <c r="I6211" s="51"/>
      <c r="J6211" s="52"/>
    </row>
    <row r="6212" spans="3:10" ht="15">
      <c r="C6212" s="48"/>
      <c r="D6212" s="48"/>
      <c r="E6212" s="62"/>
      <c r="F6212" s="48"/>
      <c r="G6212" s="50"/>
      <c r="H6212" s="50"/>
      <c r="I6212" s="51"/>
      <c r="J6212" s="52"/>
    </row>
    <row r="6213" spans="3:10" ht="15">
      <c r="C6213" s="48"/>
      <c r="D6213" s="48"/>
      <c r="E6213" s="62"/>
      <c r="F6213" s="48"/>
      <c r="G6213" s="50"/>
      <c r="H6213" s="50"/>
      <c r="I6213" s="51"/>
      <c r="J6213" s="52"/>
    </row>
    <row r="6214" spans="3:10" ht="15">
      <c r="C6214" s="48"/>
      <c r="D6214" s="48"/>
      <c r="E6214" s="62"/>
      <c r="F6214" s="48"/>
      <c r="G6214" s="50"/>
      <c r="H6214" s="50"/>
      <c r="I6214" s="51"/>
      <c r="J6214" s="52"/>
    </row>
    <row r="6215" spans="3:10" ht="15">
      <c r="C6215" s="48"/>
      <c r="D6215" s="48"/>
      <c r="E6215" s="62"/>
      <c r="F6215" s="48"/>
      <c r="G6215" s="50"/>
      <c r="H6215" s="50"/>
      <c r="I6215" s="51"/>
      <c r="J6215" s="52"/>
    </row>
    <row r="6216" spans="3:10" ht="15">
      <c r="C6216" s="48"/>
      <c r="D6216" s="48"/>
      <c r="E6216" s="62"/>
      <c r="F6216" s="48"/>
      <c r="G6216" s="50"/>
      <c r="H6216" s="50"/>
      <c r="I6216" s="51"/>
      <c r="J6216" s="52"/>
    </row>
    <row r="6217" spans="3:10" ht="15">
      <c r="C6217" s="48"/>
      <c r="D6217" s="48"/>
      <c r="E6217" s="62"/>
      <c r="F6217" s="48"/>
      <c r="G6217" s="50"/>
      <c r="H6217" s="50"/>
      <c r="I6217" s="51"/>
      <c r="J6217" s="52"/>
    </row>
    <row r="6218" spans="3:10" ht="15">
      <c r="C6218" s="48"/>
      <c r="D6218" s="48"/>
      <c r="E6218" s="62"/>
      <c r="F6218" s="48"/>
      <c r="G6218" s="50"/>
      <c r="H6218" s="50"/>
      <c r="I6218" s="51"/>
      <c r="J6218" s="52"/>
    </row>
    <row r="6219" spans="3:10" ht="15">
      <c r="C6219" s="48"/>
      <c r="D6219" s="48"/>
      <c r="E6219" s="62"/>
      <c r="F6219" s="48"/>
      <c r="G6219" s="50"/>
      <c r="H6219" s="50"/>
      <c r="I6219" s="51"/>
      <c r="J6219" s="52"/>
    </row>
    <row r="6220" spans="3:10" ht="15">
      <c r="C6220" s="48"/>
      <c r="D6220" s="48"/>
      <c r="E6220" s="62"/>
      <c r="F6220" s="48"/>
      <c r="G6220" s="50"/>
      <c r="H6220" s="50"/>
      <c r="I6220" s="51"/>
      <c r="J6220" s="52"/>
    </row>
    <row r="6221" spans="3:10" ht="15">
      <c r="C6221" s="48"/>
      <c r="D6221" s="48"/>
      <c r="E6221" s="62"/>
      <c r="F6221" s="48"/>
      <c r="G6221" s="50"/>
      <c r="H6221" s="50"/>
      <c r="I6221" s="51"/>
      <c r="J6221" s="52"/>
    </row>
    <row r="6222" spans="3:10" ht="15">
      <c r="C6222" s="48"/>
      <c r="D6222" s="48"/>
      <c r="E6222" s="62"/>
      <c r="F6222" s="48"/>
      <c r="G6222" s="50"/>
      <c r="H6222" s="50"/>
      <c r="I6222" s="51"/>
      <c r="J6222" s="52"/>
    </row>
    <row r="6223" spans="3:10" ht="15">
      <c r="C6223" s="48"/>
      <c r="D6223" s="48"/>
      <c r="E6223" s="62"/>
      <c r="F6223" s="48"/>
      <c r="G6223" s="50"/>
      <c r="H6223" s="50"/>
      <c r="I6223" s="51"/>
      <c r="J6223" s="52"/>
    </row>
    <row r="6224" spans="3:10" ht="15">
      <c r="C6224" s="48"/>
      <c r="D6224" s="48"/>
      <c r="E6224" s="62"/>
      <c r="F6224" s="48"/>
      <c r="G6224" s="50"/>
      <c r="H6224" s="50"/>
      <c r="I6224" s="51"/>
      <c r="J6224" s="52"/>
    </row>
    <row r="6225" spans="3:10" ht="15">
      <c r="C6225" s="48"/>
      <c r="D6225" s="48"/>
      <c r="E6225" s="62"/>
      <c r="F6225" s="48"/>
      <c r="G6225" s="50"/>
      <c r="H6225" s="50"/>
      <c r="I6225" s="51"/>
      <c r="J6225" s="52"/>
    </row>
    <row r="6226" spans="3:10" ht="15">
      <c r="C6226" s="48"/>
      <c r="D6226" s="48"/>
      <c r="E6226" s="62"/>
      <c r="F6226" s="48"/>
      <c r="G6226" s="50"/>
      <c r="H6226" s="50"/>
      <c r="I6226" s="51"/>
      <c r="J6226" s="52"/>
    </row>
    <row r="6227" spans="3:10" ht="15">
      <c r="C6227" s="48"/>
      <c r="D6227" s="48"/>
      <c r="E6227" s="62"/>
      <c r="F6227" s="48"/>
      <c r="G6227" s="50"/>
      <c r="H6227" s="50"/>
      <c r="I6227" s="51"/>
      <c r="J6227" s="52"/>
    </row>
    <row r="6228" spans="3:10" ht="15">
      <c r="C6228" s="48"/>
      <c r="D6228" s="48"/>
      <c r="E6228" s="62"/>
      <c r="F6228" s="48"/>
      <c r="G6228" s="50"/>
      <c r="H6228" s="50"/>
      <c r="I6228" s="51"/>
      <c r="J6228" s="52"/>
    </row>
    <row r="6229" spans="3:10" ht="15">
      <c r="C6229" s="48"/>
      <c r="D6229" s="48"/>
      <c r="E6229" s="62"/>
      <c r="F6229" s="48"/>
      <c r="G6229" s="50"/>
      <c r="H6229" s="50"/>
      <c r="I6229" s="51"/>
      <c r="J6229" s="52"/>
    </row>
    <row r="6230" spans="3:10" ht="15">
      <c r="C6230" s="48"/>
      <c r="D6230" s="48"/>
      <c r="E6230" s="62"/>
      <c r="F6230" s="48"/>
      <c r="G6230" s="50"/>
      <c r="H6230" s="50"/>
      <c r="I6230" s="51"/>
      <c r="J6230" s="52"/>
    </row>
    <row r="6231" spans="3:10" ht="15">
      <c r="C6231" s="48"/>
      <c r="D6231" s="48"/>
      <c r="E6231" s="62"/>
      <c r="F6231" s="48"/>
      <c r="G6231" s="50"/>
      <c r="H6231" s="50"/>
      <c r="I6231" s="51"/>
      <c r="J6231" s="52"/>
    </row>
    <row r="6232" spans="3:10" ht="15">
      <c r="C6232" s="48"/>
      <c r="D6232" s="48"/>
      <c r="E6232" s="62"/>
      <c r="F6232" s="48"/>
      <c r="G6232" s="50"/>
      <c r="H6232" s="50"/>
      <c r="I6232" s="51"/>
      <c r="J6232" s="52"/>
    </row>
    <row r="6233" spans="3:10" ht="15">
      <c r="C6233" s="48"/>
      <c r="D6233" s="48"/>
      <c r="E6233" s="62"/>
      <c r="F6233" s="48"/>
      <c r="G6233" s="50"/>
      <c r="H6233" s="50"/>
      <c r="I6233" s="51"/>
      <c r="J6233" s="52"/>
    </row>
    <row r="6234" spans="3:10" ht="15">
      <c r="C6234" s="48"/>
      <c r="D6234" s="48"/>
      <c r="E6234" s="62"/>
      <c r="F6234" s="48"/>
      <c r="G6234" s="50"/>
      <c r="H6234" s="50"/>
      <c r="I6234" s="51"/>
      <c r="J6234" s="52"/>
    </row>
    <row r="6235" spans="3:10" ht="15">
      <c r="C6235" s="48"/>
      <c r="D6235" s="48"/>
      <c r="E6235" s="62"/>
      <c r="F6235" s="48"/>
      <c r="G6235" s="50"/>
      <c r="H6235" s="50"/>
      <c r="I6235" s="51"/>
      <c r="J6235" s="52"/>
    </row>
    <row r="6236" spans="3:10" ht="15">
      <c r="C6236" s="48"/>
      <c r="D6236" s="48"/>
      <c r="E6236" s="62"/>
      <c r="F6236" s="48"/>
      <c r="G6236" s="50"/>
      <c r="H6236" s="50"/>
      <c r="I6236" s="51"/>
      <c r="J6236" s="52"/>
    </row>
    <row r="6237" spans="3:10" ht="15">
      <c r="C6237" s="48"/>
      <c r="D6237" s="48"/>
      <c r="E6237" s="62"/>
      <c r="F6237" s="48"/>
      <c r="G6237" s="50"/>
      <c r="H6237" s="50"/>
      <c r="I6237" s="51"/>
      <c r="J6237" s="52"/>
    </row>
    <row r="6238" spans="3:10" ht="15">
      <c r="C6238" s="48"/>
      <c r="D6238" s="48"/>
      <c r="E6238" s="62"/>
      <c r="F6238" s="48"/>
      <c r="G6238" s="50"/>
      <c r="H6238" s="50"/>
      <c r="I6238" s="51"/>
      <c r="J6238" s="52"/>
    </row>
    <row r="6239" spans="3:10" ht="15">
      <c r="C6239" s="48"/>
      <c r="D6239" s="48"/>
      <c r="E6239" s="62"/>
      <c r="F6239" s="48"/>
      <c r="G6239" s="50"/>
      <c r="H6239" s="50"/>
      <c r="I6239" s="51"/>
      <c r="J6239" s="52"/>
    </row>
    <row r="6240" spans="3:10" ht="15">
      <c r="C6240" s="48"/>
      <c r="D6240" s="48"/>
      <c r="E6240" s="62"/>
      <c r="F6240" s="48"/>
      <c r="G6240" s="50"/>
      <c r="H6240" s="50"/>
      <c r="I6240" s="51"/>
      <c r="J6240" s="52"/>
    </row>
    <row r="6241" spans="3:10" ht="15">
      <c r="C6241" s="48"/>
      <c r="D6241" s="48"/>
      <c r="E6241" s="62"/>
      <c r="F6241" s="48"/>
      <c r="G6241" s="50"/>
      <c r="H6241" s="50"/>
      <c r="I6241" s="51"/>
      <c r="J6241" s="52"/>
    </row>
    <row r="6242" spans="3:10" ht="15">
      <c r="C6242" s="48"/>
      <c r="D6242" s="48"/>
      <c r="E6242" s="62"/>
      <c r="F6242" s="48"/>
      <c r="G6242" s="50"/>
      <c r="H6242" s="50"/>
      <c r="I6242" s="51"/>
      <c r="J6242" s="52"/>
    </row>
    <row r="6243" spans="3:10" ht="15">
      <c r="C6243" s="48"/>
      <c r="D6243" s="48"/>
      <c r="E6243" s="62"/>
      <c r="F6243" s="48"/>
      <c r="G6243" s="50"/>
      <c r="H6243" s="50"/>
      <c r="I6243" s="51"/>
      <c r="J6243" s="52"/>
    </row>
    <row r="6244" spans="3:10" ht="15">
      <c r="C6244" s="48"/>
      <c r="D6244" s="48"/>
      <c r="E6244" s="62"/>
      <c r="F6244" s="48"/>
      <c r="G6244" s="50"/>
      <c r="H6244" s="50"/>
      <c r="I6244" s="51"/>
      <c r="J6244" s="52"/>
    </row>
    <row r="6245" spans="3:10" ht="15">
      <c r="C6245" s="48"/>
      <c r="D6245" s="48"/>
      <c r="E6245" s="62"/>
      <c r="F6245" s="48"/>
      <c r="G6245" s="50"/>
      <c r="H6245" s="50"/>
      <c r="I6245" s="51"/>
      <c r="J6245" s="52"/>
    </row>
    <row r="6246" spans="3:10" ht="15">
      <c r="C6246" s="48"/>
      <c r="D6246" s="48"/>
      <c r="E6246" s="62"/>
      <c r="F6246" s="48"/>
      <c r="G6246" s="50"/>
      <c r="H6246" s="50"/>
      <c r="I6246" s="51"/>
      <c r="J6246" s="52"/>
    </row>
    <row r="6247" spans="3:10" ht="15">
      <c r="C6247" s="48"/>
      <c r="D6247" s="48"/>
      <c r="E6247" s="62"/>
      <c r="F6247" s="48"/>
      <c r="G6247" s="50"/>
      <c r="H6247" s="50"/>
      <c r="I6247" s="51"/>
      <c r="J6247" s="52"/>
    </row>
    <row r="6248" spans="3:10" ht="15">
      <c r="C6248" s="48"/>
      <c r="D6248" s="48"/>
      <c r="E6248" s="62"/>
      <c r="F6248" s="48"/>
      <c r="G6248" s="50"/>
      <c r="H6248" s="50"/>
      <c r="I6248" s="51"/>
      <c r="J6248" s="52"/>
    </row>
    <row r="6249" spans="3:10" ht="15">
      <c r="C6249" s="48"/>
      <c r="D6249" s="48"/>
      <c r="E6249" s="62"/>
      <c r="F6249" s="48"/>
      <c r="G6249" s="50"/>
      <c r="H6249" s="50"/>
      <c r="I6249" s="51"/>
      <c r="J6249" s="52"/>
    </row>
    <row r="6250" spans="3:10" ht="15">
      <c r="C6250" s="48"/>
      <c r="D6250" s="48"/>
      <c r="E6250" s="62"/>
      <c r="F6250" s="48"/>
      <c r="G6250" s="50"/>
      <c r="H6250" s="50"/>
      <c r="I6250" s="51"/>
      <c r="J6250" s="52"/>
    </row>
    <row r="6251" spans="3:10" ht="15">
      <c r="C6251" s="48"/>
      <c r="D6251" s="48"/>
      <c r="E6251" s="62"/>
      <c r="F6251" s="48"/>
      <c r="G6251" s="50"/>
      <c r="H6251" s="50"/>
      <c r="I6251" s="51"/>
      <c r="J6251" s="52"/>
    </row>
    <row r="6252" spans="3:10" ht="15">
      <c r="C6252" s="48"/>
      <c r="D6252" s="48"/>
      <c r="E6252" s="62"/>
      <c r="F6252" s="48"/>
      <c r="G6252" s="50"/>
      <c r="H6252" s="50"/>
      <c r="I6252" s="51"/>
      <c r="J6252" s="52"/>
    </row>
    <row r="6253" spans="3:10" ht="15">
      <c r="C6253" s="48"/>
      <c r="D6253" s="48"/>
      <c r="E6253" s="62"/>
      <c r="F6253" s="48"/>
      <c r="G6253" s="50"/>
      <c r="H6253" s="50"/>
      <c r="I6253" s="51"/>
      <c r="J6253" s="52"/>
    </row>
    <row r="6254" spans="3:10" ht="15">
      <c r="C6254" s="48"/>
      <c r="D6254" s="48"/>
      <c r="E6254" s="62"/>
      <c r="F6254" s="48"/>
      <c r="G6254" s="50"/>
      <c r="H6254" s="50"/>
      <c r="I6254" s="51"/>
      <c r="J6254" s="52"/>
    </row>
    <row r="6255" spans="3:10" ht="15">
      <c r="C6255" s="48"/>
      <c r="D6255" s="48"/>
      <c r="E6255" s="62"/>
      <c r="F6255" s="48"/>
      <c r="G6255" s="50"/>
      <c r="H6255" s="50"/>
      <c r="I6255" s="51"/>
      <c r="J6255" s="52"/>
    </row>
    <row r="6256" spans="3:10" ht="15">
      <c r="C6256" s="48"/>
      <c r="D6256" s="48"/>
      <c r="E6256" s="62"/>
      <c r="F6256" s="48"/>
      <c r="G6256" s="50"/>
      <c r="H6256" s="50"/>
      <c r="I6256" s="51"/>
      <c r="J6256" s="52"/>
    </row>
    <row r="6257" spans="3:10" ht="15">
      <c r="C6257" s="48"/>
      <c r="D6257" s="48"/>
      <c r="E6257" s="62"/>
      <c r="F6257" s="48"/>
      <c r="G6257" s="50"/>
      <c r="H6257" s="50"/>
      <c r="I6257" s="51"/>
      <c r="J6257" s="52"/>
    </row>
    <row r="6258" spans="3:10" ht="15">
      <c r="C6258" s="48"/>
      <c r="D6258" s="48"/>
      <c r="E6258" s="62"/>
      <c r="F6258" s="48"/>
      <c r="G6258" s="50"/>
      <c r="H6258" s="50"/>
      <c r="I6258" s="51"/>
      <c r="J6258" s="52"/>
    </row>
    <row r="6259" spans="3:10" ht="15">
      <c r="C6259" s="48"/>
      <c r="D6259" s="48"/>
      <c r="E6259" s="62"/>
      <c r="F6259" s="48"/>
      <c r="G6259" s="50"/>
      <c r="H6259" s="50"/>
      <c r="I6259" s="51"/>
      <c r="J6259" s="52"/>
    </row>
    <row r="6260" spans="3:10" ht="15">
      <c r="C6260" s="48"/>
      <c r="D6260" s="48"/>
      <c r="E6260" s="62"/>
      <c r="F6260" s="48"/>
      <c r="G6260" s="50"/>
      <c r="H6260" s="50"/>
      <c r="I6260" s="51"/>
      <c r="J6260" s="52"/>
    </row>
    <row r="6261" spans="3:10" ht="15">
      <c r="C6261" s="48"/>
      <c r="D6261" s="48"/>
      <c r="E6261" s="62"/>
      <c r="F6261" s="48"/>
      <c r="G6261" s="50"/>
      <c r="H6261" s="50"/>
      <c r="I6261" s="51"/>
      <c r="J6261" s="52"/>
    </row>
    <row r="6262" spans="3:10" ht="15">
      <c r="C6262" s="48"/>
      <c r="D6262" s="48"/>
      <c r="E6262" s="62"/>
      <c r="F6262" s="48"/>
      <c r="G6262" s="50"/>
      <c r="H6262" s="50"/>
      <c r="I6262" s="51"/>
      <c r="J6262" s="52"/>
    </row>
    <row r="6263" spans="3:10" ht="15">
      <c r="C6263" s="48"/>
      <c r="D6263" s="48"/>
      <c r="E6263" s="62"/>
      <c r="F6263" s="48"/>
      <c r="G6263" s="50"/>
      <c r="H6263" s="50"/>
      <c r="I6263" s="51"/>
      <c r="J6263" s="52"/>
    </row>
    <row r="6264" spans="3:10" ht="15">
      <c r="C6264" s="48"/>
      <c r="D6264" s="48"/>
      <c r="E6264" s="62"/>
      <c r="F6264" s="48"/>
      <c r="G6264" s="50"/>
      <c r="H6264" s="50"/>
      <c r="I6264" s="51"/>
      <c r="J6264" s="52"/>
    </row>
    <row r="6265" spans="3:10" ht="15">
      <c r="C6265" s="48"/>
      <c r="D6265" s="48"/>
      <c r="E6265" s="62"/>
      <c r="F6265" s="48"/>
      <c r="G6265" s="50"/>
      <c r="H6265" s="50"/>
      <c r="I6265" s="51"/>
      <c r="J6265" s="52"/>
    </row>
    <row r="6266" spans="3:10" ht="15">
      <c r="C6266" s="48"/>
      <c r="D6266" s="48"/>
      <c r="E6266" s="62"/>
      <c r="F6266" s="48"/>
      <c r="G6266" s="50"/>
      <c r="H6266" s="50"/>
      <c r="I6266" s="51"/>
      <c r="J6266" s="52"/>
    </row>
    <row r="6267" spans="3:10" ht="15">
      <c r="C6267" s="48"/>
      <c r="D6267" s="48"/>
      <c r="E6267" s="62"/>
      <c r="F6267" s="48"/>
      <c r="G6267" s="50"/>
      <c r="H6267" s="50"/>
      <c r="I6267" s="51"/>
      <c r="J6267" s="52"/>
    </row>
    <row r="6268" spans="3:10" ht="15">
      <c r="C6268" s="48"/>
      <c r="D6268" s="48"/>
      <c r="E6268" s="62"/>
      <c r="F6268" s="48"/>
      <c r="G6268" s="50"/>
      <c r="H6268" s="50"/>
      <c r="I6268" s="51"/>
      <c r="J6268" s="52"/>
    </row>
    <row r="6269" spans="3:10" ht="15">
      <c r="C6269" s="48"/>
      <c r="D6269" s="48"/>
      <c r="E6269" s="62"/>
      <c r="F6269" s="48"/>
      <c r="G6269" s="50"/>
      <c r="H6269" s="50"/>
      <c r="I6269" s="51"/>
      <c r="J6269" s="52"/>
    </row>
    <row r="6270" spans="3:10" ht="15">
      <c r="C6270" s="48"/>
      <c r="D6270" s="48"/>
      <c r="E6270" s="62"/>
      <c r="F6270" s="48"/>
      <c r="G6270" s="50"/>
      <c r="H6270" s="50"/>
      <c r="I6270" s="51"/>
      <c r="J6270" s="52"/>
    </row>
    <row r="6271" spans="3:10" ht="15">
      <c r="C6271" s="48"/>
      <c r="D6271" s="48"/>
      <c r="E6271" s="62"/>
      <c r="F6271" s="48"/>
      <c r="G6271" s="50"/>
      <c r="H6271" s="50"/>
      <c r="I6271" s="51"/>
      <c r="J6271" s="52"/>
    </row>
    <row r="6272" spans="3:10" ht="15">
      <c r="C6272" s="48"/>
      <c r="D6272" s="48"/>
      <c r="E6272" s="62"/>
      <c r="F6272" s="48"/>
      <c r="G6272" s="50"/>
      <c r="H6272" s="50"/>
      <c r="I6272" s="51"/>
      <c r="J6272" s="52"/>
    </row>
    <row r="6273" spans="3:10" ht="15">
      <c r="C6273" s="48"/>
      <c r="D6273" s="48"/>
      <c r="E6273" s="62"/>
      <c r="F6273" s="48"/>
      <c r="G6273" s="50"/>
      <c r="H6273" s="50"/>
      <c r="I6273" s="51"/>
      <c r="J6273" s="52"/>
    </row>
    <row r="6274" spans="3:10" ht="15">
      <c r="C6274" s="48"/>
      <c r="D6274" s="48"/>
      <c r="E6274" s="62"/>
      <c r="F6274" s="48"/>
      <c r="G6274" s="50"/>
      <c r="H6274" s="50"/>
      <c r="I6274" s="51"/>
      <c r="J6274" s="52"/>
    </row>
    <row r="6275" spans="3:10" ht="15">
      <c r="C6275" s="48"/>
      <c r="D6275" s="48"/>
      <c r="E6275" s="62"/>
      <c r="F6275" s="48"/>
      <c r="G6275" s="50"/>
      <c r="H6275" s="50"/>
      <c r="I6275" s="51"/>
      <c r="J6275" s="52"/>
    </row>
    <row r="6276" spans="3:10" ht="15">
      <c r="C6276" s="48"/>
      <c r="D6276" s="48"/>
      <c r="E6276" s="62"/>
      <c r="F6276" s="48"/>
      <c r="G6276" s="50"/>
      <c r="H6276" s="50"/>
      <c r="I6276" s="51"/>
      <c r="J6276" s="52"/>
    </row>
    <row r="6277" spans="3:10" ht="15">
      <c r="C6277" s="48"/>
      <c r="D6277" s="48"/>
      <c r="E6277" s="62"/>
      <c r="F6277" s="48"/>
      <c r="G6277" s="50"/>
      <c r="H6277" s="50"/>
      <c r="I6277" s="51"/>
      <c r="J6277" s="52"/>
    </row>
    <row r="6278" spans="3:10" ht="15">
      <c r="C6278" s="48"/>
      <c r="D6278" s="48"/>
      <c r="E6278" s="62"/>
      <c r="F6278" s="48"/>
      <c r="G6278" s="50"/>
      <c r="H6278" s="50"/>
      <c r="I6278" s="51"/>
      <c r="J6278" s="52"/>
    </row>
    <row r="6279" spans="3:10" ht="15">
      <c r="C6279" s="48"/>
      <c r="D6279" s="48"/>
      <c r="E6279" s="62"/>
      <c r="F6279" s="48"/>
      <c r="G6279" s="50"/>
      <c r="H6279" s="50"/>
      <c r="I6279" s="51"/>
      <c r="J6279" s="52"/>
    </row>
    <row r="6280" spans="3:10" ht="15">
      <c r="C6280" s="48"/>
      <c r="D6280" s="48"/>
      <c r="E6280" s="62"/>
      <c r="F6280" s="48"/>
      <c r="G6280" s="50"/>
      <c r="H6280" s="50"/>
      <c r="I6280" s="51"/>
      <c r="J6280" s="52"/>
    </row>
    <row r="6281" spans="3:10" ht="15">
      <c r="C6281" s="48"/>
      <c r="D6281" s="48"/>
      <c r="E6281" s="62"/>
      <c r="F6281" s="48"/>
      <c r="G6281" s="50"/>
      <c r="H6281" s="50"/>
      <c r="I6281" s="51"/>
      <c r="J6281" s="52"/>
    </row>
    <row r="6282" spans="3:10" ht="15">
      <c r="C6282" s="48"/>
      <c r="D6282" s="48"/>
      <c r="E6282" s="62"/>
      <c r="F6282" s="48"/>
      <c r="G6282" s="50"/>
      <c r="H6282" s="50"/>
      <c r="I6282" s="51"/>
      <c r="J6282" s="52"/>
    </row>
    <row r="6283" spans="3:10" ht="15">
      <c r="C6283" s="48"/>
      <c r="D6283" s="48"/>
      <c r="E6283" s="62"/>
      <c r="F6283" s="48"/>
      <c r="G6283" s="50"/>
      <c r="H6283" s="50"/>
      <c r="I6283" s="51"/>
      <c r="J6283" s="52"/>
    </row>
    <row r="6284" spans="3:10" ht="15">
      <c r="C6284" s="48"/>
      <c r="D6284" s="48"/>
      <c r="E6284" s="62"/>
      <c r="F6284" s="48"/>
      <c r="G6284" s="50"/>
      <c r="H6284" s="50"/>
      <c r="I6284" s="51"/>
      <c r="J6284" s="52"/>
    </row>
    <row r="6285" spans="3:10" ht="15">
      <c r="C6285" s="48"/>
      <c r="D6285" s="48"/>
      <c r="E6285" s="62"/>
      <c r="F6285" s="48"/>
      <c r="G6285" s="50"/>
      <c r="H6285" s="50"/>
      <c r="I6285" s="51"/>
      <c r="J6285" s="52"/>
    </row>
    <row r="6286" spans="3:10" ht="15">
      <c r="C6286" s="48"/>
      <c r="D6286" s="48"/>
      <c r="E6286" s="62"/>
      <c r="F6286" s="48"/>
      <c r="G6286" s="50"/>
      <c r="H6286" s="50"/>
      <c r="I6286" s="51"/>
      <c r="J6286" s="52"/>
    </row>
    <row r="6287" spans="3:10" ht="15">
      <c r="C6287" s="48"/>
      <c r="D6287" s="48"/>
      <c r="E6287" s="62"/>
      <c r="F6287" s="48"/>
      <c r="G6287" s="50"/>
      <c r="H6287" s="50"/>
      <c r="I6287" s="51"/>
      <c r="J6287" s="52"/>
    </row>
    <row r="6288" spans="3:10" ht="15">
      <c r="C6288" s="48"/>
      <c r="D6288" s="48"/>
      <c r="E6288" s="62"/>
      <c r="F6288" s="48"/>
      <c r="G6288" s="50"/>
      <c r="H6288" s="50"/>
      <c r="I6288" s="51"/>
      <c r="J6288" s="52"/>
    </row>
    <row r="6289" spans="3:10" ht="15">
      <c r="C6289" s="48"/>
      <c r="D6289" s="48"/>
      <c r="E6289" s="62"/>
      <c r="F6289" s="48"/>
      <c r="G6289" s="50"/>
      <c r="H6289" s="50"/>
      <c r="I6289" s="51"/>
      <c r="J6289" s="52"/>
    </row>
    <row r="6290" spans="3:10" ht="15">
      <c r="C6290" s="48"/>
      <c r="D6290" s="48"/>
      <c r="E6290" s="62"/>
      <c r="F6290" s="48"/>
      <c r="G6290" s="50"/>
      <c r="H6290" s="50"/>
      <c r="I6290" s="51"/>
      <c r="J6290" s="52"/>
    </row>
    <row r="6291" spans="3:10" ht="15">
      <c r="C6291" s="48"/>
      <c r="D6291" s="48"/>
      <c r="E6291" s="62"/>
      <c r="F6291" s="48"/>
      <c r="G6291" s="50"/>
      <c r="H6291" s="50"/>
      <c r="I6291" s="51"/>
      <c r="J6291" s="52"/>
    </row>
    <row r="6292" spans="3:10" ht="15">
      <c r="C6292" s="48"/>
      <c r="D6292" s="48"/>
      <c r="E6292" s="62"/>
      <c r="F6292" s="48"/>
      <c r="G6292" s="50"/>
      <c r="H6292" s="50"/>
      <c r="I6292" s="51"/>
      <c r="J6292" s="52"/>
    </row>
    <row r="6293" spans="3:10" ht="15">
      <c r="C6293" s="48"/>
      <c r="D6293" s="48"/>
      <c r="E6293" s="62"/>
      <c r="F6293" s="48"/>
      <c r="G6293" s="50"/>
      <c r="H6293" s="50"/>
      <c r="I6293" s="51"/>
      <c r="J6293" s="52"/>
    </row>
    <row r="6294" spans="3:10" ht="15">
      <c r="C6294" s="48"/>
      <c r="D6294" s="48"/>
      <c r="E6294" s="62"/>
      <c r="F6294" s="48"/>
      <c r="G6294" s="50"/>
      <c r="H6294" s="50"/>
      <c r="I6294" s="51"/>
      <c r="J6294" s="52"/>
    </row>
    <row r="6295" spans="3:10" ht="15">
      <c r="C6295" s="48"/>
      <c r="D6295" s="48"/>
      <c r="E6295" s="62"/>
      <c r="F6295" s="48"/>
      <c r="G6295" s="50"/>
      <c r="H6295" s="50"/>
      <c r="I6295" s="51"/>
      <c r="J6295" s="52"/>
    </row>
    <row r="6296" spans="3:10" ht="15">
      <c r="C6296" s="48"/>
      <c r="D6296" s="48"/>
      <c r="E6296" s="62"/>
      <c r="F6296" s="48"/>
      <c r="G6296" s="50"/>
      <c r="H6296" s="50"/>
      <c r="I6296" s="51"/>
      <c r="J6296" s="52"/>
    </row>
    <row r="6297" spans="3:10" ht="15">
      <c r="C6297" s="48"/>
      <c r="D6297" s="48"/>
      <c r="E6297" s="62"/>
      <c r="F6297" s="48"/>
      <c r="G6297" s="50"/>
      <c r="H6297" s="50"/>
      <c r="I6297" s="51"/>
      <c r="J6297" s="52"/>
    </row>
    <row r="6298" spans="3:10" ht="15">
      <c r="C6298" s="48"/>
      <c r="D6298" s="48"/>
      <c r="E6298" s="62"/>
      <c r="F6298" s="48"/>
      <c r="G6298" s="50"/>
      <c r="H6298" s="50"/>
      <c r="I6298" s="51"/>
      <c r="J6298" s="52"/>
    </row>
    <row r="6299" spans="3:10" ht="15">
      <c r="C6299" s="48"/>
      <c r="D6299" s="48"/>
      <c r="E6299" s="62"/>
      <c r="F6299" s="48"/>
      <c r="G6299" s="50"/>
      <c r="H6299" s="50"/>
      <c r="I6299" s="51"/>
      <c r="J6299" s="52"/>
    </row>
    <row r="6300" spans="3:10" ht="15">
      <c r="C6300" s="48"/>
      <c r="D6300" s="48"/>
      <c r="E6300" s="62"/>
      <c r="F6300" s="48"/>
      <c r="G6300" s="50"/>
      <c r="H6300" s="50"/>
      <c r="I6300" s="51"/>
      <c r="J6300" s="52"/>
    </row>
    <row r="6301" spans="3:10" ht="15">
      <c r="C6301" s="48"/>
      <c r="D6301" s="48"/>
      <c r="E6301" s="62"/>
      <c r="F6301" s="48"/>
      <c r="G6301" s="50"/>
      <c r="H6301" s="50"/>
      <c r="I6301" s="51"/>
      <c r="J6301" s="52"/>
    </row>
    <row r="6302" spans="3:10" ht="15">
      <c r="C6302" s="48"/>
      <c r="D6302" s="48"/>
      <c r="E6302" s="62"/>
      <c r="F6302" s="48"/>
      <c r="G6302" s="50"/>
      <c r="H6302" s="50"/>
      <c r="I6302" s="51"/>
      <c r="J6302" s="52"/>
    </row>
    <row r="6303" spans="3:10" ht="15">
      <c r="C6303" s="48"/>
      <c r="D6303" s="48"/>
      <c r="E6303" s="62"/>
      <c r="F6303" s="48"/>
      <c r="G6303" s="50"/>
      <c r="H6303" s="50"/>
      <c r="I6303" s="51"/>
      <c r="J6303" s="52"/>
    </row>
    <row r="6304" spans="3:10" ht="15">
      <c r="C6304" s="48"/>
      <c r="D6304" s="48"/>
      <c r="E6304" s="62"/>
      <c r="F6304" s="48"/>
      <c r="G6304" s="50"/>
      <c r="H6304" s="50"/>
      <c r="I6304" s="51"/>
      <c r="J6304" s="52"/>
    </row>
    <row r="6305" spans="3:10" ht="15">
      <c r="C6305" s="48"/>
      <c r="D6305" s="48"/>
      <c r="E6305" s="62"/>
      <c r="F6305" s="48"/>
      <c r="G6305" s="50"/>
      <c r="H6305" s="50"/>
      <c r="I6305" s="51"/>
      <c r="J6305" s="52"/>
    </row>
    <row r="6306" spans="3:10" ht="15">
      <c r="C6306" s="48"/>
      <c r="D6306" s="48"/>
      <c r="E6306" s="62"/>
      <c r="F6306" s="48"/>
      <c r="G6306" s="50"/>
      <c r="H6306" s="50"/>
      <c r="I6306" s="51"/>
      <c r="J6306" s="52"/>
    </row>
    <row r="6307" spans="3:10" ht="15">
      <c r="C6307" s="48"/>
      <c r="D6307" s="48"/>
      <c r="E6307" s="62"/>
      <c r="F6307" s="48"/>
      <c r="G6307" s="50"/>
      <c r="H6307" s="50"/>
      <c r="I6307" s="51"/>
      <c r="J6307" s="52"/>
    </row>
    <row r="6308" spans="3:10" ht="15">
      <c r="C6308" s="48"/>
      <c r="D6308" s="48"/>
      <c r="E6308" s="62"/>
      <c r="F6308" s="48"/>
      <c r="G6308" s="50"/>
      <c r="H6308" s="50"/>
      <c r="I6308" s="51"/>
      <c r="J6308" s="52"/>
    </row>
    <row r="6309" spans="3:10" ht="15">
      <c r="C6309" s="48"/>
      <c r="D6309" s="48"/>
      <c r="E6309" s="62"/>
      <c r="F6309" s="48"/>
      <c r="G6309" s="50"/>
      <c r="H6309" s="50"/>
      <c r="I6309" s="51"/>
      <c r="J6309" s="52"/>
    </row>
    <row r="6310" spans="3:10" ht="15">
      <c r="C6310" s="48"/>
      <c r="D6310" s="48"/>
      <c r="E6310" s="62"/>
      <c r="F6310" s="48"/>
      <c r="G6310" s="50"/>
      <c r="H6310" s="50"/>
      <c r="I6310" s="51"/>
      <c r="J6310" s="52"/>
    </row>
    <row r="6311" spans="3:10" ht="15">
      <c r="C6311" s="48"/>
      <c r="D6311" s="48"/>
      <c r="E6311" s="62"/>
      <c r="F6311" s="48"/>
      <c r="G6311" s="50"/>
      <c r="H6311" s="50"/>
      <c r="I6311" s="51"/>
      <c r="J6311" s="52"/>
    </row>
    <row r="6312" spans="3:10" ht="15">
      <c r="C6312" s="48"/>
      <c r="D6312" s="48"/>
      <c r="E6312" s="62"/>
      <c r="F6312" s="48"/>
      <c r="G6312" s="50"/>
      <c r="H6312" s="50"/>
      <c r="I6312" s="51"/>
      <c r="J6312" s="52"/>
    </row>
    <row r="6313" spans="3:10" ht="15">
      <c r="C6313" s="48"/>
      <c r="D6313" s="48"/>
      <c r="E6313" s="62"/>
      <c r="F6313" s="48"/>
      <c r="G6313" s="50"/>
      <c r="H6313" s="50"/>
      <c r="I6313" s="51"/>
      <c r="J6313" s="52"/>
    </row>
    <row r="6314" spans="3:10" ht="15">
      <c r="C6314" s="48"/>
      <c r="D6314" s="48"/>
      <c r="E6314" s="62"/>
      <c r="F6314" s="48"/>
      <c r="G6314" s="50"/>
      <c r="H6314" s="50"/>
      <c r="I6314" s="51"/>
      <c r="J6314" s="52"/>
    </row>
    <row r="6315" spans="3:10" ht="15">
      <c r="C6315" s="48"/>
      <c r="D6315" s="48"/>
      <c r="E6315" s="62"/>
      <c r="F6315" s="48"/>
      <c r="G6315" s="50"/>
      <c r="H6315" s="50"/>
      <c r="I6315" s="51"/>
      <c r="J6315" s="52"/>
    </row>
    <row r="6316" spans="3:10" ht="15">
      <c r="C6316" s="48"/>
      <c r="D6316" s="48"/>
      <c r="E6316" s="62"/>
      <c r="F6316" s="48"/>
      <c r="G6316" s="50"/>
      <c r="H6316" s="50"/>
      <c r="I6316" s="51"/>
      <c r="J6316" s="52"/>
    </row>
    <row r="6317" spans="3:10" ht="15">
      <c r="C6317" s="48"/>
      <c r="D6317" s="48"/>
      <c r="E6317" s="62"/>
      <c r="F6317" s="48"/>
      <c r="G6317" s="50"/>
      <c r="H6317" s="50"/>
      <c r="I6317" s="51"/>
      <c r="J6317" s="52"/>
    </row>
    <row r="6318" spans="3:10" ht="15">
      <c r="C6318" s="48"/>
      <c r="D6318" s="48"/>
      <c r="E6318" s="62"/>
      <c r="F6318" s="48"/>
      <c r="G6318" s="50"/>
      <c r="H6318" s="50"/>
      <c r="I6318" s="51"/>
      <c r="J6318" s="52"/>
    </row>
    <row r="6319" spans="3:10" ht="15">
      <c r="C6319" s="48"/>
      <c r="D6319" s="48"/>
      <c r="E6319" s="62"/>
      <c r="F6319" s="48"/>
      <c r="G6319" s="50"/>
      <c r="H6319" s="50"/>
      <c r="I6319" s="51"/>
      <c r="J6319" s="52"/>
    </row>
    <row r="6320" spans="3:10" ht="15">
      <c r="C6320" s="48"/>
      <c r="D6320" s="48"/>
      <c r="E6320" s="62"/>
      <c r="F6320" s="48"/>
      <c r="G6320" s="50"/>
      <c r="H6320" s="50"/>
      <c r="I6320" s="51"/>
      <c r="J6320" s="52"/>
    </row>
    <row r="6321" spans="3:10" ht="15">
      <c r="C6321" s="48"/>
      <c r="D6321" s="48"/>
      <c r="E6321" s="62"/>
      <c r="F6321" s="48"/>
      <c r="G6321" s="50"/>
      <c r="H6321" s="50"/>
      <c r="I6321" s="51"/>
      <c r="J6321" s="52"/>
    </row>
    <row r="6322" spans="3:10" ht="15">
      <c r="C6322" s="48"/>
      <c r="D6322" s="48"/>
      <c r="E6322" s="62"/>
      <c r="F6322" s="48"/>
      <c r="G6322" s="50"/>
      <c r="H6322" s="50"/>
      <c r="I6322" s="51"/>
      <c r="J6322" s="52"/>
    </row>
    <row r="6323" spans="3:10" ht="15">
      <c r="C6323" s="48"/>
      <c r="D6323" s="48"/>
      <c r="E6323" s="62"/>
      <c r="F6323" s="48"/>
      <c r="G6323" s="50"/>
      <c r="H6323" s="50"/>
      <c r="I6323" s="51"/>
      <c r="J6323" s="52"/>
    </row>
    <row r="6324" spans="3:10" ht="15">
      <c r="C6324" s="48"/>
      <c r="D6324" s="48"/>
      <c r="E6324" s="62"/>
      <c r="F6324" s="48"/>
      <c r="G6324" s="50"/>
      <c r="H6324" s="50"/>
      <c r="I6324" s="51"/>
      <c r="J6324" s="52"/>
    </row>
    <row r="6325" spans="3:10" ht="15">
      <c r="C6325" s="48"/>
      <c r="D6325" s="48"/>
      <c r="E6325" s="62"/>
      <c r="F6325" s="48"/>
      <c r="G6325" s="50"/>
      <c r="H6325" s="50"/>
      <c r="I6325" s="51"/>
      <c r="J6325" s="52"/>
    </row>
    <row r="6326" spans="3:10" ht="15">
      <c r="C6326" s="48"/>
      <c r="D6326" s="48"/>
      <c r="E6326" s="62"/>
      <c r="F6326" s="48"/>
      <c r="G6326" s="50"/>
      <c r="H6326" s="50"/>
      <c r="I6326" s="51"/>
      <c r="J6326" s="52"/>
    </row>
    <row r="6327" spans="3:10" ht="15">
      <c r="C6327" s="48"/>
      <c r="D6327" s="48"/>
      <c r="E6327" s="62"/>
      <c r="F6327" s="48"/>
      <c r="G6327" s="50"/>
      <c r="H6327" s="50"/>
      <c r="I6327" s="51"/>
      <c r="J6327" s="52"/>
    </row>
    <row r="6328" spans="3:10" ht="15">
      <c r="C6328" s="48"/>
      <c r="D6328" s="48"/>
      <c r="E6328" s="62"/>
      <c r="F6328" s="48"/>
      <c r="G6328" s="50"/>
      <c r="H6328" s="50"/>
      <c r="I6328" s="51"/>
      <c r="J6328" s="52"/>
    </row>
    <row r="6329" spans="3:10" ht="15">
      <c r="C6329" s="48"/>
      <c r="D6329" s="48"/>
      <c r="E6329" s="62"/>
      <c r="F6329" s="48"/>
      <c r="G6329" s="50"/>
      <c r="H6329" s="50"/>
      <c r="I6329" s="51"/>
      <c r="J6329" s="52"/>
    </row>
    <row r="6330" spans="3:10" ht="15">
      <c r="C6330" s="48"/>
      <c r="D6330" s="48"/>
      <c r="E6330" s="62"/>
      <c r="F6330" s="48"/>
      <c r="G6330" s="50"/>
      <c r="H6330" s="50"/>
      <c r="I6330" s="51"/>
      <c r="J6330" s="52"/>
    </row>
    <row r="6331" spans="3:10" ht="15">
      <c r="C6331" s="48"/>
      <c r="D6331" s="48"/>
      <c r="E6331" s="62"/>
      <c r="F6331" s="48"/>
      <c r="G6331" s="50"/>
      <c r="H6331" s="50"/>
      <c r="I6331" s="51"/>
      <c r="J6331" s="52"/>
    </row>
    <row r="6332" spans="3:10" ht="15">
      <c r="C6332" s="48"/>
      <c r="D6332" s="48"/>
      <c r="E6332" s="62"/>
      <c r="F6332" s="48"/>
      <c r="G6332" s="50"/>
      <c r="H6332" s="50"/>
      <c r="I6332" s="51"/>
      <c r="J6332" s="52"/>
    </row>
    <row r="6333" spans="3:10" ht="15">
      <c r="C6333" s="48"/>
      <c r="D6333" s="48"/>
      <c r="E6333" s="62"/>
      <c r="F6333" s="48"/>
      <c r="G6333" s="50"/>
      <c r="H6333" s="50"/>
      <c r="I6333" s="51"/>
      <c r="J6333" s="52"/>
    </row>
    <row r="6334" spans="3:10" ht="15">
      <c r="C6334" s="48"/>
      <c r="D6334" s="48"/>
      <c r="E6334" s="62"/>
      <c r="F6334" s="48"/>
      <c r="G6334" s="50"/>
      <c r="H6334" s="50"/>
      <c r="I6334" s="51"/>
      <c r="J6334" s="52"/>
    </row>
    <row r="6335" spans="3:10" ht="15">
      <c r="C6335" s="48"/>
      <c r="D6335" s="48"/>
      <c r="E6335" s="62"/>
      <c r="F6335" s="48"/>
      <c r="G6335" s="50"/>
      <c r="H6335" s="50"/>
      <c r="I6335" s="51"/>
      <c r="J6335" s="52"/>
    </row>
    <row r="6336" spans="3:10" ht="15">
      <c r="C6336" s="48"/>
      <c r="D6336" s="48"/>
      <c r="E6336" s="62"/>
      <c r="F6336" s="48"/>
      <c r="G6336" s="50"/>
      <c r="H6336" s="50"/>
      <c r="I6336" s="51"/>
      <c r="J6336" s="52"/>
    </row>
    <row r="6337" spans="3:10" ht="15">
      <c r="C6337" s="48"/>
      <c r="D6337" s="48"/>
      <c r="E6337" s="62"/>
      <c r="F6337" s="48"/>
      <c r="G6337" s="50"/>
      <c r="H6337" s="50"/>
      <c r="I6337" s="51"/>
      <c r="J6337" s="52"/>
    </row>
    <row r="6338" spans="3:10" ht="15">
      <c r="C6338" s="48"/>
      <c r="D6338" s="48"/>
      <c r="E6338" s="62"/>
      <c r="F6338" s="48"/>
      <c r="G6338" s="50"/>
      <c r="H6338" s="50"/>
      <c r="I6338" s="51"/>
      <c r="J6338" s="52"/>
    </row>
    <row r="6339" spans="3:10" ht="15">
      <c r="C6339" s="48"/>
      <c r="D6339" s="48"/>
      <c r="E6339" s="62"/>
      <c r="F6339" s="48"/>
      <c r="G6339" s="50"/>
      <c r="H6339" s="50"/>
      <c r="I6339" s="51"/>
      <c r="J6339" s="52"/>
    </row>
    <row r="6340" spans="3:10" ht="15">
      <c r="C6340" s="48"/>
      <c r="D6340" s="48"/>
      <c r="E6340" s="62"/>
      <c r="F6340" s="48"/>
      <c r="G6340" s="50"/>
      <c r="H6340" s="50"/>
      <c r="I6340" s="51"/>
      <c r="J6340" s="52"/>
    </row>
    <row r="6341" spans="3:10" ht="15">
      <c r="C6341" s="48"/>
      <c r="D6341" s="48"/>
      <c r="E6341" s="62"/>
      <c r="F6341" s="48"/>
      <c r="G6341" s="50"/>
      <c r="H6341" s="50"/>
      <c r="I6341" s="51"/>
      <c r="J6341" s="52"/>
    </row>
    <row r="6342" spans="3:10" ht="15">
      <c r="C6342" s="48"/>
      <c r="D6342" s="48"/>
      <c r="E6342" s="62"/>
      <c r="F6342" s="48"/>
      <c r="G6342" s="50"/>
      <c r="H6342" s="50"/>
      <c r="I6342" s="51"/>
      <c r="J6342" s="52"/>
    </row>
    <row r="6343" spans="3:10" ht="15">
      <c r="C6343" s="48"/>
      <c r="D6343" s="48"/>
      <c r="E6343" s="62"/>
      <c r="F6343" s="48"/>
      <c r="G6343" s="50"/>
      <c r="H6343" s="50"/>
      <c r="I6343" s="51"/>
      <c r="J6343" s="52"/>
    </row>
    <row r="6344" spans="3:10" ht="15">
      <c r="C6344" s="48"/>
      <c r="D6344" s="48"/>
      <c r="E6344" s="62"/>
      <c r="F6344" s="48"/>
      <c r="G6344" s="50"/>
      <c r="H6344" s="50"/>
      <c r="I6344" s="51"/>
      <c r="J6344" s="52"/>
    </row>
    <row r="6345" spans="3:10" ht="15">
      <c r="C6345" s="48"/>
      <c r="D6345" s="48"/>
      <c r="E6345" s="62"/>
      <c r="F6345" s="48"/>
      <c r="G6345" s="50"/>
      <c r="H6345" s="50"/>
      <c r="I6345" s="51"/>
      <c r="J6345" s="52"/>
    </row>
    <row r="6346" spans="3:10" ht="15">
      <c r="C6346" s="48"/>
      <c r="D6346" s="48"/>
      <c r="E6346" s="62"/>
      <c r="F6346" s="48"/>
      <c r="G6346" s="50"/>
      <c r="H6346" s="50"/>
      <c r="I6346" s="51"/>
      <c r="J6346" s="52"/>
    </row>
    <row r="6347" spans="3:10" ht="15">
      <c r="C6347" s="48"/>
      <c r="D6347" s="48"/>
      <c r="E6347" s="62"/>
      <c r="F6347" s="48"/>
      <c r="G6347" s="50"/>
      <c r="H6347" s="50"/>
      <c r="I6347" s="51"/>
      <c r="J6347" s="52"/>
    </row>
    <row r="6348" spans="3:10" ht="15">
      <c r="C6348" s="48"/>
      <c r="D6348" s="48"/>
      <c r="E6348" s="62"/>
      <c r="F6348" s="48"/>
      <c r="G6348" s="50"/>
      <c r="H6348" s="50"/>
      <c r="I6348" s="51"/>
      <c r="J6348" s="52"/>
    </row>
    <row r="6349" spans="3:10" ht="15">
      <c r="C6349" s="48"/>
      <c r="D6349" s="48"/>
      <c r="E6349" s="62"/>
      <c r="F6349" s="48"/>
      <c r="G6349" s="50"/>
      <c r="H6349" s="50"/>
      <c r="I6349" s="51"/>
      <c r="J6349" s="52"/>
    </row>
    <row r="6350" spans="3:10" ht="15">
      <c r="C6350" s="48"/>
      <c r="D6350" s="48"/>
      <c r="E6350" s="62"/>
      <c r="F6350" s="48"/>
      <c r="G6350" s="50"/>
      <c r="H6350" s="50"/>
      <c r="I6350" s="51"/>
      <c r="J6350" s="52"/>
    </row>
    <row r="6351" spans="3:10" ht="15">
      <c r="C6351" s="48"/>
      <c r="D6351" s="48"/>
      <c r="E6351" s="62"/>
      <c r="F6351" s="48"/>
      <c r="G6351" s="50"/>
      <c r="H6351" s="50"/>
      <c r="I6351" s="51"/>
      <c r="J6351" s="52"/>
    </row>
    <row r="6352" spans="3:10" ht="15">
      <c r="C6352" s="48"/>
      <c r="D6352" s="48"/>
      <c r="E6352" s="62"/>
      <c r="F6352" s="48"/>
      <c r="G6352" s="50"/>
      <c r="H6352" s="50"/>
      <c r="I6352" s="51"/>
      <c r="J6352" s="52"/>
    </row>
    <row r="6353" spans="3:10" ht="15">
      <c r="C6353" s="48"/>
      <c r="D6353" s="48"/>
      <c r="E6353" s="62"/>
      <c r="F6353" s="48"/>
      <c r="G6353" s="50"/>
      <c r="H6353" s="50"/>
      <c r="I6353" s="51"/>
      <c r="J6353" s="52"/>
    </row>
    <row r="6354" spans="3:10" ht="15">
      <c r="C6354" s="48"/>
      <c r="D6354" s="48"/>
      <c r="E6354" s="62"/>
      <c r="F6354" s="48"/>
      <c r="G6354" s="50"/>
      <c r="H6354" s="50"/>
      <c r="I6354" s="51"/>
      <c r="J6354" s="52"/>
    </row>
    <row r="6355" spans="3:10" ht="15">
      <c r="C6355" s="48"/>
      <c r="D6355" s="48"/>
      <c r="E6355" s="62"/>
      <c r="F6355" s="48"/>
      <c r="G6355" s="50"/>
      <c r="H6355" s="50"/>
      <c r="I6355" s="51"/>
      <c r="J6355" s="52"/>
    </row>
    <row r="6356" spans="3:10" ht="15">
      <c r="C6356" s="48"/>
      <c r="D6356" s="48"/>
      <c r="E6356" s="62"/>
      <c r="F6356" s="48"/>
      <c r="G6356" s="50"/>
      <c r="H6356" s="50"/>
      <c r="I6356" s="51"/>
      <c r="J6356" s="52"/>
    </row>
    <row r="6357" spans="3:10" ht="15">
      <c r="C6357" s="48"/>
      <c r="D6357" s="48"/>
      <c r="E6357" s="62"/>
      <c r="F6357" s="48"/>
      <c r="G6357" s="50"/>
      <c r="H6357" s="50"/>
      <c r="I6357" s="51"/>
      <c r="J6357" s="52"/>
    </row>
    <row r="6358" spans="3:10" ht="15">
      <c r="C6358" s="48"/>
      <c r="D6358" s="48"/>
      <c r="E6358" s="62"/>
      <c r="F6358" s="48"/>
      <c r="G6358" s="50"/>
      <c r="H6358" s="50"/>
      <c r="I6358" s="51"/>
      <c r="J6358" s="52"/>
    </row>
    <row r="6359" spans="3:10" ht="15">
      <c r="C6359" s="48"/>
      <c r="D6359" s="48"/>
      <c r="E6359" s="62"/>
      <c r="F6359" s="48"/>
      <c r="G6359" s="50"/>
      <c r="H6359" s="50"/>
      <c r="I6359" s="51"/>
      <c r="J6359" s="52"/>
    </row>
    <row r="6360" spans="3:10" ht="15">
      <c r="C6360" s="48"/>
      <c r="D6360" s="48"/>
      <c r="E6360" s="62"/>
      <c r="F6360" s="48"/>
      <c r="G6360" s="50"/>
      <c r="H6360" s="50"/>
      <c r="I6360" s="51"/>
      <c r="J6360" s="52"/>
    </row>
    <row r="6361" spans="3:10" ht="15">
      <c r="C6361" s="48"/>
      <c r="D6361" s="48"/>
      <c r="E6361" s="62"/>
      <c r="F6361" s="48"/>
      <c r="G6361" s="50"/>
      <c r="H6361" s="50"/>
      <c r="I6361" s="51"/>
      <c r="J6361" s="52"/>
    </row>
    <row r="6362" spans="3:10" ht="15">
      <c r="C6362" s="48"/>
      <c r="D6362" s="48"/>
      <c r="E6362" s="62"/>
      <c r="F6362" s="48"/>
      <c r="G6362" s="50"/>
      <c r="H6362" s="50"/>
      <c r="I6362" s="51"/>
      <c r="J6362" s="52"/>
    </row>
    <row r="6363" spans="3:10" ht="15">
      <c r="C6363" s="48"/>
      <c r="D6363" s="48"/>
      <c r="E6363" s="62"/>
      <c r="F6363" s="48"/>
      <c r="G6363" s="50"/>
      <c r="H6363" s="50"/>
      <c r="I6363" s="51"/>
      <c r="J6363" s="52"/>
    </row>
    <row r="6364" spans="3:10" ht="15">
      <c r="C6364" s="48"/>
      <c r="D6364" s="48"/>
      <c r="E6364" s="62"/>
      <c r="F6364" s="48"/>
      <c r="G6364" s="50"/>
      <c r="H6364" s="50"/>
      <c r="I6364" s="51"/>
      <c r="J6364" s="52"/>
    </row>
    <row r="6365" spans="3:10" ht="15">
      <c r="C6365" s="48"/>
      <c r="D6365" s="48"/>
      <c r="E6365" s="62"/>
      <c r="F6365" s="48"/>
      <c r="G6365" s="50"/>
      <c r="H6365" s="50"/>
      <c r="I6365" s="51"/>
      <c r="J6365" s="52"/>
    </row>
    <row r="6366" spans="3:10" ht="15">
      <c r="C6366" s="48"/>
      <c r="D6366" s="48"/>
      <c r="E6366" s="62"/>
      <c r="F6366" s="48"/>
      <c r="G6366" s="50"/>
      <c r="H6366" s="50"/>
      <c r="I6366" s="51"/>
      <c r="J6366" s="52"/>
    </row>
    <row r="6367" spans="3:10" ht="15">
      <c r="C6367" s="48"/>
      <c r="D6367" s="48"/>
      <c r="E6367" s="62"/>
      <c r="F6367" s="48"/>
      <c r="G6367" s="50"/>
      <c r="H6367" s="50"/>
      <c r="I6367" s="51"/>
      <c r="J6367" s="52"/>
    </row>
    <row r="6368" spans="3:10" ht="15">
      <c r="C6368" s="48"/>
      <c r="D6368" s="48"/>
      <c r="E6368" s="62"/>
      <c r="F6368" s="48"/>
      <c r="G6368" s="50"/>
      <c r="H6368" s="50"/>
      <c r="I6368" s="51"/>
      <c r="J6368" s="52"/>
    </row>
    <row r="6369" spans="3:10" ht="15">
      <c r="C6369" s="48"/>
      <c r="D6369" s="48"/>
      <c r="E6369" s="62"/>
      <c r="F6369" s="48"/>
      <c r="G6369" s="50"/>
      <c r="H6369" s="50"/>
      <c r="I6369" s="51"/>
      <c r="J6369" s="52"/>
    </row>
    <row r="6370" spans="3:10" ht="15">
      <c r="C6370" s="48"/>
      <c r="D6370" s="48"/>
      <c r="E6370" s="62"/>
      <c r="F6370" s="48"/>
      <c r="G6370" s="50"/>
      <c r="H6370" s="50"/>
      <c r="I6370" s="51"/>
      <c r="J6370" s="52"/>
    </row>
    <row r="6371" spans="3:10" ht="15">
      <c r="C6371" s="48"/>
      <c r="D6371" s="48"/>
      <c r="E6371" s="62"/>
      <c r="F6371" s="48"/>
      <c r="G6371" s="50"/>
      <c r="H6371" s="50"/>
      <c r="I6371" s="51"/>
      <c r="J6371" s="52"/>
    </row>
    <row r="6372" spans="3:10" ht="15">
      <c r="C6372" s="48"/>
      <c r="D6372" s="48"/>
      <c r="E6372" s="62"/>
      <c r="F6372" s="48"/>
      <c r="G6372" s="50"/>
      <c r="H6372" s="50"/>
      <c r="I6372" s="51"/>
      <c r="J6372" s="52"/>
    </row>
    <row r="6373" spans="3:10" ht="15">
      <c r="C6373" s="48"/>
      <c r="D6373" s="48"/>
      <c r="E6373" s="62"/>
      <c r="F6373" s="48"/>
      <c r="G6373" s="50"/>
      <c r="H6373" s="50"/>
      <c r="I6373" s="51"/>
      <c r="J6373" s="52"/>
    </row>
    <row r="6374" spans="3:10" ht="15">
      <c r="C6374" s="48"/>
      <c r="D6374" s="48"/>
      <c r="E6374" s="62"/>
      <c r="F6374" s="48"/>
      <c r="G6374" s="50"/>
      <c r="H6374" s="50"/>
      <c r="I6374" s="51"/>
      <c r="J6374" s="52"/>
    </row>
    <row r="6375" spans="3:10" ht="15">
      <c r="C6375" s="48"/>
      <c r="D6375" s="48"/>
      <c r="E6375" s="62"/>
      <c r="F6375" s="48"/>
      <c r="G6375" s="50"/>
      <c r="H6375" s="50"/>
      <c r="I6375" s="51"/>
      <c r="J6375" s="52"/>
    </row>
    <row r="6376" spans="3:10" ht="15">
      <c r="C6376" s="48"/>
      <c r="D6376" s="48"/>
      <c r="E6376" s="62"/>
      <c r="F6376" s="48"/>
      <c r="G6376" s="50"/>
      <c r="H6376" s="50"/>
      <c r="I6376" s="51"/>
      <c r="J6376" s="52"/>
    </row>
    <row r="6377" spans="3:10" ht="15">
      <c r="C6377" s="48"/>
      <c r="D6377" s="48"/>
      <c r="E6377" s="62"/>
      <c r="F6377" s="48"/>
      <c r="G6377" s="50"/>
      <c r="H6377" s="50"/>
      <c r="I6377" s="51"/>
      <c r="J6377" s="52"/>
    </row>
    <row r="6378" spans="3:10" ht="15">
      <c r="C6378" s="48"/>
      <c r="D6378" s="48"/>
      <c r="E6378" s="62"/>
      <c r="F6378" s="48"/>
      <c r="G6378" s="50"/>
      <c r="H6378" s="50"/>
      <c r="I6378" s="51"/>
      <c r="J6378" s="52"/>
    </row>
    <row r="6379" spans="3:10" ht="15">
      <c r="C6379" s="48"/>
      <c r="D6379" s="48"/>
      <c r="E6379" s="62"/>
      <c r="F6379" s="48"/>
      <c r="G6379" s="50"/>
      <c r="H6379" s="50"/>
      <c r="I6379" s="51"/>
      <c r="J6379" s="52"/>
    </row>
    <row r="6380" spans="3:10" ht="15">
      <c r="C6380" s="48"/>
      <c r="D6380" s="48"/>
      <c r="E6380" s="62"/>
      <c r="F6380" s="48"/>
      <c r="G6380" s="50"/>
      <c r="H6380" s="50"/>
      <c r="I6380" s="51"/>
      <c r="J6380" s="52"/>
    </row>
    <row r="6381" spans="3:10" ht="15">
      <c r="C6381" s="48"/>
      <c r="D6381" s="48"/>
      <c r="E6381" s="62"/>
      <c r="F6381" s="48"/>
      <c r="G6381" s="50"/>
      <c r="H6381" s="50"/>
      <c r="I6381" s="51"/>
      <c r="J6381" s="52"/>
    </row>
    <row r="6382" spans="3:10" ht="15">
      <c r="C6382" s="48"/>
      <c r="D6382" s="48"/>
      <c r="E6382" s="62"/>
      <c r="F6382" s="48"/>
      <c r="G6382" s="50"/>
      <c r="H6382" s="50"/>
      <c r="I6382" s="51"/>
      <c r="J6382" s="52"/>
    </row>
    <row r="6383" spans="3:10" ht="15">
      <c r="C6383" s="48"/>
      <c r="D6383" s="48"/>
      <c r="E6383" s="62"/>
      <c r="F6383" s="48"/>
      <c r="G6383" s="50"/>
      <c r="H6383" s="50"/>
      <c r="I6383" s="51"/>
      <c r="J6383" s="52"/>
    </row>
    <row r="6384" spans="3:10" ht="15">
      <c r="C6384" s="48"/>
      <c r="D6384" s="48"/>
      <c r="E6384" s="62"/>
      <c r="F6384" s="48"/>
      <c r="G6384" s="50"/>
      <c r="H6384" s="50"/>
      <c r="I6384" s="51"/>
      <c r="J6384" s="52"/>
    </row>
    <row r="6385" spans="3:10" ht="15">
      <c r="C6385" s="48"/>
      <c r="D6385" s="48"/>
      <c r="E6385" s="62"/>
      <c r="F6385" s="48"/>
      <c r="G6385" s="50"/>
      <c r="H6385" s="50"/>
      <c r="I6385" s="51"/>
      <c r="J6385" s="52"/>
    </row>
    <row r="6386" spans="3:10" ht="15">
      <c r="C6386" s="48"/>
      <c r="D6386" s="48"/>
      <c r="E6386" s="62"/>
      <c r="F6386" s="48"/>
      <c r="G6386" s="50"/>
      <c r="H6386" s="50"/>
      <c r="I6386" s="51"/>
      <c r="J6386" s="52"/>
    </row>
    <row r="6387" spans="3:10" ht="15">
      <c r="C6387" s="48"/>
      <c r="D6387" s="48"/>
      <c r="E6387" s="62"/>
      <c r="F6387" s="48"/>
      <c r="G6387" s="50"/>
      <c r="H6387" s="50"/>
      <c r="I6387" s="51"/>
      <c r="J6387" s="52"/>
    </row>
    <row r="6388" spans="3:10" ht="15">
      <c r="C6388" s="48"/>
      <c r="D6388" s="48"/>
      <c r="E6388" s="62"/>
      <c r="F6388" s="48"/>
      <c r="G6388" s="50"/>
      <c r="H6388" s="50"/>
      <c r="I6388" s="51"/>
      <c r="J6388" s="52"/>
    </row>
    <row r="6389" spans="3:10" ht="15">
      <c r="C6389" s="48"/>
      <c r="D6389" s="48"/>
      <c r="E6389" s="62"/>
      <c r="F6389" s="48"/>
      <c r="G6389" s="50"/>
      <c r="H6389" s="50"/>
      <c r="I6389" s="51"/>
      <c r="J6389" s="52"/>
    </row>
    <row r="6390" spans="3:10" ht="15">
      <c r="C6390" s="48"/>
      <c r="D6390" s="48"/>
      <c r="E6390" s="62"/>
      <c r="F6390" s="48"/>
      <c r="G6390" s="50"/>
      <c r="H6390" s="50"/>
      <c r="I6390" s="51"/>
      <c r="J6390" s="52"/>
    </row>
    <row r="6391" spans="3:10" ht="15">
      <c r="C6391" s="48"/>
      <c r="D6391" s="48"/>
      <c r="E6391" s="62"/>
      <c r="F6391" s="48"/>
      <c r="G6391" s="50"/>
      <c r="H6391" s="50"/>
      <c r="I6391" s="51"/>
      <c r="J6391" s="52"/>
    </row>
    <row r="6392" spans="3:10" ht="15">
      <c r="C6392" s="48"/>
      <c r="D6392" s="48"/>
      <c r="E6392" s="62"/>
      <c r="F6392" s="48"/>
      <c r="G6392" s="50"/>
      <c r="H6392" s="50"/>
      <c r="I6392" s="51"/>
      <c r="J6392" s="52"/>
    </row>
    <row r="6393" spans="3:10" ht="15">
      <c r="C6393" s="48"/>
      <c r="D6393" s="48"/>
      <c r="E6393" s="62"/>
      <c r="F6393" s="48"/>
      <c r="G6393" s="50"/>
      <c r="H6393" s="50"/>
      <c r="I6393" s="51"/>
      <c r="J6393" s="52"/>
    </row>
    <row r="6394" spans="3:10" ht="15">
      <c r="C6394" s="48"/>
      <c r="D6394" s="48"/>
      <c r="E6394" s="62"/>
      <c r="F6394" s="48"/>
      <c r="G6394" s="50"/>
      <c r="H6394" s="50"/>
      <c r="I6394" s="51"/>
      <c r="J6394" s="52"/>
    </row>
    <row r="6395" spans="3:10" ht="15">
      <c r="C6395" s="48"/>
      <c r="D6395" s="48"/>
      <c r="E6395" s="62"/>
      <c r="F6395" s="48"/>
      <c r="G6395" s="50"/>
      <c r="H6395" s="50"/>
      <c r="I6395" s="51"/>
      <c r="J6395" s="52"/>
    </row>
    <row r="6396" spans="3:10" ht="15">
      <c r="C6396" s="48"/>
      <c r="D6396" s="48"/>
      <c r="E6396" s="62"/>
      <c r="F6396" s="48"/>
      <c r="G6396" s="50"/>
      <c r="H6396" s="50"/>
      <c r="I6396" s="51"/>
      <c r="J6396" s="52"/>
    </row>
    <row r="6397" spans="3:10" ht="15">
      <c r="C6397" s="48"/>
      <c r="D6397" s="48"/>
      <c r="E6397" s="62"/>
      <c r="F6397" s="48"/>
      <c r="G6397" s="50"/>
      <c r="H6397" s="50"/>
      <c r="I6397" s="51"/>
      <c r="J6397" s="52"/>
    </row>
    <row r="6398" spans="3:10" ht="15">
      <c r="C6398" s="48"/>
      <c r="D6398" s="48"/>
      <c r="E6398" s="62"/>
      <c r="F6398" s="48"/>
      <c r="G6398" s="50"/>
      <c r="H6398" s="50"/>
      <c r="I6398" s="51"/>
      <c r="J6398" s="52"/>
    </row>
    <row r="6399" spans="3:10" ht="15">
      <c r="C6399" s="48"/>
      <c r="D6399" s="48"/>
      <c r="E6399" s="62"/>
      <c r="F6399" s="48"/>
      <c r="G6399" s="50"/>
      <c r="H6399" s="50"/>
      <c r="I6399" s="51"/>
      <c r="J6399" s="52"/>
    </row>
    <row r="6400" spans="3:10" ht="15">
      <c r="C6400" s="48"/>
      <c r="D6400" s="48"/>
      <c r="E6400" s="62"/>
      <c r="F6400" s="48"/>
      <c r="G6400" s="50"/>
      <c r="H6400" s="50"/>
      <c r="I6400" s="51"/>
      <c r="J6400" s="52"/>
    </row>
    <row r="6401" spans="3:10" ht="15">
      <c r="C6401" s="48"/>
      <c r="D6401" s="48"/>
      <c r="E6401" s="62"/>
      <c r="F6401" s="48"/>
      <c r="G6401" s="50"/>
      <c r="H6401" s="50"/>
      <c r="I6401" s="51"/>
      <c r="J6401" s="52"/>
    </row>
    <row r="6402" spans="3:10" ht="15">
      <c r="C6402" s="48"/>
      <c r="D6402" s="48"/>
      <c r="E6402" s="62"/>
      <c r="F6402" s="48"/>
      <c r="G6402" s="50"/>
      <c r="H6402" s="50"/>
      <c r="I6402" s="51"/>
      <c r="J6402" s="52"/>
    </row>
    <row r="6403" spans="3:10" ht="15">
      <c r="C6403" s="48"/>
      <c r="D6403" s="48"/>
      <c r="E6403" s="62"/>
      <c r="F6403" s="48"/>
      <c r="G6403" s="50"/>
      <c r="H6403" s="50"/>
      <c r="I6403" s="51"/>
      <c r="J6403" s="52"/>
    </row>
    <row r="6404" spans="3:10" ht="15">
      <c r="C6404" s="48"/>
      <c r="D6404" s="48"/>
      <c r="E6404" s="62"/>
      <c r="F6404" s="48"/>
      <c r="G6404" s="50"/>
      <c r="H6404" s="50"/>
      <c r="I6404" s="51"/>
      <c r="J6404" s="52"/>
    </row>
    <row r="6405" spans="3:10" ht="15">
      <c r="C6405" s="48"/>
      <c r="D6405" s="48"/>
      <c r="E6405" s="62"/>
      <c r="F6405" s="48"/>
      <c r="G6405" s="50"/>
      <c r="H6405" s="50"/>
      <c r="I6405" s="51"/>
      <c r="J6405" s="52"/>
    </row>
    <row r="6406" spans="3:10" ht="15">
      <c r="C6406" s="48"/>
      <c r="D6406" s="48"/>
      <c r="E6406" s="62"/>
      <c r="F6406" s="48"/>
      <c r="G6406" s="50"/>
      <c r="H6406" s="50"/>
      <c r="I6406" s="51"/>
      <c r="J6406" s="52"/>
    </row>
    <row r="6407" spans="3:10" ht="15">
      <c r="C6407" s="48"/>
      <c r="D6407" s="48"/>
      <c r="E6407" s="62"/>
      <c r="F6407" s="48"/>
      <c r="G6407" s="50"/>
      <c r="H6407" s="50"/>
      <c r="I6407" s="51"/>
      <c r="J6407" s="52"/>
    </row>
    <row r="6408" spans="3:10" ht="15">
      <c r="C6408" s="48"/>
      <c r="D6408" s="48"/>
      <c r="E6408" s="62"/>
      <c r="F6408" s="48"/>
      <c r="G6408" s="50"/>
      <c r="H6408" s="50"/>
      <c r="I6408" s="51"/>
      <c r="J6408" s="52"/>
    </row>
    <row r="6409" spans="3:10" ht="15">
      <c r="C6409" s="48"/>
      <c r="D6409" s="48"/>
      <c r="E6409" s="62"/>
      <c r="F6409" s="48"/>
      <c r="G6409" s="50"/>
      <c r="H6409" s="50"/>
      <c r="I6409" s="51"/>
      <c r="J6409" s="52"/>
    </row>
    <row r="6410" spans="3:10" ht="15">
      <c r="C6410" s="48"/>
      <c r="D6410" s="48"/>
      <c r="E6410" s="62"/>
      <c r="F6410" s="48"/>
      <c r="G6410" s="50"/>
      <c r="H6410" s="50"/>
      <c r="I6410" s="51"/>
      <c r="J6410" s="52"/>
    </row>
    <row r="6411" spans="3:10" ht="15">
      <c r="C6411" s="48"/>
      <c r="D6411" s="48"/>
      <c r="E6411" s="62"/>
      <c r="F6411" s="48"/>
      <c r="G6411" s="50"/>
      <c r="H6411" s="50"/>
      <c r="I6411" s="51"/>
      <c r="J6411" s="52"/>
    </row>
    <row r="6412" spans="3:10" ht="15">
      <c r="C6412" s="48"/>
      <c r="D6412" s="48"/>
      <c r="E6412" s="62"/>
      <c r="F6412" s="48"/>
      <c r="G6412" s="50"/>
      <c r="H6412" s="50"/>
      <c r="I6412" s="51"/>
      <c r="J6412" s="52"/>
    </row>
    <row r="6413" spans="3:10" ht="15">
      <c r="C6413" s="48"/>
      <c r="D6413" s="48"/>
      <c r="E6413" s="62"/>
      <c r="F6413" s="48"/>
      <c r="G6413" s="50"/>
      <c r="H6413" s="50"/>
      <c r="I6413" s="51"/>
      <c r="J6413" s="52"/>
    </row>
    <row r="6414" spans="3:10" ht="15">
      <c r="C6414" s="48"/>
      <c r="D6414" s="48"/>
      <c r="E6414" s="62"/>
      <c r="F6414" s="48"/>
      <c r="G6414" s="50"/>
      <c r="H6414" s="50"/>
      <c r="I6414" s="51"/>
      <c r="J6414" s="52"/>
    </row>
    <row r="6415" spans="3:10" ht="15">
      <c r="C6415" s="48"/>
      <c r="D6415" s="48"/>
      <c r="E6415" s="62"/>
      <c r="F6415" s="48"/>
      <c r="G6415" s="50"/>
      <c r="H6415" s="50"/>
      <c r="I6415" s="51"/>
      <c r="J6415" s="52"/>
    </row>
    <row r="6416" spans="3:10" ht="15">
      <c r="C6416" s="48"/>
      <c r="D6416" s="48"/>
      <c r="E6416" s="62"/>
      <c r="F6416" s="48"/>
      <c r="G6416" s="50"/>
      <c r="H6416" s="50"/>
      <c r="I6416" s="51"/>
      <c r="J6416" s="52"/>
    </row>
    <row r="6417" spans="3:10" ht="15">
      <c r="C6417" s="48"/>
      <c r="D6417" s="48"/>
      <c r="E6417" s="62"/>
      <c r="F6417" s="48"/>
      <c r="G6417" s="50"/>
      <c r="H6417" s="50"/>
      <c r="I6417" s="51"/>
      <c r="J6417" s="52"/>
    </row>
    <row r="6418" spans="3:10" ht="15">
      <c r="C6418" s="48"/>
      <c r="D6418" s="48"/>
      <c r="E6418" s="62"/>
      <c r="F6418" s="48"/>
      <c r="G6418" s="50"/>
      <c r="H6418" s="50"/>
      <c r="I6418" s="51"/>
      <c r="J6418" s="52"/>
    </row>
    <row r="6419" spans="3:10" ht="15">
      <c r="C6419" s="48"/>
      <c r="D6419" s="48"/>
      <c r="E6419" s="62"/>
      <c r="F6419" s="48"/>
      <c r="G6419" s="50"/>
      <c r="H6419" s="50"/>
      <c r="I6419" s="51"/>
      <c r="J6419" s="52"/>
    </row>
    <row r="6420" spans="3:10" ht="15">
      <c r="C6420" s="48"/>
      <c r="D6420" s="48"/>
      <c r="E6420" s="62"/>
      <c r="F6420" s="48"/>
      <c r="G6420" s="50"/>
      <c r="H6420" s="50"/>
      <c r="I6420" s="51"/>
      <c r="J6420" s="52"/>
    </row>
    <row r="6421" spans="3:10" ht="15">
      <c r="C6421" s="48"/>
      <c r="D6421" s="48"/>
      <c r="E6421" s="62"/>
      <c r="F6421" s="48"/>
      <c r="G6421" s="50"/>
      <c r="H6421" s="50"/>
      <c r="I6421" s="51"/>
      <c r="J6421" s="52"/>
    </row>
    <row r="6422" spans="3:10" ht="15">
      <c r="C6422" s="48"/>
      <c r="D6422" s="48"/>
      <c r="E6422" s="62"/>
      <c r="F6422" s="48"/>
      <c r="G6422" s="50"/>
      <c r="H6422" s="50"/>
      <c r="I6422" s="51"/>
      <c r="J6422" s="52"/>
    </row>
    <row r="6423" spans="3:10" ht="15">
      <c r="C6423" s="48"/>
      <c r="D6423" s="48"/>
      <c r="E6423" s="62"/>
      <c r="F6423" s="48"/>
      <c r="G6423" s="50"/>
      <c r="H6423" s="50"/>
      <c r="I6423" s="51"/>
      <c r="J6423" s="52"/>
    </row>
    <row r="6424" spans="3:10" ht="15">
      <c r="C6424" s="48"/>
      <c r="D6424" s="48"/>
      <c r="E6424" s="62"/>
      <c r="F6424" s="48"/>
      <c r="G6424" s="50"/>
      <c r="H6424" s="50"/>
      <c r="I6424" s="51"/>
      <c r="J6424" s="52"/>
    </row>
    <row r="6425" spans="3:10" ht="15">
      <c r="C6425" s="48"/>
      <c r="D6425" s="48"/>
      <c r="E6425" s="62"/>
      <c r="F6425" s="48"/>
      <c r="G6425" s="50"/>
      <c r="H6425" s="50"/>
      <c r="I6425" s="51"/>
      <c r="J6425" s="52"/>
    </row>
    <row r="6426" spans="3:10" ht="15">
      <c r="C6426" s="48"/>
      <c r="D6426" s="48"/>
      <c r="E6426" s="62"/>
      <c r="F6426" s="48"/>
      <c r="G6426" s="50"/>
      <c r="H6426" s="50"/>
      <c r="I6426" s="51"/>
      <c r="J6426" s="52"/>
    </row>
    <row r="6427" spans="3:10" ht="15">
      <c r="C6427" s="48"/>
      <c r="D6427" s="48"/>
      <c r="E6427" s="62"/>
      <c r="F6427" s="48"/>
      <c r="G6427" s="50"/>
      <c r="H6427" s="50"/>
      <c r="I6427" s="51"/>
      <c r="J6427" s="52"/>
    </row>
    <row r="6428" spans="3:10" ht="15">
      <c r="C6428" s="48"/>
      <c r="D6428" s="48"/>
      <c r="E6428" s="62"/>
      <c r="F6428" s="48"/>
      <c r="G6428" s="50"/>
      <c r="H6428" s="50"/>
      <c r="I6428" s="51"/>
      <c r="J6428" s="52"/>
    </row>
    <row r="6429" spans="3:10" ht="15">
      <c r="C6429" s="48"/>
      <c r="D6429" s="48"/>
      <c r="E6429" s="62"/>
      <c r="F6429" s="48"/>
      <c r="G6429" s="50"/>
      <c r="H6429" s="50"/>
      <c r="I6429" s="51"/>
      <c r="J6429" s="52"/>
    </row>
    <row r="6430" spans="3:10" ht="15">
      <c r="C6430" s="48"/>
      <c r="D6430" s="48"/>
      <c r="E6430" s="62"/>
      <c r="F6430" s="48"/>
      <c r="G6430" s="50"/>
      <c r="H6430" s="50"/>
      <c r="I6430" s="51"/>
      <c r="J6430" s="52"/>
    </row>
    <row r="6431" spans="3:10" ht="15">
      <c r="C6431" s="48"/>
      <c r="D6431" s="48"/>
      <c r="E6431" s="62"/>
      <c r="F6431" s="48"/>
      <c r="G6431" s="50"/>
      <c r="H6431" s="50"/>
      <c r="I6431" s="51"/>
      <c r="J6431" s="52"/>
    </row>
    <row r="6432" spans="3:10" ht="15">
      <c r="C6432" s="48"/>
      <c r="D6432" s="48"/>
      <c r="E6432" s="62"/>
      <c r="F6432" s="48"/>
      <c r="G6432" s="50"/>
      <c r="H6432" s="50"/>
      <c r="I6432" s="51"/>
      <c r="J6432" s="52"/>
    </row>
    <row r="6433" spans="3:10" ht="15">
      <c r="C6433" s="48"/>
      <c r="D6433" s="48"/>
      <c r="E6433" s="62"/>
      <c r="F6433" s="48"/>
      <c r="G6433" s="50"/>
      <c r="H6433" s="50"/>
      <c r="I6433" s="51"/>
      <c r="J6433" s="52"/>
    </row>
    <row r="6434" spans="3:10" ht="15">
      <c r="C6434" s="48"/>
      <c r="D6434" s="48"/>
      <c r="E6434" s="62"/>
      <c r="F6434" s="48"/>
      <c r="G6434" s="50"/>
      <c r="H6434" s="50"/>
      <c r="I6434" s="51"/>
      <c r="J6434" s="52"/>
    </row>
    <row r="6435" spans="3:10" ht="15">
      <c r="C6435" s="48"/>
      <c r="D6435" s="48"/>
      <c r="E6435" s="62"/>
      <c r="F6435" s="48"/>
      <c r="G6435" s="50"/>
      <c r="H6435" s="50"/>
      <c r="I6435" s="51"/>
      <c r="J6435" s="52"/>
    </row>
    <row r="6436" spans="3:10" ht="15">
      <c r="C6436" s="48"/>
      <c r="D6436" s="48"/>
      <c r="E6436" s="62"/>
      <c r="F6436" s="48"/>
      <c r="G6436" s="50"/>
      <c r="H6436" s="50"/>
      <c r="I6436" s="51"/>
      <c r="J6436" s="52"/>
    </row>
    <row r="6437" spans="3:10" ht="15">
      <c r="C6437" s="48"/>
      <c r="D6437" s="48"/>
      <c r="E6437" s="62"/>
      <c r="F6437" s="48"/>
      <c r="G6437" s="50"/>
      <c r="H6437" s="50"/>
      <c r="I6437" s="51"/>
      <c r="J6437" s="52"/>
    </row>
    <row r="6438" spans="3:10" ht="15">
      <c r="C6438" s="48"/>
      <c r="D6438" s="48"/>
      <c r="E6438" s="62"/>
      <c r="F6438" s="48"/>
      <c r="G6438" s="50"/>
      <c r="H6438" s="50"/>
      <c r="I6438" s="51"/>
      <c r="J6438" s="52"/>
    </row>
    <row r="6439" spans="3:10" ht="15">
      <c r="C6439" s="48"/>
      <c r="D6439" s="48"/>
      <c r="E6439" s="62"/>
      <c r="F6439" s="48"/>
      <c r="G6439" s="50"/>
      <c r="H6439" s="50"/>
      <c r="I6439" s="51"/>
      <c r="J6439" s="52"/>
    </row>
    <row r="6440" spans="3:10" ht="15">
      <c r="C6440" s="48"/>
      <c r="D6440" s="48"/>
      <c r="E6440" s="62"/>
      <c r="F6440" s="48"/>
      <c r="G6440" s="50"/>
      <c r="H6440" s="50"/>
      <c r="I6440" s="51"/>
      <c r="J6440" s="52"/>
    </row>
    <row r="6441" spans="3:10" ht="15">
      <c r="C6441" s="48"/>
      <c r="D6441" s="48"/>
      <c r="E6441" s="62"/>
      <c r="F6441" s="48"/>
      <c r="G6441" s="50"/>
      <c r="H6441" s="50"/>
      <c r="I6441" s="51"/>
      <c r="J6441" s="52"/>
    </row>
    <row r="6442" spans="3:10" ht="15">
      <c r="C6442" s="48"/>
      <c r="D6442" s="48"/>
      <c r="E6442" s="62"/>
      <c r="F6442" s="48"/>
      <c r="G6442" s="50"/>
      <c r="H6442" s="50"/>
      <c r="I6442" s="51"/>
      <c r="J6442" s="52"/>
    </row>
    <row r="6443" spans="3:10" ht="15">
      <c r="C6443" s="48"/>
      <c r="D6443" s="48"/>
      <c r="E6443" s="62"/>
      <c r="F6443" s="48"/>
      <c r="G6443" s="50"/>
      <c r="H6443" s="50"/>
      <c r="I6443" s="51"/>
      <c r="J6443" s="52"/>
    </row>
    <row r="6444" spans="3:10" ht="15">
      <c r="C6444" s="48"/>
      <c r="D6444" s="48"/>
      <c r="E6444" s="62"/>
      <c r="F6444" s="48"/>
      <c r="G6444" s="50"/>
      <c r="H6444" s="50"/>
      <c r="I6444" s="51"/>
      <c r="J6444" s="52"/>
    </row>
    <row r="6445" spans="3:10" ht="15">
      <c r="C6445" s="48"/>
      <c r="D6445" s="48"/>
      <c r="E6445" s="62"/>
      <c r="F6445" s="48"/>
      <c r="G6445" s="50"/>
      <c r="H6445" s="50"/>
      <c r="I6445" s="51"/>
      <c r="J6445" s="52"/>
    </row>
    <row r="6446" spans="3:10" ht="15">
      <c r="C6446" s="48"/>
      <c r="D6446" s="48"/>
      <c r="E6446" s="62"/>
      <c r="F6446" s="48"/>
      <c r="G6446" s="50"/>
      <c r="H6446" s="50"/>
      <c r="I6446" s="51"/>
      <c r="J6446" s="52"/>
    </row>
    <row r="6447" spans="3:10" ht="15">
      <c r="C6447" s="48"/>
      <c r="D6447" s="48"/>
      <c r="E6447" s="62"/>
      <c r="F6447" s="48"/>
      <c r="G6447" s="50"/>
      <c r="H6447" s="50"/>
      <c r="I6447" s="51"/>
      <c r="J6447" s="52"/>
    </row>
    <row r="6448" spans="3:10" ht="15">
      <c r="C6448" s="48"/>
      <c r="D6448" s="48"/>
      <c r="E6448" s="62"/>
      <c r="F6448" s="48"/>
      <c r="G6448" s="50"/>
      <c r="H6448" s="50"/>
      <c r="I6448" s="51"/>
      <c r="J6448" s="52"/>
    </row>
    <row r="6449" spans="3:10" ht="15">
      <c r="C6449" s="48"/>
      <c r="D6449" s="48"/>
      <c r="E6449" s="62"/>
      <c r="F6449" s="48"/>
      <c r="G6449" s="50"/>
      <c r="H6449" s="50"/>
      <c r="I6449" s="51"/>
      <c r="J6449" s="52"/>
    </row>
    <row r="6450" spans="3:10" ht="15">
      <c r="C6450" s="48"/>
      <c r="D6450" s="48"/>
      <c r="E6450" s="62"/>
      <c r="F6450" s="48"/>
      <c r="G6450" s="50"/>
      <c r="H6450" s="50"/>
      <c r="I6450" s="51"/>
      <c r="J6450" s="52"/>
    </row>
    <row r="6451" spans="3:10" ht="15">
      <c r="C6451" s="48"/>
      <c r="D6451" s="48"/>
      <c r="E6451" s="62"/>
      <c r="F6451" s="48"/>
      <c r="G6451" s="50"/>
      <c r="H6451" s="50"/>
      <c r="I6451" s="51"/>
      <c r="J6451" s="52"/>
    </row>
    <row r="6452" spans="3:10" ht="15">
      <c r="C6452" s="48"/>
      <c r="D6452" s="48"/>
      <c r="E6452" s="62"/>
      <c r="F6452" s="48"/>
      <c r="G6452" s="50"/>
      <c r="H6452" s="50"/>
      <c r="I6452" s="51"/>
      <c r="J6452" s="52"/>
    </row>
    <row r="6453" spans="3:10" ht="15">
      <c r="C6453" s="48"/>
      <c r="D6453" s="48"/>
      <c r="E6453" s="62"/>
      <c r="F6453" s="48"/>
      <c r="G6453" s="50"/>
      <c r="H6453" s="50"/>
      <c r="I6453" s="51"/>
      <c r="J6453" s="52"/>
    </row>
    <row r="6454" spans="3:10" ht="15">
      <c r="C6454" s="48"/>
      <c r="D6454" s="48"/>
      <c r="E6454" s="62"/>
      <c r="F6454" s="48"/>
      <c r="G6454" s="50"/>
      <c r="H6454" s="50"/>
      <c r="I6454" s="51"/>
      <c r="J6454" s="52"/>
    </row>
    <row r="6455" spans="3:10" ht="15">
      <c r="C6455" s="48"/>
      <c r="D6455" s="48"/>
      <c r="E6455" s="62"/>
      <c r="F6455" s="48"/>
      <c r="G6455" s="50"/>
      <c r="H6455" s="50"/>
      <c r="I6455" s="51"/>
      <c r="J6455" s="52"/>
    </row>
    <row r="6456" spans="3:10" ht="15">
      <c r="C6456" s="48"/>
      <c r="D6456" s="48"/>
      <c r="E6456" s="62"/>
      <c r="F6456" s="48"/>
      <c r="G6456" s="50"/>
      <c r="H6456" s="50"/>
      <c r="I6456" s="51"/>
      <c r="J6456" s="52"/>
    </row>
    <row r="6457" spans="3:10" ht="15">
      <c r="C6457" s="48"/>
      <c r="D6457" s="48"/>
      <c r="E6457" s="62"/>
      <c r="F6457" s="48"/>
      <c r="G6457" s="50"/>
      <c r="H6457" s="50"/>
      <c r="I6457" s="51"/>
      <c r="J6457" s="52"/>
    </row>
    <row r="6458" spans="3:10" ht="15">
      <c r="C6458" s="48"/>
      <c r="D6458" s="48"/>
      <c r="E6458" s="62"/>
      <c r="F6458" s="48"/>
      <c r="G6458" s="50"/>
      <c r="H6458" s="50"/>
      <c r="I6458" s="51"/>
      <c r="J6458" s="52"/>
    </row>
    <row r="6459" spans="3:10" ht="15">
      <c r="C6459" s="48"/>
      <c r="D6459" s="48"/>
      <c r="E6459" s="62"/>
      <c r="F6459" s="48"/>
      <c r="G6459" s="50"/>
      <c r="H6459" s="50"/>
      <c r="I6459" s="51"/>
      <c r="J6459" s="52"/>
    </row>
    <row r="6460" spans="3:10" ht="15">
      <c r="C6460" s="48"/>
      <c r="D6460" s="48"/>
      <c r="E6460" s="62"/>
      <c r="F6460" s="48"/>
      <c r="G6460" s="50"/>
      <c r="H6460" s="50"/>
      <c r="I6460" s="51"/>
      <c r="J6460" s="52"/>
    </row>
    <row r="6461" spans="3:10" ht="15">
      <c r="C6461" s="48"/>
      <c r="D6461" s="48"/>
      <c r="E6461" s="62"/>
      <c r="F6461" s="48"/>
      <c r="G6461" s="50"/>
      <c r="H6461" s="50"/>
      <c r="I6461" s="51"/>
      <c r="J6461" s="52"/>
    </row>
    <row r="6462" spans="3:10" ht="15">
      <c r="C6462" s="48"/>
      <c r="D6462" s="48"/>
      <c r="E6462" s="62"/>
      <c r="F6462" s="48"/>
      <c r="G6462" s="50"/>
      <c r="H6462" s="50"/>
      <c r="I6462" s="51"/>
      <c r="J6462" s="52"/>
    </row>
    <row r="6463" spans="3:10" ht="15">
      <c r="C6463" s="48"/>
      <c r="D6463" s="48"/>
      <c r="E6463" s="62"/>
      <c r="F6463" s="48"/>
      <c r="G6463" s="50"/>
      <c r="H6463" s="50"/>
      <c r="I6463" s="51"/>
      <c r="J6463" s="52"/>
    </row>
    <row r="6464" spans="3:10" ht="15">
      <c r="C6464" s="48"/>
      <c r="D6464" s="48"/>
      <c r="E6464" s="62"/>
      <c r="F6464" s="48"/>
      <c r="G6464" s="50"/>
      <c r="H6464" s="50"/>
      <c r="I6464" s="51"/>
      <c r="J6464" s="52"/>
    </row>
    <row r="6465" spans="3:10" ht="15">
      <c r="C6465" s="48"/>
      <c r="D6465" s="48"/>
      <c r="E6465" s="62"/>
      <c r="F6465" s="48"/>
      <c r="G6465" s="50"/>
      <c r="H6465" s="50"/>
      <c r="I6465" s="51"/>
      <c r="J6465" s="52"/>
    </row>
    <row r="6466" spans="3:10" ht="15">
      <c r="C6466" s="48"/>
      <c r="D6466" s="48"/>
      <c r="E6466" s="62"/>
      <c r="F6466" s="48"/>
      <c r="G6466" s="50"/>
      <c r="H6466" s="50"/>
      <c r="I6466" s="51"/>
      <c r="J6466" s="52"/>
    </row>
    <row r="6467" spans="3:10" ht="15">
      <c r="C6467" s="48"/>
      <c r="D6467" s="48"/>
      <c r="E6467" s="62"/>
      <c r="F6467" s="48"/>
      <c r="G6467" s="50"/>
      <c r="H6467" s="50"/>
      <c r="I6467" s="51"/>
      <c r="J6467" s="52"/>
    </row>
    <row r="6468" spans="3:10" ht="15">
      <c r="C6468" s="48"/>
      <c r="D6468" s="48"/>
      <c r="E6468" s="62"/>
      <c r="F6468" s="48"/>
      <c r="G6468" s="50"/>
      <c r="H6468" s="50"/>
      <c r="I6468" s="51"/>
      <c r="J6468" s="52"/>
    </row>
    <row r="6469" spans="3:10" ht="15">
      <c r="C6469" s="48"/>
      <c r="D6469" s="48"/>
      <c r="E6469" s="62"/>
      <c r="F6469" s="48"/>
      <c r="G6469" s="50"/>
      <c r="H6469" s="50"/>
      <c r="I6469" s="51"/>
      <c r="J6469" s="52"/>
    </row>
    <row r="6470" spans="3:10" ht="15">
      <c r="C6470" s="48"/>
      <c r="D6470" s="48"/>
      <c r="E6470" s="62"/>
      <c r="F6470" s="48"/>
      <c r="G6470" s="50"/>
      <c r="H6470" s="50"/>
      <c r="I6470" s="51"/>
      <c r="J6470" s="52"/>
    </row>
    <row r="6471" spans="3:10" ht="15">
      <c r="C6471" s="48"/>
      <c r="D6471" s="48"/>
      <c r="E6471" s="62"/>
      <c r="F6471" s="48"/>
      <c r="G6471" s="50"/>
      <c r="H6471" s="50"/>
      <c r="I6471" s="51"/>
      <c r="J6471" s="52"/>
    </row>
    <row r="6472" spans="3:10" ht="15">
      <c r="C6472" s="48"/>
      <c r="D6472" s="48"/>
      <c r="E6472" s="62"/>
      <c r="F6472" s="48"/>
      <c r="G6472" s="50"/>
      <c r="H6472" s="50"/>
      <c r="I6472" s="51"/>
      <c r="J6472" s="52"/>
    </row>
    <row r="6473" spans="3:10" ht="15">
      <c r="C6473" s="48"/>
      <c r="D6473" s="48"/>
      <c r="E6473" s="62"/>
      <c r="F6473" s="48"/>
      <c r="G6473" s="50"/>
      <c r="H6473" s="50"/>
      <c r="I6473" s="51"/>
      <c r="J6473" s="52"/>
    </row>
    <row r="6474" spans="3:10" ht="15">
      <c r="C6474" s="48"/>
      <c r="D6474" s="48"/>
      <c r="E6474" s="62"/>
      <c r="F6474" s="48"/>
      <c r="G6474" s="50"/>
      <c r="H6474" s="50"/>
      <c r="I6474" s="51"/>
      <c r="J6474" s="52"/>
    </row>
    <row r="6475" spans="3:10" ht="15">
      <c r="C6475" s="48"/>
      <c r="D6475" s="48"/>
      <c r="E6475" s="62"/>
      <c r="F6475" s="48"/>
      <c r="G6475" s="50"/>
      <c r="H6475" s="50"/>
      <c r="I6475" s="51"/>
      <c r="J6475" s="52"/>
    </row>
    <row r="6476" spans="3:10" ht="15">
      <c r="C6476" s="48"/>
      <c r="D6476" s="48"/>
      <c r="E6476" s="62"/>
      <c r="F6476" s="48"/>
      <c r="G6476" s="50"/>
      <c r="H6476" s="50"/>
      <c r="I6476" s="51"/>
      <c r="J6476" s="52"/>
    </row>
    <row r="6477" spans="3:10" ht="15">
      <c r="C6477" s="48"/>
      <c r="D6477" s="48"/>
      <c r="E6477" s="62"/>
      <c r="F6477" s="48"/>
      <c r="G6477" s="50"/>
      <c r="H6477" s="50"/>
      <c r="I6477" s="51"/>
      <c r="J6477" s="52"/>
    </row>
    <row r="6478" spans="3:10" ht="15">
      <c r="C6478" s="48"/>
      <c r="D6478" s="48"/>
      <c r="E6478" s="62"/>
      <c r="F6478" s="48"/>
      <c r="G6478" s="50"/>
      <c r="H6478" s="50"/>
      <c r="I6478" s="51"/>
      <c r="J6478" s="52"/>
    </row>
    <row r="6479" spans="3:10" ht="15">
      <c r="C6479" s="48"/>
      <c r="D6479" s="48"/>
      <c r="E6479" s="62"/>
      <c r="F6479" s="48"/>
      <c r="G6479" s="50"/>
      <c r="H6479" s="50"/>
      <c r="I6479" s="51"/>
      <c r="J6479" s="52"/>
    </row>
    <row r="6480" spans="3:10" ht="15">
      <c r="C6480" s="48"/>
      <c r="D6480" s="48"/>
      <c r="E6480" s="62"/>
      <c r="F6480" s="48"/>
      <c r="G6480" s="50"/>
      <c r="H6480" s="50"/>
      <c r="I6480" s="51"/>
      <c r="J6480" s="52"/>
    </row>
    <row r="6481" spans="3:10" ht="15">
      <c r="C6481" s="48"/>
      <c r="D6481" s="48"/>
      <c r="E6481" s="62"/>
      <c r="F6481" s="48"/>
      <c r="G6481" s="50"/>
      <c r="H6481" s="50"/>
      <c r="I6481" s="51"/>
      <c r="J6481" s="52"/>
    </row>
    <row r="6482" spans="3:10" ht="15">
      <c r="C6482" s="48"/>
      <c r="D6482" s="48"/>
      <c r="E6482" s="62"/>
      <c r="F6482" s="48"/>
      <c r="G6482" s="50"/>
      <c r="H6482" s="50"/>
      <c r="I6482" s="51"/>
      <c r="J6482" s="52"/>
    </row>
    <row r="6483" spans="3:10" ht="15">
      <c r="C6483" s="48"/>
      <c r="D6483" s="48"/>
      <c r="E6483" s="62"/>
      <c r="F6483" s="48"/>
      <c r="G6483" s="50"/>
      <c r="H6483" s="50"/>
      <c r="I6483" s="51"/>
      <c r="J6483" s="52"/>
    </row>
    <row r="6484" spans="3:10" ht="15">
      <c r="C6484" s="48"/>
      <c r="D6484" s="48"/>
      <c r="E6484" s="62"/>
      <c r="F6484" s="48"/>
      <c r="G6484" s="50"/>
      <c r="H6484" s="50"/>
      <c r="I6484" s="51"/>
      <c r="J6484" s="52"/>
    </row>
    <row r="6485" spans="3:10" ht="15">
      <c r="C6485" s="48"/>
      <c r="D6485" s="48"/>
      <c r="E6485" s="62"/>
      <c r="F6485" s="48"/>
      <c r="G6485" s="50"/>
      <c r="H6485" s="50"/>
      <c r="I6485" s="51"/>
      <c r="J6485" s="52"/>
    </row>
    <row r="6486" spans="3:10" ht="15">
      <c r="C6486" s="48"/>
      <c r="D6486" s="48"/>
      <c r="E6486" s="62"/>
      <c r="F6486" s="48"/>
      <c r="G6486" s="50"/>
      <c r="H6486" s="50"/>
      <c r="I6486" s="51"/>
      <c r="J6486" s="52"/>
    </row>
    <row r="6487" spans="3:10" ht="15">
      <c r="C6487" s="48"/>
      <c r="D6487" s="48"/>
      <c r="E6487" s="62"/>
      <c r="F6487" s="48"/>
      <c r="G6487" s="50"/>
      <c r="H6487" s="50"/>
      <c r="I6487" s="51"/>
      <c r="J6487" s="52"/>
    </row>
    <row r="6488" spans="3:10" ht="15">
      <c r="C6488" s="48"/>
      <c r="D6488" s="48"/>
      <c r="E6488" s="62"/>
      <c r="F6488" s="48"/>
      <c r="G6488" s="50"/>
      <c r="H6488" s="50"/>
      <c r="I6488" s="51"/>
      <c r="J6488" s="52"/>
    </row>
    <row r="6489" spans="3:10" ht="15">
      <c r="C6489" s="48"/>
      <c r="D6489" s="48"/>
      <c r="E6489" s="62"/>
      <c r="F6489" s="48"/>
      <c r="G6489" s="50"/>
      <c r="H6489" s="50"/>
      <c r="I6489" s="51"/>
      <c r="J6489" s="52"/>
    </row>
    <row r="6490" spans="3:10" ht="15">
      <c r="C6490" s="48"/>
      <c r="D6490" s="48"/>
      <c r="E6490" s="62"/>
      <c r="F6490" s="48"/>
      <c r="G6490" s="50"/>
      <c r="H6490" s="50"/>
      <c r="I6490" s="51"/>
      <c r="J6490" s="52"/>
    </row>
    <row r="6491" spans="3:10" ht="15">
      <c r="C6491" s="48"/>
      <c r="D6491" s="48"/>
      <c r="E6491" s="62"/>
      <c r="F6491" s="48"/>
      <c r="G6491" s="50"/>
      <c r="H6491" s="50"/>
      <c r="I6491" s="51"/>
      <c r="J6491" s="52"/>
    </row>
    <row r="6492" spans="3:10" ht="15">
      <c r="C6492" s="48"/>
      <c r="D6492" s="48"/>
      <c r="E6492" s="62"/>
      <c r="F6492" s="48"/>
      <c r="G6492" s="50"/>
      <c r="H6492" s="50"/>
      <c r="I6492" s="51"/>
      <c r="J6492" s="52"/>
    </row>
    <row r="6493" spans="3:10" ht="15">
      <c r="C6493" s="48"/>
      <c r="D6493" s="48"/>
      <c r="E6493" s="62"/>
      <c r="F6493" s="48"/>
      <c r="G6493" s="50"/>
      <c r="H6493" s="50"/>
      <c r="I6493" s="51"/>
      <c r="J6493" s="52"/>
    </row>
    <row r="6494" spans="3:10" ht="15">
      <c r="C6494" s="48"/>
      <c r="D6494" s="48"/>
      <c r="E6494" s="62"/>
      <c r="F6494" s="48"/>
      <c r="G6494" s="50"/>
      <c r="H6494" s="50"/>
      <c r="I6494" s="51"/>
      <c r="J6494" s="52"/>
    </row>
    <row r="6495" spans="3:10" ht="15">
      <c r="C6495" s="48"/>
      <c r="D6495" s="48"/>
      <c r="E6495" s="62"/>
      <c r="F6495" s="48"/>
      <c r="G6495" s="50"/>
      <c r="H6495" s="50"/>
      <c r="I6495" s="51"/>
      <c r="J6495" s="52"/>
    </row>
    <row r="6496" spans="3:10" ht="15">
      <c r="C6496" s="48"/>
      <c r="D6496" s="48"/>
      <c r="E6496" s="62"/>
      <c r="F6496" s="48"/>
      <c r="G6496" s="50"/>
      <c r="H6496" s="50"/>
      <c r="I6496" s="51"/>
      <c r="J6496" s="52"/>
    </row>
    <row r="6497" spans="3:10" ht="15">
      <c r="C6497" s="48"/>
      <c r="D6497" s="48"/>
      <c r="E6497" s="62"/>
      <c r="F6497" s="48"/>
      <c r="G6497" s="50"/>
      <c r="H6497" s="50"/>
      <c r="I6497" s="51"/>
      <c r="J6497" s="52"/>
    </row>
    <row r="6498" spans="3:10" ht="15">
      <c r="C6498" s="48"/>
      <c r="D6498" s="48"/>
      <c r="E6498" s="62"/>
      <c r="F6498" s="48"/>
      <c r="G6498" s="50"/>
      <c r="H6498" s="50"/>
      <c r="I6498" s="51"/>
      <c r="J6498" s="52"/>
    </row>
    <row r="6499" spans="3:10" ht="15">
      <c r="C6499" s="48"/>
      <c r="D6499" s="48"/>
      <c r="E6499" s="62"/>
      <c r="F6499" s="48"/>
      <c r="G6499" s="50"/>
      <c r="H6499" s="50"/>
      <c r="I6499" s="51"/>
      <c r="J6499" s="52"/>
    </row>
    <row r="6500" spans="3:10" ht="15">
      <c r="C6500" s="48"/>
      <c r="D6500" s="48"/>
      <c r="E6500" s="62"/>
      <c r="F6500" s="48"/>
      <c r="G6500" s="50"/>
      <c r="H6500" s="50"/>
      <c r="I6500" s="51"/>
      <c r="J6500" s="52"/>
    </row>
    <row r="6501" spans="3:10" ht="15">
      <c r="C6501" s="48"/>
      <c r="D6501" s="48"/>
      <c r="E6501" s="62"/>
      <c r="F6501" s="48"/>
      <c r="G6501" s="50"/>
      <c r="H6501" s="50"/>
      <c r="I6501" s="51"/>
      <c r="J6501" s="52"/>
    </row>
    <row r="6502" spans="3:10" ht="15">
      <c r="C6502" s="48"/>
      <c r="D6502" s="48"/>
      <c r="E6502" s="62"/>
      <c r="F6502" s="48"/>
      <c r="G6502" s="50"/>
      <c r="H6502" s="50"/>
      <c r="I6502" s="51"/>
      <c r="J6502" s="52"/>
    </row>
    <row r="6503" spans="3:10" ht="15">
      <c r="C6503" s="48"/>
      <c r="D6503" s="48"/>
      <c r="E6503" s="62"/>
      <c r="F6503" s="48"/>
      <c r="G6503" s="50"/>
      <c r="H6503" s="50"/>
      <c r="I6503" s="51"/>
      <c r="J6503" s="52"/>
    </row>
    <row r="6504" spans="3:10" ht="15">
      <c r="C6504" s="48"/>
      <c r="D6504" s="48"/>
      <c r="E6504" s="62"/>
      <c r="F6504" s="48"/>
      <c r="G6504" s="50"/>
      <c r="H6504" s="50"/>
      <c r="I6504" s="51"/>
      <c r="J6504" s="52"/>
    </row>
    <row r="6505" spans="3:10" ht="15">
      <c r="C6505" s="48"/>
      <c r="D6505" s="48"/>
      <c r="E6505" s="62"/>
      <c r="F6505" s="48"/>
      <c r="G6505" s="50"/>
      <c r="H6505" s="50"/>
      <c r="I6505" s="51"/>
      <c r="J6505" s="52"/>
    </row>
    <row r="6506" spans="3:10" ht="15">
      <c r="C6506" s="48"/>
      <c r="D6506" s="48"/>
      <c r="E6506" s="62"/>
      <c r="F6506" s="48"/>
      <c r="G6506" s="50"/>
      <c r="H6506" s="50"/>
      <c r="I6506" s="51"/>
      <c r="J6506" s="52"/>
    </row>
    <row r="6507" spans="3:10" ht="15">
      <c r="C6507" s="48"/>
      <c r="D6507" s="48"/>
      <c r="E6507" s="62"/>
      <c r="F6507" s="48"/>
      <c r="G6507" s="50"/>
      <c r="H6507" s="50"/>
      <c r="I6507" s="51"/>
      <c r="J6507" s="52"/>
    </row>
    <row r="6508" spans="3:10" ht="15">
      <c r="C6508" s="48"/>
      <c r="D6508" s="48"/>
      <c r="E6508" s="62"/>
      <c r="F6508" s="48"/>
      <c r="G6508" s="50"/>
      <c r="H6508" s="50"/>
      <c r="I6508" s="51"/>
      <c r="J6508" s="52"/>
    </row>
    <row r="6509" spans="3:10" ht="15">
      <c r="C6509" s="48"/>
      <c r="D6509" s="48"/>
      <c r="E6509" s="62"/>
      <c r="F6509" s="48"/>
      <c r="G6509" s="50"/>
      <c r="H6509" s="50"/>
      <c r="I6509" s="51"/>
      <c r="J6509" s="52"/>
    </row>
    <row r="6510" spans="3:10" ht="15">
      <c r="C6510" s="48"/>
      <c r="D6510" s="48"/>
      <c r="E6510" s="62"/>
      <c r="F6510" s="48"/>
      <c r="G6510" s="50"/>
      <c r="H6510" s="50"/>
      <c r="I6510" s="51"/>
      <c r="J6510" s="52"/>
    </row>
    <row r="6511" spans="3:10" ht="15">
      <c r="C6511" s="48"/>
      <c r="D6511" s="48"/>
      <c r="E6511" s="62"/>
      <c r="F6511" s="48"/>
      <c r="G6511" s="50"/>
      <c r="H6511" s="50"/>
      <c r="I6511" s="51"/>
      <c r="J6511" s="52"/>
    </row>
    <row r="6512" spans="3:10" ht="15">
      <c r="C6512" s="48"/>
      <c r="D6512" s="48"/>
      <c r="E6512" s="62"/>
      <c r="F6512" s="48"/>
      <c r="G6512" s="50"/>
      <c r="H6512" s="50"/>
      <c r="I6512" s="51"/>
      <c r="J6512" s="52"/>
    </row>
    <row r="6513" spans="3:10" ht="15">
      <c r="C6513" s="48"/>
      <c r="D6513" s="48"/>
      <c r="E6513" s="62"/>
      <c r="F6513" s="48"/>
      <c r="G6513" s="50"/>
      <c r="H6513" s="50"/>
      <c r="I6513" s="51"/>
      <c r="J6513" s="52"/>
    </row>
    <row r="6514" spans="3:10" ht="15">
      <c r="C6514" s="48"/>
      <c r="D6514" s="48"/>
      <c r="E6514" s="62"/>
      <c r="F6514" s="48"/>
      <c r="G6514" s="50"/>
      <c r="H6514" s="50"/>
      <c r="I6514" s="51"/>
      <c r="J6514" s="52"/>
    </row>
    <row r="6515" spans="3:10" ht="15">
      <c r="C6515" s="48"/>
      <c r="D6515" s="48"/>
      <c r="E6515" s="62"/>
      <c r="F6515" s="48"/>
      <c r="G6515" s="50"/>
      <c r="H6515" s="50"/>
      <c r="I6515" s="51"/>
      <c r="J6515" s="52"/>
    </row>
    <row r="6516" spans="3:10" ht="15">
      <c r="C6516" s="48"/>
      <c r="D6516" s="48"/>
      <c r="E6516" s="62"/>
      <c r="F6516" s="48"/>
      <c r="G6516" s="50"/>
      <c r="H6516" s="50"/>
      <c r="I6516" s="51"/>
      <c r="J6516" s="52"/>
    </row>
    <row r="6517" spans="3:10" ht="15">
      <c r="C6517" s="48"/>
      <c r="D6517" s="48"/>
      <c r="E6517" s="62"/>
      <c r="F6517" s="48"/>
      <c r="G6517" s="50"/>
      <c r="H6517" s="50"/>
      <c r="I6517" s="51"/>
      <c r="J6517" s="52"/>
    </row>
    <row r="6518" spans="3:10" ht="15">
      <c r="C6518" s="48"/>
      <c r="D6518" s="48"/>
      <c r="E6518" s="62"/>
      <c r="F6518" s="48"/>
      <c r="G6518" s="50"/>
      <c r="H6518" s="50"/>
      <c r="I6518" s="51"/>
      <c r="J6518" s="52"/>
    </row>
    <row r="6519" spans="3:10" ht="15">
      <c r="C6519" s="48"/>
      <c r="D6519" s="48"/>
      <c r="E6519" s="62"/>
      <c r="F6519" s="48"/>
      <c r="G6519" s="50"/>
      <c r="H6519" s="50"/>
      <c r="I6519" s="51"/>
      <c r="J6519" s="52"/>
    </row>
    <row r="6520" spans="3:10" ht="15">
      <c r="C6520" s="48"/>
      <c r="D6520" s="48"/>
      <c r="E6520" s="62"/>
      <c r="F6520" s="48"/>
      <c r="G6520" s="50"/>
      <c r="H6520" s="50"/>
      <c r="I6520" s="51"/>
      <c r="J6520" s="52"/>
    </row>
    <row r="6521" spans="3:10" ht="15">
      <c r="C6521" s="48"/>
      <c r="D6521" s="48"/>
      <c r="E6521" s="62"/>
      <c r="F6521" s="48"/>
      <c r="G6521" s="50"/>
      <c r="H6521" s="50"/>
      <c r="I6521" s="51"/>
      <c r="J6521" s="52"/>
    </row>
    <row r="6522" spans="3:10" ht="15">
      <c r="C6522" s="48"/>
      <c r="D6522" s="48"/>
      <c r="E6522" s="62"/>
      <c r="F6522" s="48"/>
      <c r="G6522" s="50"/>
      <c r="H6522" s="50"/>
      <c r="I6522" s="51"/>
      <c r="J6522" s="52"/>
    </row>
    <row r="6523" spans="3:10" ht="15">
      <c r="C6523" s="48"/>
      <c r="D6523" s="48"/>
      <c r="E6523" s="62"/>
      <c r="F6523" s="48"/>
      <c r="G6523" s="50"/>
      <c r="H6523" s="50"/>
      <c r="I6523" s="51"/>
      <c r="J6523" s="52"/>
    </row>
    <row r="6524" spans="3:10" ht="15">
      <c r="C6524" s="48"/>
      <c r="D6524" s="48"/>
      <c r="E6524" s="62"/>
      <c r="F6524" s="48"/>
      <c r="G6524" s="50"/>
      <c r="H6524" s="50"/>
      <c r="I6524" s="51"/>
      <c r="J6524" s="52"/>
    </row>
    <row r="6525" spans="3:10" ht="15">
      <c r="C6525" s="48"/>
      <c r="D6525" s="48"/>
      <c r="E6525" s="62"/>
      <c r="F6525" s="48"/>
      <c r="G6525" s="50"/>
      <c r="H6525" s="50"/>
      <c r="I6525" s="51"/>
      <c r="J6525" s="52"/>
    </row>
    <row r="6526" spans="3:10" ht="15">
      <c r="C6526" s="48"/>
      <c r="D6526" s="48"/>
      <c r="E6526" s="62"/>
      <c r="F6526" s="48"/>
      <c r="G6526" s="50"/>
      <c r="H6526" s="50"/>
      <c r="I6526" s="51"/>
      <c r="J6526" s="52"/>
    </row>
    <row r="6527" spans="3:10" ht="15">
      <c r="C6527" s="48"/>
      <c r="D6527" s="48"/>
      <c r="E6527" s="62"/>
      <c r="F6527" s="48"/>
      <c r="G6527" s="50"/>
      <c r="H6527" s="50"/>
      <c r="I6527" s="51"/>
      <c r="J6527" s="52"/>
    </row>
    <row r="6528" spans="3:10" ht="15">
      <c r="C6528" s="48"/>
      <c r="D6528" s="48"/>
      <c r="E6528" s="62"/>
      <c r="F6528" s="48"/>
      <c r="G6528" s="50"/>
      <c r="H6528" s="50"/>
      <c r="I6528" s="51"/>
      <c r="J6528" s="52"/>
    </row>
    <row r="6529" spans="3:10" ht="15">
      <c r="C6529" s="48"/>
      <c r="D6529" s="48"/>
      <c r="E6529" s="62"/>
      <c r="F6529" s="48"/>
      <c r="G6529" s="50"/>
      <c r="H6529" s="50"/>
      <c r="I6529" s="51"/>
      <c r="J6529" s="52"/>
    </row>
    <row r="6530" spans="3:10" ht="15">
      <c r="C6530" s="48"/>
      <c r="D6530" s="48"/>
      <c r="E6530" s="62"/>
      <c r="F6530" s="48"/>
      <c r="G6530" s="50"/>
      <c r="H6530" s="50"/>
      <c r="I6530" s="51"/>
      <c r="J6530" s="52"/>
    </row>
    <row r="6531" spans="3:10" ht="15">
      <c r="C6531" s="48"/>
      <c r="D6531" s="48"/>
      <c r="E6531" s="62"/>
      <c r="F6531" s="48"/>
      <c r="G6531" s="50"/>
      <c r="H6531" s="50"/>
      <c r="I6531" s="51"/>
      <c r="J6531" s="52"/>
    </row>
    <row r="6532" spans="3:10" ht="15">
      <c r="C6532" s="48"/>
      <c r="D6532" s="48"/>
      <c r="E6532" s="62"/>
      <c r="F6532" s="48"/>
      <c r="G6532" s="50"/>
      <c r="H6532" s="50"/>
      <c r="I6532" s="51"/>
      <c r="J6532" s="52"/>
    </row>
    <row r="6533" spans="3:10" ht="15">
      <c r="C6533" s="48"/>
      <c r="D6533" s="48"/>
      <c r="E6533" s="62"/>
      <c r="F6533" s="48"/>
      <c r="G6533" s="50"/>
      <c r="H6533" s="50"/>
      <c r="I6533" s="51"/>
      <c r="J6533" s="52"/>
    </row>
    <row r="6534" spans="3:10" ht="15">
      <c r="C6534" s="48"/>
      <c r="D6534" s="48"/>
      <c r="E6534" s="62"/>
      <c r="F6534" s="48"/>
      <c r="G6534" s="50"/>
      <c r="H6534" s="50"/>
      <c r="I6534" s="51"/>
      <c r="J6534" s="52"/>
    </row>
    <row r="6535" spans="3:10" ht="15">
      <c r="C6535" s="48"/>
      <c r="D6535" s="48"/>
      <c r="E6535" s="62"/>
      <c r="F6535" s="48"/>
      <c r="G6535" s="50"/>
      <c r="H6535" s="50"/>
      <c r="I6535" s="51"/>
      <c r="J6535" s="52"/>
    </row>
    <row r="6536" spans="3:10" ht="15">
      <c r="C6536" s="48"/>
      <c r="D6536" s="48"/>
      <c r="E6536" s="62"/>
      <c r="F6536" s="48"/>
      <c r="G6536" s="50"/>
      <c r="H6536" s="50"/>
      <c r="I6536" s="51"/>
      <c r="J6536" s="52"/>
    </row>
    <row r="6537" spans="3:10" ht="15">
      <c r="C6537" s="48"/>
      <c r="D6537" s="48"/>
      <c r="E6537" s="62"/>
      <c r="F6537" s="48"/>
      <c r="G6537" s="50"/>
      <c r="H6537" s="50"/>
      <c r="I6537" s="51"/>
      <c r="J6537" s="52"/>
    </row>
    <row r="6538" spans="3:10" ht="15">
      <c r="C6538" s="48"/>
      <c r="D6538" s="48"/>
      <c r="E6538" s="62"/>
      <c r="F6538" s="48"/>
      <c r="G6538" s="50"/>
      <c r="H6538" s="50"/>
      <c r="I6538" s="51"/>
      <c r="J6538" s="52"/>
    </row>
    <row r="6539" spans="3:10" ht="15">
      <c r="C6539" s="48"/>
      <c r="D6539" s="48"/>
      <c r="E6539" s="62"/>
      <c r="F6539" s="48"/>
      <c r="G6539" s="50"/>
      <c r="H6539" s="50"/>
      <c r="I6539" s="51"/>
      <c r="J6539" s="52"/>
    </row>
    <row r="6540" spans="3:10" ht="15">
      <c r="C6540" s="48"/>
      <c r="D6540" s="48"/>
      <c r="E6540" s="62"/>
      <c r="F6540" s="48"/>
      <c r="G6540" s="50"/>
      <c r="H6540" s="50"/>
      <c r="I6540" s="51"/>
      <c r="J6540" s="52"/>
    </row>
    <row r="6541" spans="3:10" ht="15">
      <c r="C6541" s="48"/>
      <c r="D6541" s="48"/>
      <c r="E6541" s="62"/>
      <c r="F6541" s="48"/>
      <c r="G6541" s="50"/>
      <c r="H6541" s="50"/>
      <c r="I6541" s="51"/>
      <c r="J6541" s="52"/>
    </row>
    <row r="6542" spans="3:10" ht="15">
      <c r="C6542" s="48"/>
      <c r="D6542" s="48"/>
      <c r="E6542" s="62"/>
      <c r="F6542" s="48"/>
      <c r="G6542" s="50"/>
      <c r="H6542" s="50"/>
      <c r="I6542" s="51"/>
      <c r="J6542" s="52"/>
    </row>
    <row r="6543" spans="3:10" ht="15">
      <c r="C6543" s="48"/>
      <c r="D6543" s="48"/>
      <c r="E6543" s="62"/>
      <c r="F6543" s="48"/>
      <c r="G6543" s="50"/>
      <c r="H6543" s="50"/>
      <c r="I6543" s="51"/>
      <c r="J6543" s="52"/>
    </row>
    <row r="6544" spans="3:10" ht="15">
      <c r="C6544" s="48"/>
      <c r="D6544" s="48"/>
      <c r="E6544" s="62"/>
      <c r="F6544" s="48"/>
      <c r="G6544" s="50"/>
      <c r="H6544" s="50"/>
      <c r="I6544" s="51"/>
      <c r="J6544" s="52"/>
    </row>
    <row r="6545" spans="3:10" ht="15">
      <c r="C6545" s="48"/>
      <c r="D6545" s="48"/>
      <c r="E6545" s="62"/>
      <c r="F6545" s="48"/>
      <c r="G6545" s="50"/>
      <c r="H6545" s="50"/>
      <c r="I6545" s="51"/>
      <c r="J6545" s="52"/>
    </row>
    <row r="6546" spans="3:10" ht="15">
      <c r="C6546" s="48"/>
      <c r="D6546" s="48"/>
      <c r="E6546" s="62"/>
      <c r="F6546" s="48"/>
      <c r="G6546" s="50"/>
      <c r="H6546" s="50"/>
      <c r="I6546" s="51"/>
      <c r="J6546" s="52"/>
    </row>
    <row r="6547" spans="3:10" ht="15">
      <c r="C6547" s="48"/>
      <c r="D6547" s="48"/>
      <c r="E6547" s="62"/>
      <c r="F6547" s="48"/>
      <c r="G6547" s="50"/>
      <c r="H6547" s="50"/>
      <c r="I6547" s="51"/>
      <c r="J6547" s="52"/>
    </row>
    <row r="6548" spans="3:10" ht="15">
      <c r="C6548" s="48"/>
      <c r="D6548" s="48"/>
      <c r="E6548" s="62"/>
      <c r="F6548" s="48"/>
      <c r="G6548" s="50"/>
      <c r="H6548" s="50"/>
      <c r="I6548" s="51"/>
      <c r="J6548" s="52"/>
    </row>
    <row r="6549" spans="3:10" ht="15">
      <c r="C6549" s="48"/>
      <c r="D6549" s="48"/>
      <c r="E6549" s="62"/>
      <c r="F6549" s="48"/>
      <c r="G6549" s="50"/>
      <c r="H6549" s="50"/>
      <c r="I6549" s="51"/>
      <c r="J6549" s="52"/>
    </row>
    <row r="6550" spans="3:10" ht="15">
      <c r="C6550" s="48"/>
      <c r="D6550" s="48"/>
      <c r="E6550" s="62"/>
      <c r="F6550" s="48"/>
      <c r="G6550" s="50"/>
      <c r="H6550" s="50"/>
      <c r="I6550" s="51"/>
      <c r="J6550" s="52"/>
    </row>
    <row r="6551" spans="3:10" ht="15">
      <c r="C6551" s="48"/>
      <c r="D6551" s="48"/>
      <c r="E6551" s="62"/>
      <c r="F6551" s="48"/>
      <c r="G6551" s="50"/>
      <c r="H6551" s="50"/>
      <c r="I6551" s="51"/>
      <c r="J6551" s="52"/>
    </row>
    <row r="6552" spans="3:10" ht="15">
      <c r="C6552" s="48"/>
      <c r="D6552" s="48"/>
      <c r="E6552" s="62"/>
      <c r="F6552" s="48"/>
      <c r="G6552" s="50"/>
      <c r="H6552" s="50"/>
      <c r="I6552" s="51"/>
      <c r="J6552" s="52"/>
    </row>
    <row r="6553" spans="3:10" ht="15">
      <c r="C6553" s="48"/>
      <c r="D6553" s="48"/>
      <c r="E6553" s="62"/>
      <c r="F6553" s="48"/>
      <c r="G6553" s="50"/>
      <c r="H6553" s="50"/>
      <c r="I6553" s="51"/>
      <c r="J6553" s="52"/>
    </row>
    <row r="6554" spans="3:10" ht="15">
      <c r="C6554" s="48"/>
      <c r="D6554" s="48"/>
      <c r="E6554" s="62"/>
      <c r="F6554" s="48"/>
      <c r="G6554" s="50"/>
      <c r="H6554" s="50"/>
      <c r="I6554" s="51"/>
      <c r="J6554" s="52"/>
    </row>
    <row r="6555" spans="3:10" ht="15">
      <c r="C6555" s="48"/>
      <c r="D6555" s="48"/>
      <c r="E6555" s="62"/>
      <c r="F6555" s="48"/>
      <c r="G6555" s="50"/>
      <c r="H6555" s="50"/>
      <c r="I6555" s="51"/>
      <c r="J6555" s="52"/>
    </row>
    <row r="6556" spans="3:10" ht="15">
      <c r="C6556" s="48"/>
      <c r="D6556" s="48"/>
      <c r="E6556" s="62"/>
      <c r="F6556" s="48"/>
      <c r="G6556" s="50"/>
      <c r="H6556" s="50"/>
      <c r="I6556" s="51"/>
      <c r="J6556" s="52"/>
    </row>
    <row r="6557" spans="3:10" ht="15">
      <c r="C6557" s="48"/>
      <c r="D6557" s="48"/>
      <c r="E6557" s="62"/>
      <c r="F6557" s="48"/>
      <c r="G6557" s="50"/>
      <c r="H6557" s="50"/>
      <c r="I6557" s="51"/>
      <c r="J6557" s="52"/>
    </row>
    <row r="6558" spans="3:10" ht="15">
      <c r="C6558" s="48"/>
      <c r="D6558" s="48"/>
      <c r="E6558" s="62"/>
      <c r="F6558" s="48"/>
      <c r="G6558" s="50"/>
      <c r="H6558" s="50"/>
      <c r="I6558" s="51"/>
      <c r="J6558" s="52"/>
    </row>
    <row r="6559" spans="3:10" ht="15">
      <c r="C6559" s="48"/>
      <c r="D6559" s="48"/>
      <c r="E6559" s="62"/>
      <c r="F6559" s="48"/>
      <c r="G6559" s="50"/>
      <c r="H6559" s="50"/>
      <c r="I6559" s="51"/>
      <c r="J6559" s="52"/>
    </row>
    <row r="6560" spans="3:10" ht="15">
      <c r="C6560" s="48"/>
      <c r="D6560" s="48"/>
      <c r="E6560" s="62"/>
      <c r="F6560" s="48"/>
      <c r="G6560" s="50"/>
      <c r="H6560" s="50"/>
      <c r="I6560" s="51"/>
      <c r="J6560" s="52"/>
    </row>
    <row r="6561" spans="3:10" ht="15">
      <c r="C6561" s="48"/>
      <c r="D6561" s="48"/>
      <c r="E6561" s="62"/>
      <c r="F6561" s="48"/>
      <c r="G6561" s="50"/>
      <c r="H6561" s="50"/>
      <c r="I6561" s="51"/>
      <c r="J6561" s="52"/>
    </row>
    <row r="6562" spans="3:10" ht="15">
      <c r="C6562" s="48"/>
      <c r="D6562" s="48"/>
      <c r="E6562" s="62"/>
      <c r="F6562" s="48"/>
      <c r="G6562" s="50"/>
      <c r="H6562" s="50"/>
      <c r="I6562" s="51"/>
      <c r="J6562" s="52"/>
    </row>
    <row r="6563" spans="3:10" ht="15">
      <c r="C6563" s="48"/>
      <c r="D6563" s="48"/>
      <c r="E6563" s="62"/>
      <c r="F6563" s="48"/>
      <c r="G6563" s="50"/>
      <c r="H6563" s="50"/>
      <c r="I6563" s="51"/>
      <c r="J6563" s="52"/>
    </row>
    <row r="6564" spans="3:10" ht="15">
      <c r="C6564" s="48"/>
      <c r="D6564" s="48"/>
      <c r="E6564" s="62"/>
      <c r="F6564" s="48"/>
      <c r="G6564" s="50"/>
      <c r="H6564" s="50"/>
      <c r="I6564" s="51"/>
      <c r="J6564" s="52"/>
    </row>
    <row r="6565" spans="3:10" ht="15">
      <c r="C6565" s="48"/>
      <c r="D6565" s="48"/>
      <c r="E6565" s="62"/>
      <c r="F6565" s="48"/>
      <c r="G6565" s="50"/>
      <c r="H6565" s="50"/>
      <c r="I6565" s="51"/>
      <c r="J6565" s="52"/>
    </row>
    <row r="6566" spans="3:10" ht="15">
      <c r="C6566" s="48"/>
      <c r="D6566" s="48"/>
      <c r="E6566" s="62"/>
      <c r="F6566" s="48"/>
      <c r="G6566" s="50"/>
      <c r="H6566" s="50"/>
      <c r="I6566" s="51"/>
      <c r="J6566" s="52"/>
    </row>
    <row r="6567" spans="3:10" ht="15">
      <c r="C6567" s="48"/>
      <c r="D6567" s="48"/>
      <c r="E6567" s="62"/>
      <c r="F6567" s="48"/>
      <c r="G6567" s="50"/>
      <c r="H6567" s="50"/>
      <c r="I6567" s="51"/>
      <c r="J6567" s="52"/>
    </row>
    <row r="6568" spans="3:10" ht="15">
      <c r="C6568" s="48"/>
      <c r="D6568" s="48"/>
      <c r="E6568" s="62"/>
      <c r="F6568" s="48"/>
      <c r="G6568" s="50"/>
      <c r="H6568" s="50"/>
      <c r="I6568" s="51"/>
      <c r="J6568" s="52"/>
    </row>
    <row r="6569" spans="3:10" ht="15">
      <c r="C6569" s="48"/>
      <c r="D6569" s="48"/>
      <c r="E6569" s="62"/>
      <c r="F6569" s="48"/>
      <c r="G6569" s="50"/>
      <c r="H6569" s="50"/>
      <c r="I6569" s="51"/>
      <c r="J6569" s="52"/>
    </row>
    <row r="6570" spans="3:10" ht="15">
      <c r="C6570" s="48"/>
      <c r="D6570" s="48"/>
      <c r="E6570" s="62"/>
      <c r="F6570" s="48"/>
      <c r="G6570" s="50"/>
      <c r="H6570" s="50"/>
      <c r="I6570" s="51"/>
      <c r="J6570" s="52"/>
    </row>
    <row r="6571" spans="3:10" ht="15">
      <c r="C6571" s="48"/>
      <c r="D6571" s="48"/>
      <c r="E6571" s="62"/>
      <c r="F6571" s="48"/>
      <c r="G6571" s="50"/>
      <c r="H6571" s="50"/>
      <c r="I6571" s="51"/>
      <c r="J6571" s="52"/>
    </row>
    <row r="6572" spans="3:10" ht="15">
      <c r="C6572" s="48"/>
      <c r="D6572" s="48"/>
      <c r="E6572" s="62"/>
      <c r="F6572" s="48"/>
      <c r="G6572" s="50"/>
      <c r="H6572" s="50"/>
      <c r="I6572" s="51"/>
      <c r="J6572" s="52"/>
    </row>
    <row r="6573" spans="3:10" ht="15">
      <c r="C6573" s="48"/>
      <c r="D6573" s="48"/>
      <c r="E6573" s="62"/>
      <c r="F6573" s="48"/>
      <c r="G6573" s="50"/>
      <c r="H6573" s="50"/>
      <c r="I6573" s="51"/>
      <c r="J6573" s="52"/>
    </row>
    <row r="6574" spans="3:10" ht="15">
      <c r="C6574" s="48"/>
      <c r="D6574" s="48"/>
      <c r="E6574" s="62"/>
      <c r="F6574" s="48"/>
      <c r="G6574" s="50"/>
      <c r="H6574" s="50"/>
      <c r="I6574" s="51"/>
      <c r="J6574" s="52"/>
    </row>
    <row r="6575" spans="3:10" ht="15">
      <c r="C6575" s="48"/>
      <c r="D6575" s="48"/>
      <c r="E6575" s="62"/>
      <c r="F6575" s="48"/>
      <c r="G6575" s="50"/>
      <c r="H6575" s="50"/>
      <c r="I6575" s="51"/>
      <c r="J6575" s="52"/>
    </row>
    <row r="6576" spans="3:10" ht="15">
      <c r="C6576" s="48"/>
      <c r="D6576" s="48"/>
      <c r="E6576" s="62"/>
      <c r="F6576" s="48"/>
      <c r="G6576" s="50"/>
      <c r="H6576" s="50"/>
      <c r="I6576" s="51"/>
      <c r="J6576" s="52"/>
    </row>
    <row r="6577" spans="3:10" ht="15">
      <c r="C6577" s="48"/>
      <c r="D6577" s="48"/>
      <c r="E6577" s="62"/>
      <c r="F6577" s="48"/>
      <c r="G6577" s="50"/>
      <c r="H6577" s="50"/>
      <c r="I6577" s="51"/>
      <c r="J6577" s="52"/>
    </row>
    <row r="6578" spans="3:10" ht="15">
      <c r="C6578" s="48"/>
      <c r="D6578" s="48"/>
      <c r="E6578" s="62"/>
      <c r="F6578" s="48"/>
      <c r="G6578" s="50"/>
      <c r="H6578" s="50"/>
      <c r="I6578" s="51"/>
      <c r="J6578" s="52"/>
    </row>
    <row r="6579" spans="3:10" ht="15">
      <c r="C6579" s="48"/>
      <c r="D6579" s="48"/>
      <c r="E6579" s="62"/>
      <c r="F6579" s="48"/>
      <c r="G6579" s="50"/>
      <c r="H6579" s="50"/>
      <c r="I6579" s="51"/>
      <c r="J6579" s="52"/>
    </row>
    <row r="6580" spans="3:10" ht="15">
      <c r="C6580" s="48"/>
      <c r="D6580" s="48"/>
      <c r="E6580" s="62"/>
      <c r="F6580" s="48"/>
      <c r="G6580" s="50"/>
      <c r="H6580" s="50"/>
      <c r="I6580" s="51"/>
      <c r="J6580" s="52"/>
    </row>
    <row r="6581" spans="3:10" ht="15">
      <c r="C6581" s="48"/>
      <c r="D6581" s="48"/>
      <c r="E6581" s="62"/>
      <c r="F6581" s="48"/>
      <c r="G6581" s="50"/>
      <c r="H6581" s="50"/>
      <c r="I6581" s="51"/>
      <c r="J6581" s="52"/>
    </row>
    <row r="6582" spans="3:10" ht="15">
      <c r="C6582" s="48"/>
      <c r="D6582" s="48"/>
      <c r="E6582" s="62"/>
      <c r="F6582" s="48"/>
      <c r="G6582" s="50"/>
      <c r="H6582" s="50"/>
      <c r="I6582" s="51"/>
      <c r="J6582" s="52"/>
    </row>
    <row r="6583" spans="3:10" ht="15">
      <c r="C6583" s="48"/>
      <c r="D6583" s="48"/>
      <c r="E6583" s="62"/>
      <c r="F6583" s="48"/>
      <c r="G6583" s="50"/>
      <c r="H6583" s="50"/>
      <c r="I6583" s="51"/>
      <c r="J6583" s="52"/>
    </row>
    <row r="6584" spans="3:10" ht="15">
      <c r="C6584" s="48"/>
      <c r="D6584" s="48"/>
      <c r="E6584" s="62"/>
      <c r="F6584" s="48"/>
      <c r="G6584" s="50"/>
      <c r="H6584" s="50"/>
      <c r="I6584" s="51"/>
      <c r="J6584" s="52"/>
    </row>
    <row r="6585" spans="3:10" ht="15">
      <c r="C6585" s="48"/>
      <c r="D6585" s="48"/>
      <c r="E6585" s="62"/>
      <c r="F6585" s="48"/>
      <c r="G6585" s="50"/>
      <c r="H6585" s="50"/>
      <c r="I6585" s="51"/>
      <c r="J6585" s="52"/>
    </row>
    <row r="6586" spans="3:10" ht="15">
      <c r="C6586" s="48"/>
      <c r="D6586" s="48"/>
      <c r="E6586" s="62"/>
      <c r="F6586" s="48"/>
      <c r="G6586" s="50"/>
      <c r="H6586" s="50"/>
      <c r="I6586" s="51"/>
      <c r="J6586" s="52"/>
    </row>
    <row r="6587" spans="3:10" ht="15">
      <c r="C6587" s="48"/>
      <c r="D6587" s="48"/>
      <c r="E6587" s="62"/>
      <c r="F6587" s="48"/>
      <c r="G6587" s="50"/>
      <c r="H6587" s="50"/>
      <c r="I6587" s="51"/>
      <c r="J6587" s="52"/>
    </row>
    <row r="6588" spans="3:10" ht="15">
      <c r="C6588" s="48"/>
      <c r="D6588" s="48"/>
      <c r="E6588" s="62"/>
      <c r="F6588" s="48"/>
      <c r="G6588" s="50"/>
      <c r="H6588" s="50"/>
      <c r="I6588" s="51"/>
      <c r="J6588" s="52"/>
    </row>
    <row r="6589" spans="3:10" ht="15">
      <c r="C6589" s="48"/>
      <c r="D6589" s="48"/>
      <c r="E6589" s="62"/>
      <c r="F6589" s="48"/>
      <c r="G6589" s="50"/>
      <c r="H6589" s="50"/>
      <c r="I6589" s="51"/>
      <c r="J6589" s="52"/>
    </row>
    <row r="6590" spans="3:10" ht="15">
      <c r="C6590" s="48"/>
      <c r="D6590" s="48"/>
      <c r="E6590" s="62"/>
      <c r="F6590" s="48"/>
      <c r="G6590" s="50"/>
      <c r="H6590" s="50"/>
      <c r="I6590" s="51"/>
      <c r="J6590" s="52"/>
    </row>
    <row r="6591" spans="3:10" ht="15">
      <c r="C6591" s="48"/>
      <c r="D6591" s="48"/>
      <c r="E6591" s="62"/>
      <c r="F6591" s="48"/>
      <c r="G6591" s="50"/>
      <c r="H6591" s="50"/>
      <c r="I6591" s="51"/>
      <c r="J6591" s="52"/>
    </row>
    <row r="6592" spans="3:10" ht="15">
      <c r="C6592" s="48"/>
      <c r="D6592" s="48"/>
      <c r="E6592" s="62"/>
      <c r="F6592" s="48"/>
      <c r="G6592" s="50"/>
      <c r="H6592" s="50"/>
      <c r="I6592" s="51"/>
      <c r="J6592" s="52"/>
    </row>
    <row r="6593" spans="3:10" ht="15">
      <c r="C6593" s="48"/>
      <c r="D6593" s="48"/>
      <c r="E6593" s="62"/>
      <c r="F6593" s="48"/>
      <c r="G6593" s="50"/>
      <c r="H6593" s="50"/>
      <c r="I6593" s="51"/>
      <c r="J6593" s="52"/>
    </row>
    <row r="6594" spans="3:10" ht="15">
      <c r="C6594" s="48"/>
      <c r="D6594" s="48"/>
      <c r="E6594" s="62"/>
      <c r="F6594" s="48"/>
      <c r="G6594" s="50"/>
      <c r="H6594" s="50"/>
      <c r="I6594" s="51"/>
      <c r="J6594" s="52"/>
    </row>
    <row r="6595" spans="3:10" ht="15">
      <c r="C6595" s="48"/>
      <c r="D6595" s="48"/>
      <c r="E6595" s="62"/>
      <c r="F6595" s="48"/>
      <c r="G6595" s="50"/>
      <c r="H6595" s="50"/>
      <c r="I6595" s="51"/>
      <c r="J6595" s="52"/>
    </row>
    <row r="6596" spans="3:10" ht="15">
      <c r="C6596" s="48"/>
      <c r="D6596" s="48"/>
      <c r="E6596" s="62"/>
      <c r="F6596" s="48"/>
      <c r="G6596" s="50"/>
      <c r="H6596" s="50"/>
      <c r="I6596" s="51"/>
      <c r="J6596" s="52"/>
    </row>
    <row r="6597" spans="3:10" ht="15">
      <c r="C6597" s="48"/>
      <c r="D6597" s="48"/>
      <c r="E6597" s="62"/>
      <c r="F6597" s="48"/>
      <c r="G6597" s="50"/>
      <c r="H6597" s="50"/>
      <c r="I6597" s="51"/>
      <c r="J6597" s="52"/>
    </row>
    <row r="6598" spans="3:10" ht="15">
      <c r="C6598" s="48"/>
      <c r="D6598" s="48"/>
      <c r="E6598" s="62"/>
      <c r="F6598" s="48"/>
      <c r="G6598" s="50"/>
      <c r="H6598" s="50"/>
      <c r="I6598" s="51"/>
      <c r="J6598" s="52"/>
    </row>
    <row r="6599" spans="3:10" ht="15">
      <c r="C6599" s="48"/>
      <c r="D6599" s="48"/>
      <c r="E6599" s="62"/>
      <c r="F6599" s="48"/>
      <c r="G6599" s="50"/>
      <c r="H6599" s="50"/>
      <c r="I6599" s="51"/>
      <c r="J6599" s="52"/>
    </row>
    <row r="6600" spans="3:10" ht="15">
      <c r="C6600" s="48"/>
      <c r="D6600" s="48"/>
      <c r="E6600" s="62"/>
      <c r="F6600" s="48"/>
      <c r="G6600" s="50"/>
      <c r="H6600" s="50"/>
      <c r="I6600" s="51"/>
      <c r="J6600" s="52"/>
    </row>
    <row r="6601" spans="3:10" ht="15">
      <c r="C6601" s="48"/>
      <c r="D6601" s="48"/>
      <c r="E6601" s="62"/>
      <c r="F6601" s="48"/>
      <c r="G6601" s="50"/>
      <c r="H6601" s="50"/>
      <c r="I6601" s="51"/>
      <c r="J6601" s="52"/>
    </row>
    <row r="6602" spans="3:10" ht="15">
      <c r="C6602" s="48"/>
      <c r="D6602" s="48"/>
      <c r="E6602" s="62"/>
      <c r="F6602" s="48"/>
      <c r="G6602" s="50"/>
      <c r="H6602" s="50"/>
      <c r="I6602" s="51"/>
      <c r="J6602" s="52"/>
    </row>
    <row r="6603" spans="3:10" ht="15">
      <c r="C6603" s="48"/>
      <c r="D6603" s="48"/>
      <c r="E6603" s="62"/>
      <c r="F6603" s="48"/>
      <c r="G6603" s="50"/>
      <c r="H6603" s="50"/>
      <c r="I6603" s="51"/>
      <c r="J6603" s="52"/>
    </row>
    <row r="6604" spans="3:10" ht="15">
      <c r="C6604" s="48"/>
      <c r="D6604" s="48"/>
      <c r="E6604" s="62"/>
      <c r="F6604" s="48"/>
      <c r="G6604" s="50"/>
      <c r="H6604" s="50"/>
      <c r="I6604" s="51"/>
      <c r="J6604" s="52"/>
    </row>
    <row r="6605" spans="3:10" ht="15">
      <c r="C6605" s="48"/>
      <c r="D6605" s="48"/>
      <c r="E6605" s="62"/>
      <c r="F6605" s="48"/>
      <c r="G6605" s="50"/>
      <c r="H6605" s="50"/>
      <c r="I6605" s="51"/>
      <c r="J6605" s="52"/>
    </row>
    <row r="6606" spans="3:10" ht="15">
      <c r="C6606" s="48"/>
      <c r="D6606" s="48"/>
      <c r="E6606" s="62"/>
      <c r="F6606" s="48"/>
      <c r="G6606" s="50"/>
      <c r="H6606" s="50"/>
      <c r="I6606" s="51"/>
      <c r="J6606" s="52"/>
    </row>
    <row r="6607" spans="3:10" ht="15">
      <c r="C6607" s="48"/>
      <c r="D6607" s="48"/>
      <c r="E6607" s="62"/>
      <c r="F6607" s="48"/>
      <c r="G6607" s="50"/>
      <c r="H6607" s="50"/>
      <c r="I6607" s="51"/>
      <c r="J6607" s="52"/>
    </row>
    <row r="6608" spans="3:10" ht="15">
      <c r="C6608" s="48"/>
      <c r="D6608" s="48"/>
      <c r="E6608" s="62"/>
      <c r="F6608" s="48"/>
      <c r="G6608" s="50"/>
      <c r="H6608" s="50"/>
      <c r="I6608" s="51"/>
      <c r="J6608" s="52"/>
    </row>
    <row r="6609" spans="3:10" ht="15">
      <c r="C6609" s="48"/>
      <c r="D6609" s="48"/>
      <c r="E6609" s="62"/>
      <c r="F6609" s="48"/>
      <c r="G6609" s="50"/>
      <c r="H6609" s="50"/>
      <c r="I6609" s="51"/>
      <c r="J6609" s="52"/>
    </row>
    <row r="6610" spans="3:10" ht="15">
      <c r="C6610" s="48"/>
      <c r="D6610" s="48"/>
      <c r="E6610" s="62"/>
      <c r="F6610" s="48"/>
      <c r="G6610" s="50"/>
      <c r="H6610" s="50"/>
      <c r="I6610" s="51"/>
      <c r="J6610" s="52"/>
    </row>
    <row r="6611" spans="3:10" ht="15">
      <c r="C6611" s="48"/>
      <c r="D6611" s="48"/>
      <c r="E6611" s="62"/>
      <c r="F6611" s="48"/>
      <c r="G6611" s="50"/>
      <c r="H6611" s="50"/>
      <c r="I6611" s="51"/>
      <c r="J6611" s="52"/>
    </row>
    <row r="6612" spans="3:10" ht="15">
      <c r="C6612" s="48"/>
      <c r="D6612" s="48"/>
      <c r="E6612" s="62"/>
      <c r="F6612" s="48"/>
      <c r="G6612" s="50"/>
      <c r="H6612" s="50"/>
      <c r="I6612" s="51"/>
      <c r="J6612" s="52"/>
    </row>
    <row r="6613" spans="3:10" ht="15">
      <c r="C6613" s="48"/>
      <c r="D6613" s="48"/>
      <c r="E6613" s="62"/>
      <c r="F6613" s="48"/>
      <c r="G6613" s="50"/>
      <c r="H6613" s="50"/>
      <c r="I6613" s="51"/>
      <c r="J6613" s="52"/>
    </row>
    <row r="6614" spans="3:10" ht="15">
      <c r="C6614" s="48"/>
      <c r="D6614" s="48"/>
      <c r="E6614" s="62"/>
      <c r="F6614" s="48"/>
      <c r="G6614" s="50"/>
      <c r="H6614" s="50"/>
      <c r="I6614" s="51"/>
      <c r="J6614" s="52"/>
    </row>
    <row r="6615" spans="3:10" ht="15">
      <c r="C6615" s="48"/>
      <c r="D6615" s="48"/>
      <c r="E6615" s="62"/>
      <c r="F6615" s="48"/>
      <c r="G6615" s="50"/>
      <c r="H6615" s="50"/>
      <c r="I6615" s="51"/>
      <c r="J6615" s="52"/>
    </row>
    <row r="6616" spans="3:10" ht="15">
      <c r="C6616" s="48"/>
      <c r="D6616" s="48"/>
      <c r="E6616" s="62"/>
      <c r="F6616" s="48"/>
      <c r="G6616" s="50"/>
      <c r="H6616" s="50"/>
      <c r="I6616" s="51"/>
      <c r="J6616" s="52"/>
    </row>
    <row r="6617" spans="3:10" ht="15">
      <c r="C6617" s="48"/>
      <c r="D6617" s="48"/>
      <c r="E6617" s="62"/>
      <c r="F6617" s="48"/>
      <c r="G6617" s="50"/>
      <c r="H6617" s="50"/>
      <c r="I6617" s="51"/>
      <c r="J6617" s="52"/>
    </row>
    <row r="6618" spans="3:10" ht="15">
      <c r="C6618" s="48"/>
      <c r="D6618" s="48"/>
      <c r="E6618" s="62"/>
      <c r="F6618" s="48"/>
      <c r="G6618" s="50"/>
      <c r="H6618" s="50"/>
      <c r="I6618" s="51"/>
      <c r="J6618" s="52"/>
    </row>
    <row r="6619" spans="3:10" ht="15">
      <c r="C6619" s="48"/>
      <c r="D6619" s="48"/>
      <c r="E6619" s="62"/>
      <c r="F6619" s="48"/>
      <c r="G6619" s="50"/>
      <c r="H6619" s="50"/>
      <c r="I6619" s="51"/>
      <c r="J6619" s="52"/>
    </row>
    <row r="6620" spans="3:10" ht="15">
      <c r="C6620" s="48"/>
      <c r="D6620" s="48"/>
      <c r="E6620" s="62"/>
      <c r="F6620" s="48"/>
      <c r="G6620" s="50"/>
      <c r="H6620" s="50"/>
      <c r="I6620" s="51"/>
      <c r="J6620" s="52"/>
    </row>
    <row r="6621" spans="3:10" ht="15">
      <c r="C6621" s="48"/>
      <c r="D6621" s="48"/>
      <c r="E6621" s="62"/>
      <c r="F6621" s="48"/>
      <c r="G6621" s="50"/>
      <c r="H6621" s="50"/>
      <c r="I6621" s="51"/>
      <c r="J6621" s="52"/>
    </row>
    <row r="6622" spans="3:10" ht="15">
      <c r="C6622" s="48"/>
      <c r="D6622" s="48"/>
      <c r="E6622" s="62"/>
      <c r="F6622" s="48"/>
      <c r="G6622" s="50"/>
      <c r="H6622" s="50"/>
      <c r="I6622" s="51"/>
      <c r="J6622" s="52"/>
    </row>
    <row r="6623" spans="3:10" ht="15">
      <c r="C6623" s="48"/>
      <c r="D6623" s="48"/>
      <c r="E6623" s="62"/>
      <c r="F6623" s="48"/>
      <c r="G6623" s="50"/>
      <c r="H6623" s="50"/>
      <c r="I6623" s="51"/>
      <c r="J6623" s="52"/>
    </row>
    <row r="6624" spans="3:10" ht="15">
      <c r="C6624" s="48"/>
      <c r="D6624" s="48"/>
      <c r="E6624" s="62"/>
      <c r="F6624" s="48"/>
      <c r="G6624" s="50"/>
      <c r="H6624" s="50"/>
      <c r="I6624" s="51"/>
      <c r="J6624" s="52"/>
    </row>
    <row r="6625" spans="3:10" ht="15">
      <c r="C6625" s="48"/>
      <c r="D6625" s="48"/>
      <c r="E6625" s="62"/>
      <c r="F6625" s="48"/>
      <c r="G6625" s="50"/>
      <c r="H6625" s="50"/>
      <c r="I6625" s="51"/>
      <c r="J6625" s="52"/>
    </row>
    <row r="6626" spans="3:10" ht="15">
      <c r="C6626" s="48"/>
      <c r="D6626" s="48"/>
      <c r="E6626" s="62"/>
      <c r="F6626" s="48"/>
      <c r="G6626" s="50"/>
      <c r="H6626" s="50"/>
      <c r="I6626" s="51"/>
      <c r="J6626" s="52"/>
    </row>
    <row r="6627" spans="3:10" ht="15">
      <c r="C6627" s="48"/>
      <c r="D6627" s="48"/>
      <c r="E6627" s="62"/>
      <c r="F6627" s="48"/>
      <c r="G6627" s="50"/>
      <c r="H6627" s="50"/>
      <c r="I6627" s="51"/>
      <c r="J6627" s="52"/>
    </row>
    <row r="6628" spans="3:10" ht="15">
      <c r="C6628" s="48"/>
      <c r="D6628" s="48"/>
      <c r="E6628" s="62"/>
      <c r="F6628" s="48"/>
      <c r="G6628" s="50"/>
      <c r="H6628" s="50"/>
      <c r="I6628" s="51"/>
      <c r="J6628" s="52"/>
    </row>
    <row r="6629" spans="3:10" ht="15">
      <c r="C6629" s="48"/>
      <c r="D6629" s="48"/>
      <c r="E6629" s="62"/>
      <c r="F6629" s="48"/>
      <c r="G6629" s="50"/>
      <c r="H6629" s="50"/>
      <c r="I6629" s="51"/>
      <c r="J6629" s="52"/>
    </row>
    <row r="6630" spans="3:10" ht="15">
      <c r="C6630" s="48"/>
      <c r="D6630" s="48"/>
      <c r="E6630" s="62"/>
      <c r="F6630" s="48"/>
      <c r="G6630" s="50"/>
      <c r="H6630" s="50"/>
      <c r="I6630" s="51"/>
      <c r="J6630" s="52"/>
    </row>
    <row r="6631" spans="3:10" ht="15">
      <c r="C6631" s="48"/>
      <c r="D6631" s="48"/>
      <c r="E6631" s="62"/>
      <c r="F6631" s="48"/>
      <c r="G6631" s="50"/>
      <c r="H6631" s="50"/>
      <c r="I6631" s="51"/>
      <c r="J6631" s="52"/>
    </row>
    <row r="6632" spans="3:10" ht="15">
      <c r="C6632" s="48"/>
      <c r="D6632" s="48"/>
      <c r="E6632" s="62"/>
      <c r="F6632" s="48"/>
      <c r="G6632" s="50"/>
      <c r="H6632" s="50"/>
      <c r="I6632" s="51"/>
      <c r="J6632" s="52"/>
    </row>
    <row r="6633" spans="3:10" ht="15">
      <c r="C6633" s="48"/>
      <c r="D6633" s="48"/>
      <c r="E6633" s="62"/>
      <c r="F6633" s="48"/>
      <c r="G6633" s="50"/>
      <c r="H6633" s="50"/>
      <c r="I6633" s="51"/>
      <c r="J6633" s="52"/>
    </row>
    <row r="6634" spans="3:10" ht="15">
      <c r="C6634" s="48"/>
      <c r="D6634" s="48"/>
      <c r="E6634" s="62"/>
      <c r="F6634" s="48"/>
      <c r="G6634" s="50"/>
      <c r="H6634" s="50"/>
      <c r="I6634" s="51"/>
      <c r="J6634" s="52"/>
    </row>
    <row r="6635" spans="3:10" ht="15">
      <c r="C6635" s="48"/>
      <c r="D6635" s="48"/>
      <c r="E6635" s="62"/>
      <c r="F6635" s="48"/>
      <c r="G6635" s="50"/>
      <c r="H6635" s="50"/>
      <c r="I6635" s="51"/>
      <c r="J6635" s="52"/>
    </row>
    <row r="6636" spans="3:10" ht="15">
      <c r="C6636" s="48"/>
      <c r="D6636" s="48"/>
      <c r="E6636" s="62"/>
      <c r="F6636" s="48"/>
      <c r="G6636" s="50"/>
      <c r="H6636" s="50"/>
      <c r="I6636" s="51"/>
      <c r="J6636" s="52"/>
    </row>
    <row r="6637" spans="3:10" ht="15">
      <c r="C6637" s="48"/>
      <c r="D6637" s="48"/>
      <c r="E6637" s="62"/>
      <c r="F6637" s="48"/>
      <c r="G6637" s="50"/>
      <c r="H6637" s="50"/>
      <c r="I6637" s="51"/>
      <c r="J6637" s="52"/>
    </row>
    <row r="6638" spans="3:10" ht="15">
      <c r="C6638" s="48"/>
      <c r="D6638" s="48"/>
      <c r="E6638" s="62"/>
      <c r="F6638" s="48"/>
      <c r="G6638" s="50"/>
      <c r="H6638" s="50"/>
      <c r="I6638" s="51"/>
      <c r="J6638" s="52"/>
    </row>
    <row r="6639" spans="3:10" ht="15">
      <c r="C6639" s="48"/>
      <c r="D6639" s="48"/>
      <c r="E6639" s="62"/>
      <c r="F6639" s="48"/>
      <c r="G6639" s="50"/>
      <c r="H6639" s="50"/>
      <c r="I6639" s="51"/>
      <c r="J6639" s="52"/>
    </row>
    <row r="6640" spans="3:10" ht="15">
      <c r="C6640" s="48"/>
      <c r="D6640" s="48"/>
      <c r="E6640" s="62"/>
      <c r="F6640" s="48"/>
      <c r="G6640" s="50"/>
      <c r="H6640" s="50"/>
      <c r="I6640" s="51"/>
      <c r="J6640" s="52"/>
    </row>
    <row r="6641" spans="3:10" ht="15">
      <c r="C6641" s="48"/>
      <c r="D6641" s="48"/>
      <c r="E6641" s="62"/>
      <c r="F6641" s="48"/>
      <c r="G6641" s="50"/>
      <c r="H6641" s="50"/>
      <c r="I6641" s="51"/>
      <c r="J6641" s="52"/>
    </row>
    <row r="6642" spans="3:10" ht="15">
      <c r="C6642" s="48"/>
      <c r="D6642" s="48"/>
      <c r="E6642" s="62"/>
      <c r="F6642" s="48"/>
      <c r="G6642" s="50"/>
      <c r="H6642" s="50"/>
      <c r="I6642" s="51"/>
      <c r="J6642" s="52"/>
    </row>
    <row r="6643" spans="3:10" ht="15">
      <c r="C6643" s="48"/>
      <c r="D6643" s="48"/>
      <c r="E6643" s="62"/>
      <c r="F6643" s="48"/>
      <c r="G6643" s="50"/>
      <c r="H6643" s="50"/>
      <c r="I6643" s="51"/>
      <c r="J6643" s="52"/>
    </row>
    <row r="6644" spans="3:10" ht="15">
      <c r="C6644" s="48"/>
      <c r="D6644" s="48"/>
      <c r="E6644" s="62"/>
      <c r="F6644" s="48"/>
      <c r="G6644" s="50"/>
      <c r="H6644" s="50"/>
      <c r="I6644" s="51"/>
      <c r="J6644" s="52"/>
    </row>
    <row r="6645" spans="3:10" ht="15">
      <c r="C6645" s="48"/>
      <c r="D6645" s="48"/>
      <c r="E6645" s="62"/>
      <c r="F6645" s="48"/>
      <c r="G6645" s="50"/>
      <c r="H6645" s="50"/>
      <c r="I6645" s="51"/>
      <c r="J6645" s="52"/>
    </row>
    <row r="6646" spans="3:10" ht="15">
      <c r="C6646" s="48"/>
      <c r="D6646" s="48"/>
      <c r="E6646" s="62"/>
      <c r="F6646" s="48"/>
      <c r="G6646" s="50"/>
      <c r="H6646" s="50"/>
      <c r="I6646" s="51"/>
      <c r="J6646" s="52"/>
    </row>
    <row r="6647" spans="3:10" ht="15">
      <c r="C6647" s="48"/>
      <c r="D6647" s="48"/>
      <c r="E6647" s="62"/>
      <c r="F6647" s="48"/>
      <c r="G6647" s="50"/>
      <c r="H6647" s="50"/>
      <c r="I6647" s="51"/>
      <c r="J6647" s="52"/>
    </row>
    <row r="6648" spans="3:10" ht="15">
      <c r="C6648" s="48"/>
      <c r="D6648" s="48"/>
      <c r="E6648" s="62"/>
      <c r="F6648" s="48"/>
      <c r="G6648" s="50"/>
      <c r="H6648" s="50"/>
      <c r="I6648" s="51"/>
      <c r="J6648" s="52"/>
    </row>
    <row r="6649" spans="3:10" ht="15">
      <c r="C6649" s="48"/>
      <c r="D6649" s="48"/>
      <c r="E6649" s="62"/>
      <c r="F6649" s="48"/>
      <c r="G6649" s="50"/>
      <c r="H6649" s="50"/>
      <c r="I6649" s="51"/>
      <c r="J6649" s="52"/>
    </row>
    <row r="6650" spans="3:10" ht="15">
      <c r="C6650" s="48"/>
      <c r="D6650" s="48"/>
      <c r="E6650" s="62"/>
      <c r="F6650" s="48"/>
      <c r="G6650" s="50"/>
      <c r="H6650" s="50"/>
      <c r="I6650" s="51"/>
      <c r="J6650" s="52"/>
    </row>
    <row r="6651" spans="3:10" ht="15">
      <c r="C6651" s="48"/>
      <c r="D6651" s="48"/>
      <c r="E6651" s="62"/>
      <c r="F6651" s="48"/>
      <c r="G6651" s="50"/>
      <c r="H6651" s="50"/>
      <c r="I6651" s="51"/>
      <c r="J6651" s="52"/>
    </row>
    <row r="6652" spans="3:10" ht="15">
      <c r="C6652" s="48"/>
      <c r="D6652" s="48"/>
      <c r="E6652" s="62"/>
      <c r="F6652" s="48"/>
      <c r="G6652" s="50"/>
      <c r="H6652" s="50"/>
      <c r="I6652" s="51"/>
      <c r="J6652" s="52"/>
    </row>
    <row r="6653" spans="3:10" ht="15">
      <c r="C6653" s="48"/>
      <c r="D6653" s="48"/>
      <c r="E6653" s="62"/>
      <c r="F6653" s="48"/>
      <c r="G6653" s="50"/>
      <c r="H6653" s="50"/>
      <c r="I6653" s="51"/>
      <c r="J6653" s="52"/>
    </row>
    <row r="6654" spans="3:10" ht="15">
      <c r="C6654" s="48"/>
      <c r="D6654" s="48"/>
      <c r="E6654" s="62"/>
      <c r="F6654" s="48"/>
      <c r="G6654" s="50"/>
      <c r="H6654" s="50"/>
      <c r="I6654" s="51"/>
      <c r="J6654" s="52"/>
    </row>
    <row r="6655" spans="3:10" ht="15">
      <c r="C6655" s="48"/>
      <c r="D6655" s="48"/>
      <c r="E6655" s="62"/>
      <c r="F6655" s="48"/>
      <c r="G6655" s="50"/>
      <c r="H6655" s="50"/>
      <c r="I6655" s="51"/>
      <c r="J6655" s="52"/>
    </row>
    <row r="6656" spans="3:10" ht="15">
      <c r="C6656" s="48"/>
      <c r="D6656" s="48"/>
      <c r="E6656" s="62"/>
      <c r="F6656" s="48"/>
      <c r="G6656" s="50"/>
      <c r="H6656" s="50"/>
      <c r="I6656" s="51"/>
      <c r="J6656" s="52"/>
    </row>
    <row r="6657" spans="3:10" ht="15">
      <c r="C6657" s="48"/>
      <c r="D6657" s="48"/>
      <c r="E6657" s="62"/>
      <c r="F6657" s="48"/>
      <c r="G6657" s="50"/>
      <c r="H6657" s="50"/>
      <c r="I6657" s="51"/>
      <c r="J6657" s="52"/>
    </row>
    <row r="6658" spans="3:10" ht="15">
      <c r="C6658" s="48"/>
      <c r="D6658" s="48"/>
      <c r="E6658" s="62"/>
      <c r="F6658" s="48"/>
      <c r="G6658" s="50"/>
      <c r="H6658" s="50"/>
      <c r="I6658" s="51"/>
      <c r="J6658" s="52"/>
    </row>
    <row r="6659" spans="3:10" ht="15">
      <c r="C6659" s="48"/>
      <c r="D6659" s="48"/>
      <c r="E6659" s="62"/>
      <c r="F6659" s="48"/>
      <c r="G6659" s="50"/>
      <c r="H6659" s="50"/>
      <c r="I6659" s="51"/>
      <c r="J6659" s="52"/>
    </row>
    <row r="6660" spans="3:10" ht="15">
      <c r="C6660" s="48"/>
      <c r="D6660" s="48"/>
      <c r="E6660" s="62"/>
      <c r="F6660" s="48"/>
      <c r="G6660" s="50"/>
      <c r="H6660" s="50"/>
      <c r="I6660" s="51"/>
      <c r="J6660" s="52"/>
    </row>
    <row r="6661" spans="3:10" ht="15">
      <c r="C6661" s="48"/>
      <c r="D6661" s="48"/>
      <c r="E6661" s="62"/>
      <c r="F6661" s="48"/>
      <c r="G6661" s="50"/>
      <c r="H6661" s="50"/>
      <c r="I6661" s="51"/>
      <c r="J6661" s="52"/>
    </row>
    <row r="6662" spans="3:10" ht="15">
      <c r="C6662" s="48"/>
      <c r="D6662" s="48"/>
      <c r="E6662" s="62"/>
      <c r="F6662" s="48"/>
      <c r="G6662" s="50"/>
      <c r="H6662" s="50"/>
      <c r="I6662" s="51"/>
      <c r="J6662" s="52"/>
    </row>
    <row r="6663" spans="3:10" ht="15">
      <c r="C6663" s="48"/>
      <c r="D6663" s="48"/>
      <c r="E6663" s="62"/>
      <c r="F6663" s="48"/>
      <c r="G6663" s="50"/>
      <c r="H6663" s="50"/>
      <c r="I6663" s="51"/>
      <c r="J6663" s="52"/>
    </row>
    <row r="6664" spans="3:10" ht="15">
      <c r="C6664" s="48"/>
      <c r="D6664" s="48"/>
      <c r="E6664" s="62"/>
      <c r="F6664" s="48"/>
      <c r="G6664" s="50"/>
      <c r="H6664" s="50"/>
      <c r="I6664" s="51"/>
      <c r="J6664" s="52"/>
    </row>
    <row r="6665" spans="3:10" ht="15">
      <c r="C6665" s="48"/>
      <c r="D6665" s="48"/>
      <c r="E6665" s="62"/>
      <c r="F6665" s="48"/>
      <c r="G6665" s="50"/>
      <c r="H6665" s="50"/>
      <c r="I6665" s="51"/>
      <c r="J6665" s="52"/>
    </row>
    <row r="6666" spans="3:10" ht="15">
      <c r="C6666" s="48"/>
      <c r="D6666" s="48"/>
      <c r="E6666" s="62"/>
      <c r="F6666" s="48"/>
      <c r="G6666" s="50"/>
      <c r="H6666" s="50"/>
      <c r="I6666" s="51"/>
      <c r="J6666" s="52"/>
    </row>
    <row r="6667" spans="3:10" ht="15">
      <c r="C6667" s="48"/>
      <c r="D6667" s="48"/>
      <c r="E6667" s="62"/>
      <c r="F6667" s="48"/>
      <c r="G6667" s="50"/>
      <c r="H6667" s="50"/>
      <c r="I6667" s="51"/>
      <c r="J6667" s="52"/>
    </row>
    <row r="6668" spans="3:10" ht="15">
      <c r="C6668" s="48"/>
      <c r="D6668" s="48"/>
      <c r="E6668" s="62"/>
      <c r="F6668" s="48"/>
      <c r="G6668" s="50"/>
      <c r="H6668" s="50"/>
      <c r="I6668" s="51"/>
      <c r="J6668" s="52"/>
    </row>
    <row r="6669" spans="3:10" ht="15">
      <c r="C6669" s="48"/>
      <c r="D6669" s="48"/>
      <c r="E6669" s="62"/>
      <c r="F6669" s="48"/>
      <c r="G6669" s="50"/>
      <c r="H6669" s="50"/>
      <c r="I6669" s="51"/>
      <c r="J6669" s="52"/>
    </row>
    <row r="6670" spans="3:10" ht="15">
      <c r="C6670" s="48"/>
      <c r="D6670" s="48"/>
      <c r="E6670" s="62"/>
      <c r="F6670" s="48"/>
      <c r="G6670" s="50"/>
      <c r="H6670" s="50"/>
      <c r="I6670" s="51"/>
      <c r="J6670" s="52"/>
    </row>
    <row r="6671" spans="3:10" ht="15">
      <c r="C6671" s="48"/>
      <c r="D6671" s="48"/>
      <c r="E6671" s="62"/>
      <c r="F6671" s="48"/>
      <c r="G6671" s="50"/>
      <c r="H6671" s="50"/>
      <c r="I6671" s="51"/>
      <c r="J6671" s="52"/>
    </row>
    <row r="6672" spans="3:10" ht="15">
      <c r="C6672" s="48"/>
      <c r="D6672" s="48"/>
      <c r="E6672" s="62"/>
      <c r="F6672" s="48"/>
      <c r="G6672" s="50"/>
      <c r="H6672" s="50"/>
      <c r="I6672" s="51"/>
      <c r="J6672" s="52"/>
    </row>
    <row r="6673" spans="3:10" ht="15">
      <c r="C6673" s="48"/>
      <c r="D6673" s="48"/>
      <c r="E6673" s="62"/>
      <c r="F6673" s="48"/>
      <c r="G6673" s="50"/>
      <c r="H6673" s="50"/>
      <c r="I6673" s="51"/>
      <c r="J6673" s="52"/>
    </row>
    <row r="6674" spans="3:10" ht="15">
      <c r="C6674" s="48"/>
      <c r="D6674" s="48"/>
      <c r="E6674" s="62"/>
      <c r="F6674" s="48"/>
      <c r="G6674" s="50"/>
      <c r="H6674" s="50"/>
      <c r="I6674" s="51"/>
      <c r="J6674" s="52"/>
    </row>
    <row r="6675" spans="3:10" ht="15">
      <c r="C6675" s="48"/>
      <c r="D6675" s="48"/>
      <c r="E6675" s="62"/>
      <c r="F6675" s="48"/>
      <c r="G6675" s="50"/>
      <c r="H6675" s="50"/>
      <c r="I6675" s="51"/>
      <c r="J6675" s="52"/>
    </row>
    <row r="6676" spans="3:10" ht="15">
      <c r="C6676" s="48"/>
      <c r="D6676" s="48"/>
      <c r="E6676" s="62"/>
      <c r="F6676" s="48"/>
      <c r="G6676" s="50"/>
      <c r="H6676" s="50"/>
      <c r="I6676" s="51"/>
      <c r="J6676" s="52"/>
    </row>
    <row r="6677" spans="3:10" ht="15">
      <c r="C6677" s="48"/>
      <c r="D6677" s="48"/>
      <c r="E6677" s="62"/>
      <c r="F6677" s="48"/>
      <c r="G6677" s="50"/>
      <c r="H6677" s="50"/>
      <c r="I6677" s="51"/>
      <c r="J6677" s="52"/>
    </row>
    <row r="6678" spans="3:10" ht="15">
      <c r="C6678" s="48"/>
      <c r="D6678" s="48"/>
      <c r="E6678" s="62"/>
      <c r="F6678" s="48"/>
      <c r="G6678" s="50"/>
      <c r="H6678" s="50"/>
      <c r="I6678" s="51"/>
      <c r="J6678" s="52"/>
    </row>
    <row r="6679" spans="3:10" ht="15">
      <c r="C6679" s="48"/>
      <c r="D6679" s="48"/>
      <c r="E6679" s="62"/>
      <c r="F6679" s="48"/>
      <c r="G6679" s="50"/>
      <c r="H6679" s="50"/>
      <c r="I6679" s="51"/>
      <c r="J6679" s="52"/>
    </row>
    <row r="6680" spans="3:10" ht="15">
      <c r="C6680" s="48"/>
      <c r="D6680" s="48"/>
      <c r="E6680" s="62"/>
      <c r="F6680" s="48"/>
      <c r="G6680" s="50"/>
      <c r="H6680" s="50"/>
      <c r="I6680" s="51"/>
      <c r="J6680" s="52"/>
    </row>
    <row r="6681" spans="3:10" ht="15">
      <c r="C6681" s="48"/>
      <c r="D6681" s="48"/>
      <c r="E6681" s="62"/>
      <c r="F6681" s="48"/>
      <c r="G6681" s="50"/>
      <c r="H6681" s="50"/>
      <c r="I6681" s="51"/>
      <c r="J6681" s="52"/>
    </row>
    <row r="6682" spans="3:10" ht="15">
      <c r="C6682" s="48"/>
      <c r="D6682" s="48"/>
      <c r="E6682" s="62"/>
      <c r="F6682" s="48"/>
      <c r="G6682" s="50"/>
      <c r="H6682" s="50"/>
      <c r="I6682" s="51"/>
      <c r="J6682" s="52"/>
    </row>
    <row r="6683" spans="3:10" ht="15">
      <c r="C6683" s="48"/>
      <c r="D6683" s="48"/>
      <c r="E6683" s="62"/>
      <c r="F6683" s="48"/>
      <c r="G6683" s="50"/>
      <c r="H6683" s="50"/>
      <c r="I6683" s="51"/>
      <c r="J6683" s="52"/>
    </row>
    <row r="6684" spans="3:10" ht="15">
      <c r="C6684" s="48"/>
      <c r="D6684" s="48"/>
      <c r="E6684" s="62"/>
      <c r="F6684" s="48"/>
      <c r="G6684" s="50"/>
      <c r="H6684" s="50"/>
      <c r="I6684" s="51"/>
      <c r="J6684" s="52"/>
    </row>
    <row r="6685" spans="3:10" ht="15">
      <c r="C6685" s="48"/>
      <c r="D6685" s="48"/>
      <c r="E6685" s="62"/>
      <c r="F6685" s="48"/>
      <c r="G6685" s="50"/>
      <c r="H6685" s="50"/>
      <c r="I6685" s="51"/>
      <c r="J6685" s="52"/>
    </row>
    <row r="6686" spans="3:10" ht="15">
      <c r="C6686" s="48"/>
      <c r="D6686" s="48"/>
      <c r="E6686" s="62"/>
      <c r="F6686" s="48"/>
      <c r="G6686" s="50"/>
      <c r="H6686" s="50"/>
      <c r="I6686" s="51"/>
      <c r="J6686" s="52"/>
    </row>
    <row r="6687" spans="3:10" ht="15">
      <c r="C6687" s="48"/>
      <c r="D6687" s="48"/>
      <c r="E6687" s="62"/>
      <c r="F6687" s="48"/>
      <c r="G6687" s="50"/>
      <c r="H6687" s="50"/>
      <c r="I6687" s="51"/>
      <c r="J6687" s="52"/>
    </row>
    <row r="6688" spans="3:10" ht="15">
      <c r="C6688" s="48"/>
      <c r="D6688" s="48"/>
      <c r="E6688" s="62"/>
      <c r="F6688" s="48"/>
      <c r="G6688" s="50"/>
      <c r="H6688" s="50"/>
      <c r="I6688" s="51"/>
      <c r="J6688" s="52"/>
    </row>
    <row r="6689" spans="3:10" ht="15">
      <c r="C6689" s="48"/>
      <c r="D6689" s="48"/>
      <c r="E6689" s="62"/>
      <c r="F6689" s="48"/>
      <c r="G6689" s="50"/>
      <c r="H6689" s="50"/>
      <c r="I6689" s="51"/>
      <c r="J6689" s="52"/>
    </row>
    <row r="6690" spans="3:10" ht="15">
      <c r="C6690" s="48"/>
      <c r="D6690" s="48"/>
      <c r="E6690" s="62"/>
      <c r="F6690" s="48"/>
      <c r="G6690" s="50"/>
      <c r="H6690" s="50"/>
      <c r="I6690" s="51"/>
      <c r="J6690" s="52"/>
    </row>
    <row r="6691" spans="3:10" ht="15">
      <c r="C6691" s="48"/>
      <c r="D6691" s="48"/>
      <c r="E6691" s="62"/>
      <c r="F6691" s="48"/>
      <c r="G6691" s="50"/>
      <c r="H6691" s="50"/>
      <c r="I6691" s="51"/>
      <c r="J6691" s="52"/>
    </row>
    <row r="6692" spans="3:10" ht="15">
      <c r="C6692" s="48"/>
      <c r="D6692" s="48"/>
      <c r="E6692" s="62"/>
      <c r="F6692" s="48"/>
      <c r="G6692" s="50"/>
      <c r="H6692" s="50"/>
      <c r="I6692" s="51"/>
      <c r="J6692" s="52"/>
    </row>
    <row r="6693" spans="3:10" ht="15">
      <c r="C6693" s="48"/>
      <c r="D6693" s="48"/>
      <c r="E6693" s="62"/>
      <c r="F6693" s="48"/>
      <c r="G6693" s="50"/>
      <c r="H6693" s="50"/>
      <c r="I6693" s="51"/>
      <c r="J6693" s="52"/>
    </row>
    <row r="6694" spans="3:10" ht="15">
      <c r="C6694" s="48"/>
      <c r="D6694" s="48"/>
      <c r="E6694" s="62"/>
      <c r="F6694" s="48"/>
      <c r="G6694" s="50"/>
      <c r="H6694" s="50"/>
      <c r="I6694" s="51"/>
      <c r="J6694" s="52"/>
    </row>
    <row r="6695" spans="3:10" ht="15">
      <c r="C6695" s="48"/>
      <c r="D6695" s="48"/>
      <c r="E6695" s="62"/>
      <c r="F6695" s="48"/>
      <c r="G6695" s="50"/>
      <c r="H6695" s="50"/>
      <c r="I6695" s="51"/>
      <c r="J6695" s="52"/>
    </row>
    <row r="6696" spans="3:10" ht="15">
      <c r="C6696" s="48"/>
      <c r="D6696" s="48"/>
      <c r="E6696" s="62"/>
      <c r="F6696" s="48"/>
      <c r="G6696" s="50"/>
      <c r="H6696" s="50"/>
      <c r="I6696" s="51"/>
      <c r="J6696" s="52"/>
    </row>
    <row r="6697" spans="3:10" ht="15">
      <c r="C6697" s="48"/>
      <c r="D6697" s="48"/>
      <c r="E6697" s="62"/>
      <c r="F6697" s="48"/>
      <c r="G6697" s="50"/>
      <c r="H6697" s="50"/>
      <c r="I6697" s="51"/>
      <c r="J6697" s="52"/>
    </row>
    <row r="6698" spans="3:10" ht="15">
      <c r="C6698" s="48"/>
      <c r="D6698" s="48"/>
      <c r="E6698" s="62"/>
      <c r="F6698" s="48"/>
      <c r="G6698" s="50"/>
      <c r="H6698" s="50"/>
      <c r="I6698" s="51"/>
      <c r="J6698" s="52"/>
    </row>
    <row r="6699" spans="3:10" ht="15">
      <c r="C6699" s="48"/>
      <c r="D6699" s="48"/>
      <c r="E6699" s="62"/>
      <c r="F6699" s="48"/>
      <c r="G6699" s="50"/>
      <c r="H6699" s="50"/>
      <c r="I6699" s="51"/>
      <c r="J6699" s="52"/>
    </row>
    <row r="6700" spans="3:10" ht="15">
      <c r="C6700" s="48"/>
      <c r="D6700" s="48"/>
      <c r="E6700" s="62"/>
      <c r="F6700" s="48"/>
      <c r="G6700" s="50"/>
      <c r="H6700" s="50"/>
      <c r="I6700" s="51"/>
      <c r="J6700" s="52"/>
    </row>
    <row r="6701" spans="3:10" ht="15">
      <c r="C6701" s="48"/>
      <c r="D6701" s="48"/>
      <c r="E6701" s="62"/>
      <c r="F6701" s="48"/>
      <c r="G6701" s="50"/>
      <c r="H6701" s="50"/>
      <c r="I6701" s="51"/>
      <c r="J6701" s="52"/>
    </row>
    <row r="6702" spans="3:10" ht="15">
      <c r="C6702" s="48"/>
      <c r="D6702" s="48"/>
      <c r="E6702" s="62"/>
      <c r="F6702" s="48"/>
      <c r="G6702" s="50"/>
      <c r="H6702" s="50"/>
      <c r="I6702" s="51"/>
      <c r="J6702" s="52"/>
    </row>
    <row r="6703" spans="3:10" ht="15">
      <c r="C6703" s="48"/>
      <c r="D6703" s="48"/>
      <c r="E6703" s="62"/>
      <c r="F6703" s="48"/>
      <c r="G6703" s="50"/>
      <c r="H6703" s="50"/>
      <c r="I6703" s="51"/>
      <c r="J6703" s="52"/>
    </row>
    <row r="6704" spans="3:10" ht="15">
      <c r="C6704" s="48"/>
      <c r="D6704" s="48"/>
      <c r="E6704" s="62"/>
      <c r="F6704" s="48"/>
      <c r="G6704" s="50"/>
      <c r="H6704" s="50"/>
      <c r="I6704" s="51"/>
      <c r="J6704" s="52"/>
    </row>
    <row r="6705" spans="3:10" ht="15">
      <c r="C6705" s="48"/>
      <c r="D6705" s="48"/>
      <c r="E6705" s="62"/>
      <c r="F6705" s="48"/>
      <c r="G6705" s="50"/>
      <c r="H6705" s="50"/>
      <c r="I6705" s="51"/>
      <c r="J6705" s="52"/>
    </row>
    <row r="6706" spans="3:10" ht="15">
      <c r="C6706" s="48"/>
      <c r="D6706" s="48"/>
      <c r="E6706" s="62"/>
      <c r="F6706" s="48"/>
      <c r="G6706" s="50"/>
      <c r="H6706" s="50"/>
      <c r="I6706" s="51"/>
      <c r="J6706" s="52"/>
    </row>
    <row r="6707" spans="3:10" ht="15">
      <c r="C6707" s="48"/>
      <c r="D6707" s="48"/>
      <c r="E6707" s="62"/>
      <c r="F6707" s="48"/>
      <c r="G6707" s="50"/>
      <c r="H6707" s="50"/>
      <c r="I6707" s="51"/>
      <c r="J6707" s="52"/>
    </row>
    <row r="6708" spans="3:10" ht="15">
      <c r="C6708" s="48"/>
      <c r="D6708" s="48"/>
      <c r="E6708" s="62"/>
      <c r="F6708" s="48"/>
      <c r="G6708" s="50"/>
      <c r="H6708" s="50"/>
      <c r="I6708" s="51"/>
      <c r="J6708" s="52"/>
    </row>
    <row r="6709" spans="3:10" ht="15">
      <c r="C6709" s="48"/>
      <c r="D6709" s="48"/>
      <c r="E6709" s="62"/>
      <c r="F6709" s="48"/>
      <c r="G6709" s="50"/>
      <c r="H6709" s="50"/>
      <c r="I6709" s="51"/>
      <c r="J6709" s="52"/>
    </row>
    <row r="6710" spans="3:10" ht="15">
      <c r="C6710" s="48"/>
      <c r="D6710" s="48"/>
      <c r="E6710" s="62"/>
      <c r="F6710" s="48"/>
      <c r="G6710" s="50"/>
      <c r="H6710" s="50"/>
      <c r="I6710" s="51"/>
      <c r="J6710" s="52"/>
    </row>
    <row r="6711" spans="3:10" ht="15">
      <c r="C6711" s="48"/>
      <c r="D6711" s="48"/>
      <c r="E6711" s="62"/>
      <c r="F6711" s="48"/>
      <c r="G6711" s="50"/>
      <c r="H6711" s="50"/>
      <c r="I6711" s="51"/>
      <c r="J6711" s="52"/>
    </row>
    <row r="6712" spans="3:10" ht="15">
      <c r="C6712" s="48"/>
      <c r="D6712" s="48"/>
      <c r="E6712" s="62"/>
      <c r="F6712" s="48"/>
      <c r="G6712" s="50"/>
      <c r="H6712" s="50"/>
      <c r="I6712" s="51"/>
      <c r="J6712" s="52"/>
    </row>
    <row r="6713" spans="3:10" ht="15">
      <c r="C6713" s="48"/>
      <c r="D6713" s="48"/>
      <c r="E6713" s="62"/>
      <c r="F6713" s="48"/>
      <c r="G6713" s="50"/>
      <c r="H6713" s="50"/>
      <c r="I6713" s="51"/>
      <c r="J6713" s="52"/>
    </row>
    <row r="6714" spans="3:10" ht="15">
      <c r="C6714" s="48"/>
      <c r="D6714" s="48"/>
      <c r="E6714" s="62"/>
      <c r="F6714" s="48"/>
      <c r="G6714" s="50"/>
      <c r="H6714" s="50"/>
      <c r="I6714" s="51"/>
      <c r="J6714" s="52"/>
    </row>
    <row r="6715" spans="3:10" ht="15">
      <c r="C6715" s="48"/>
      <c r="D6715" s="48"/>
      <c r="E6715" s="62"/>
      <c r="F6715" s="48"/>
      <c r="G6715" s="50"/>
      <c r="H6715" s="50"/>
      <c r="I6715" s="51"/>
      <c r="J6715" s="52"/>
    </row>
    <row r="6716" spans="3:10" ht="15">
      <c r="C6716" s="48"/>
      <c r="D6716" s="48"/>
      <c r="E6716" s="62"/>
      <c r="F6716" s="48"/>
      <c r="G6716" s="50"/>
      <c r="H6716" s="50"/>
      <c r="I6716" s="51"/>
      <c r="J6716" s="52"/>
    </row>
    <row r="6717" spans="3:10" ht="15">
      <c r="C6717" s="48"/>
      <c r="D6717" s="48"/>
      <c r="E6717" s="62"/>
      <c r="F6717" s="48"/>
      <c r="G6717" s="50"/>
      <c r="H6717" s="50"/>
      <c r="I6717" s="51"/>
      <c r="J6717" s="52"/>
    </row>
    <row r="6718" spans="3:10" ht="15">
      <c r="C6718" s="48"/>
      <c r="D6718" s="48"/>
      <c r="E6718" s="62"/>
      <c r="F6718" s="48"/>
      <c r="G6718" s="50"/>
      <c r="H6718" s="50"/>
      <c r="I6718" s="51"/>
      <c r="J6718" s="52"/>
    </row>
    <row r="6719" spans="3:10" ht="15">
      <c r="C6719" s="48"/>
      <c r="D6719" s="48"/>
      <c r="E6719" s="62"/>
      <c r="F6719" s="48"/>
      <c r="G6719" s="50"/>
      <c r="H6719" s="50"/>
      <c r="I6719" s="51"/>
      <c r="J6719" s="52"/>
    </row>
    <row r="6720" spans="3:10" ht="15">
      <c r="C6720" s="48"/>
      <c r="D6720" s="48"/>
      <c r="E6720" s="62"/>
      <c r="F6720" s="48"/>
      <c r="G6720" s="50"/>
      <c r="H6720" s="50"/>
      <c r="I6720" s="51"/>
      <c r="J6720" s="52"/>
    </row>
    <row r="6721" spans="3:10" ht="15">
      <c r="C6721" s="48"/>
      <c r="D6721" s="48"/>
      <c r="E6721" s="62"/>
      <c r="F6721" s="48"/>
      <c r="G6721" s="50"/>
      <c r="H6721" s="50"/>
      <c r="I6721" s="51"/>
      <c r="J6721" s="52"/>
    </row>
    <row r="6722" spans="3:10" ht="15">
      <c r="C6722" s="48"/>
      <c r="D6722" s="48"/>
      <c r="E6722" s="62"/>
      <c r="F6722" s="48"/>
      <c r="G6722" s="50"/>
      <c r="H6722" s="50"/>
      <c r="I6722" s="51"/>
      <c r="J6722" s="52"/>
    </row>
    <row r="6723" spans="3:10" ht="15">
      <c r="C6723" s="48"/>
      <c r="D6723" s="48"/>
      <c r="E6723" s="62"/>
      <c r="F6723" s="48"/>
      <c r="G6723" s="50"/>
      <c r="H6723" s="50"/>
      <c r="I6723" s="51"/>
      <c r="J6723" s="52"/>
    </row>
    <row r="6724" spans="3:10" ht="15">
      <c r="C6724" s="48"/>
      <c r="D6724" s="48"/>
      <c r="E6724" s="62"/>
      <c r="F6724" s="48"/>
      <c r="G6724" s="50"/>
      <c r="H6724" s="50"/>
      <c r="I6724" s="51"/>
      <c r="J6724" s="52"/>
    </row>
    <row r="6725" spans="3:10" ht="15">
      <c r="C6725" s="48"/>
      <c r="D6725" s="48"/>
      <c r="E6725" s="62"/>
      <c r="F6725" s="48"/>
      <c r="G6725" s="50"/>
      <c r="H6725" s="50"/>
      <c r="I6725" s="51"/>
      <c r="J6725" s="52"/>
    </row>
    <row r="6726" spans="3:10" ht="15">
      <c r="C6726" s="48"/>
      <c r="D6726" s="48"/>
      <c r="E6726" s="62"/>
      <c r="F6726" s="48"/>
      <c r="G6726" s="50"/>
      <c r="H6726" s="50"/>
      <c r="I6726" s="51"/>
      <c r="J6726" s="52"/>
    </row>
    <row r="6727" spans="3:10" ht="15">
      <c r="C6727" s="48"/>
      <c r="D6727" s="48"/>
      <c r="E6727" s="62"/>
      <c r="F6727" s="48"/>
      <c r="G6727" s="50"/>
      <c r="H6727" s="50"/>
      <c r="I6727" s="51"/>
      <c r="J6727" s="52"/>
    </row>
    <row r="6728" spans="3:10" ht="15">
      <c r="C6728" s="48"/>
      <c r="D6728" s="48"/>
      <c r="E6728" s="62"/>
      <c r="F6728" s="48"/>
      <c r="G6728" s="50"/>
      <c r="H6728" s="50"/>
      <c r="I6728" s="51"/>
      <c r="J6728" s="52"/>
    </row>
    <row r="6729" spans="3:10" ht="15">
      <c r="C6729" s="48"/>
      <c r="D6729" s="48"/>
      <c r="E6729" s="62"/>
      <c r="F6729" s="48"/>
      <c r="G6729" s="50"/>
      <c r="H6729" s="50"/>
      <c r="I6729" s="51"/>
      <c r="J6729" s="52"/>
    </row>
    <row r="6730" spans="3:10" ht="15">
      <c r="C6730" s="48"/>
      <c r="D6730" s="48"/>
      <c r="E6730" s="62"/>
      <c r="F6730" s="48"/>
      <c r="G6730" s="50"/>
      <c r="H6730" s="50"/>
      <c r="I6730" s="51"/>
      <c r="J6730" s="52"/>
    </row>
    <row r="6731" spans="3:10" ht="15">
      <c r="C6731" s="48"/>
      <c r="D6731" s="48"/>
      <c r="E6731" s="62"/>
      <c r="F6731" s="48"/>
      <c r="G6731" s="50"/>
      <c r="H6731" s="50"/>
      <c r="I6731" s="51"/>
      <c r="J6731" s="52"/>
    </row>
    <row r="6732" spans="3:10" ht="15">
      <c r="C6732" s="48"/>
      <c r="D6732" s="48"/>
      <c r="E6732" s="62"/>
      <c r="F6732" s="48"/>
      <c r="G6732" s="50"/>
      <c r="H6732" s="50"/>
      <c r="I6732" s="51"/>
      <c r="J6732" s="52"/>
    </row>
    <row r="6733" spans="3:10" ht="15">
      <c r="C6733" s="48"/>
      <c r="D6733" s="48"/>
      <c r="E6733" s="62"/>
      <c r="F6733" s="48"/>
      <c r="G6733" s="50"/>
      <c r="H6733" s="50"/>
      <c r="I6733" s="51"/>
      <c r="J6733" s="52"/>
    </row>
    <row r="6734" spans="3:10" ht="15">
      <c r="C6734" s="48"/>
      <c r="D6734" s="48"/>
      <c r="E6734" s="62"/>
      <c r="F6734" s="48"/>
      <c r="G6734" s="50"/>
      <c r="H6734" s="50"/>
      <c r="I6734" s="51"/>
      <c r="J6734" s="52"/>
    </row>
    <row r="6735" spans="3:10" ht="15">
      <c r="C6735" s="48"/>
      <c r="D6735" s="48"/>
      <c r="E6735" s="62"/>
      <c r="F6735" s="48"/>
      <c r="G6735" s="50"/>
      <c r="H6735" s="50"/>
      <c r="I6735" s="51"/>
      <c r="J6735" s="52"/>
    </row>
    <row r="6736" spans="3:10" ht="15">
      <c r="C6736" s="48"/>
      <c r="D6736" s="48"/>
      <c r="E6736" s="62"/>
      <c r="F6736" s="48"/>
      <c r="G6736" s="50"/>
      <c r="H6736" s="50"/>
      <c r="I6736" s="51"/>
      <c r="J6736" s="52"/>
    </row>
    <row r="6737" spans="3:10" ht="15">
      <c r="C6737" s="48"/>
      <c r="D6737" s="48"/>
      <c r="E6737" s="62"/>
      <c r="F6737" s="48"/>
      <c r="G6737" s="50"/>
      <c r="H6737" s="50"/>
      <c r="I6737" s="51"/>
      <c r="J6737" s="52"/>
    </row>
    <row r="6738" spans="3:10" ht="15">
      <c r="C6738" s="48"/>
      <c r="D6738" s="48"/>
      <c r="E6738" s="62"/>
      <c r="F6738" s="48"/>
      <c r="G6738" s="50"/>
      <c r="H6738" s="50"/>
      <c r="I6738" s="51"/>
      <c r="J6738" s="52"/>
    </row>
    <row r="6739" spans="3:10" ht="15">
      <c r="C6739" s="48"/>
      <c r="D6739" s="48"/>
      <c r="E6739" s="62"/>
      <c r="F6739" s="48"/>
      <c r="G6739" s="50"/>
      <c r="H6739" s="50"/>
      <c r="I6739" s="51"/>
      <c r="J6739" s="52"/>
    </row>
    <row r="6740" spans="3:10" ht="15">
      <c r="C6740" s="48"/>
      <c r="D6740" s="48"/>
      <c r="E6740" s="62"/>
      <c r="F6740" s="48"/>
      <c r="G6740" s="50"/>
      <c r="H6740" s="50"/>
      <c r="I6740" s="51"/>
      <c r="J6740" s="52"/>
    </row>
    <row r="6741" spans="3:10" ht="15">
      <c r="C6741" s="48"/>
      <c r="D6741" s="48"/>
      <c r="E6741" s="62"/>
      <c r="F6741" s="48"/>
      <c r="G6741" s="50"/>
      <c r="H6741" s="50"/>
      <c r="I6741" s="51"/>
      <c r="J6741" s="52"/>
    </row>
    <row r="6742" spans="3:10" ht="15">
      <c r="C6742" s="48"/>
      <c r="D6742" s="48"/>
      <c r="E6742" s="62"/>
      <c r="F6742" s="48"/>
      <c r="G6742" s="50"/>
      <c r="H6742" s="50"/>
      <c r="I6742" s="51"/>
      <c r="J6742" s="52"/>
    </row>
    <row r="6743" spans="3:10" ht="15">
      <c r="C6743" s="48"/>
      <c r="D6743" s="48"/>
      <c r="E6743" s="62"/>
      <c r="F6743" s="48"/>
      <c r="G6743" s="50"/>
      <c r="H6743" s="50"/>
      <c r="I6743" s="51"/>
      <c r="J6743" s="52"/>
    </row>
    <row r="6744" spans="3:10" ht="15">
      <c r="C6744" s="48"/>
      <c r="D6744" s="48"/>
      <c r="E6744" s="62"/>
      <c r="F6744" s="48"/>
      <c r="G6744" s="50"/>
      <c r="H6744" s="50"/>
      <c r="I6744" s="51"/>
      <c r="J6744" s="52"/>
    </row>
    <row r="6745" spans="3:10" ht="15">
      <c r="C6745" s="48"/>
      <c r="D6745" s="48"/>
      <c r="E6745" s="62"/>
      <c r="F6745" s="48"/>
      <c r="G6745" s="50"/>
      <c r="H6745" s="50"/>
      <c r="I6745" s="51"/>
      <c r="J6745" s="52"/>
    </row>
    <row r="6746" spans="3:10" ht="15">
      <c r="C6746" s="48"/>
      <c r="D6746" s="48"/>
      <c r="E6746" s="62"/>
      <c r="F6746" s="48"/>
      <c r="G6746" s="50"/>
      <c r="H6746" s="50"/>
      <c r="I6746" s="51"/>
      <c r="J6746" s="52"/>
    </row>
    <row r="6747" spans="3:10" ht="15">
      <c r="C6747" s="48"/>
      <c r="D6747" s="48"/>
      <c r="E6747" s="62"/>
      <c r="F6747" s="48"/>
      <c r="G6747" s="50"/>
      <c r="H6747" s="50"/>
      <c r="I6747" s="51"/>
      <c r="J6747" s="52"/>
    </row>
    <row r="6748" spans="3:10" ht="15">
      <c r="C6748" s="48"/>
      <c r="D6748" s="48"/>
      <c r="E6748" s="62"/>
      <c r="F6748" s="48"/>
      <c r="G6748" s="50"/>
      <c r="H6748" s="50"/>
      <c r="I6748" s="51"/>
      <c r="J6748" s="52"/>
    </row>
    <row r="6749" spans="3:10" ht="15">
      <c r="C6749" s="48"/>
      <c r="D6749" s="48"/>
      <c r="E6749" s="62"/>
      <c r="F6749" s="48"/>
      <c r="G6749" s="50"/>
      <c r="H6749" s="50"/>
      <c r="I6749" s="51"/>
      <c r="J6749" s="52"/>
    </row>
    <row r="6750" spans="3:10" ht="15">
      <c r="C6750" s="48"/>
      <c r="D6750" s="48"/>
      <c r="E6750" s="62"/>
      <c r="F6750" s="48"/>
      <c r="G6750" s="50"/>
      <c r="H6750" s="50"/>
      <c r="I6750" s="51"/>
      <c r="J6750" s="52"/>
    </row>
    <row r="6751" spans="3:10" ht="15">
      <c r="C6751" s="48"/>
      <c r="D6751" s="48"/>
      <c r="E6751" s="62"/>
      <c r="F6751" s="48"/>
      <c r="G6751" s="50"/>
      <c r="H6751" s="50"/>
      <c r="I6751" s="51"/>
      <c r="J6751" s="52"/>
    </row>
    <row r="6752" spans="3:10" ht="15">
      <c r="C6752" s="48"/>
      <c r="D6752" s="48"/>
      <c r="E6752" s="62"/>
      <c r="F6752" s="48"/>
      <c r="G6752" s="50"/>
      <c r="H6752" s="50"/>
      <c r="I6752" s="51"/>
      <c r="J6752" s="52"/>
    </row>
    <row r="6753" spans="3:10" ht="15">
      <c r="C6753" s="48"/>
      <c r="D6753" s="48"/>
      <c r="E6753" s="62"/>
      <c r="F6753" s="48"/>
      <c r="G6753" s="50"/>
      <c r="H6753" s="50"/>
      <c r="I6753" s="51"/>
      <c r="J6753" s="52"/>
    </row>
    <row r="6754" spans="3:10" ht="15">
      <c r="C6754" s="48"/>
      <c r="D6754" s="48"/>
      <c r="E6754" s="62"/>
      <c r="F6754" s="48"/>
      <c r="G6754" s="50"/>
      <c r="H6754" s="50"/>
      <c r="I6754" s="51"/>
      <c r="J6754" s="52"/>
    </row>
    <row r="6755" spans="3:10" ht="15">
      <c r="C6755" s="48"/>
      <c r="D6755" s="48"/>
      <c r="E6755" s="62"/>
      <c r="F6755" s="48"/>
      <c r="G6755" s="50"/>
      <c r="H6755" s="50"/>
      <c r="I6755" s="51"/>
      <c r="J6755" s="52"/>
    </row>
    <row r="6756" spans="3:10" ht="15">
      <c r="C6756" s="48"/>
      <c r="D6756" s="48"/>
      <c r="E6756" s="62"/>
      <c r="F6756" s="48"/>
      <c r="G6756" s="50"/>
      <c r="H6756" s="50"/>
      <c r="I6756" s="51"/>
      <c r="J6756" s="52"/>
    </row>
    <row r="6757" spans="3:10" ht="15">
      <c r="C6757" s="48"/>
      <c r="D6757" s="48"/>
      <c r="E6757" s="62"/>
      <c r="F6757" s="48"/>
      <c r="G6757" s="50"/>
      <c r="H6757" s="50"/>
      <c r="I6757" s="51"/>
      <c r="J6757" s="52"/>
    </row>
    <row r="6758" spans="3:10" ht="15">
      <c r="C6758" s="48"/>
      <c r="D6758" s="48"/>
      <c r="E6758" s="62"/>
      <c r="F6758" s="48"/>
      <c r="G6758" s="50"/>
      <c r="H6758" s="50"/>
      <c r="I6758" s="51"/>
      <c r="J6758" s="52"/>
    </row>
    <row r="6759" spans="3:10" ht="15">
      <c r="C6759" s="48"/>
      <c r="D6759" s="48"/>
      <c r="E6759" s="62"/>
      <c r="F6759" s="48"/>
      <c r="G6759" s="50"/>
      <c r="H6759" s="50"/>
      <c r="I6759" s="51"/>
      <c r="J6759" s="52"/>
    </row>
    <row r="6760" spans="3:10" ht="15">
      <c r="C6760" s="48"/>
      <c r="D6760" s="48"/>
      <c r="E6760" s="62"/>
      <c r="F6760" s="48"/>
      <c r="G6760" s="50"/>
      <c r="H6760" s="50"/>
      <c r="I6760" s="51"/>
      <c r="J6760" s="52"/>
    </row>
    <row r="6761" spans="3:10" ht="15">
      <c r="C6761" s="48"/>
      <c r="D6761" s="48"/>
      <c r="E6761" s="62"/>
      <c r="F6761" s="48"/>
      <c r="G6761" s="50"/>
      <c r="H6761" s="50"/>
      <c r="I6761" s="51"/>
      <c r="J6761" s="52"/>
    </row>
    <row r="6762" spans="3:10" ht="15">
      <c r="C6762" s="48"/>
      <c r="D6762" s="48"/>
      <c r="E6762" s="62"/>
      <c r="F6762" s="48"/>
      <c r="G6762" s="50"/>
      <c r="H6762" s="50"/>
      <c r="I6762" s="51"/>
      <c r="J6762" s="52"/>
    </row>
    <row r="6763" spans="3:10" ht="15">
      <c r="C6763" s="48"/>
      <c r="D6763" s="48"/>
      <c r="E6763" s="62"/>
      <c r="F6763" s="48"/>
      <c r="G6763" s="50"/>
      <c r="H6763" s="50"/>
      <c r="I6763" s="51"/>
      <c r="J6763" s="52"/>
    </row>
    <row r="6764" spans="3:10" ht="15">
      <c r="C6764" s="48"/>
      <c r="D6764" s="48"/>
      <c r="E6764" s="62"/>
      <c r="F6764" s="48"/>
      <c r="G6764" s="50"/>
      <c r="H6764" s="50"/>
      <c r="I6764" s="51"/>
      <c r="J6764" s="52"/>
    </row>
    <row r="6765" spans="3:10" ht="15">
      <c r="C6765" s="48"/>
      <c r="D6765" s="48"/>
      <c r="E6765" s="62"/>
      <c r="F6765" s="48"/>
      <c r="G6765" s="50"/>
      <c r="H6765" s="50"/>
      <c r="I6765" s="51"/>
      <c r="J6765" s="52"/>
    </row>
    <row r="6766" spans="3:10" ht="15">
      <c r="C6766" s="48"/>
      <c r="D6766" s="48"/>
      <c r="E6766" s="62"/>
      <c r="F6766" s="48"/>
      <c r="G6766" s="50"/>
      <c r="H6766" s="50"/>
      <c r="I6766" s="51"/>
      <c r="J6766" s="52"/>
    </row>
    <row r="6767" spans="3:10" ht="15">
      <c r="C6767" s="48"/>
      <c r="D6767" s="48"/>
      <c r="E6767" s="62"/>
      <c r="F6767" s="48"/>
      <c r="G6767" s="50"/>
      <c r="H6767" s="50"/>
      <c r="I6767" s="51"/>
      <c r="J6767" s="52"/>
    </row>
    <row r="6768" spans="3:10" ht="15">
      <c r="C6768" s="48"/>
      <c r="D6768" s="48"/>
      <c r="E6768" s="62"/>
      <c r="F6768" s="48"/>
      <c r="G6768" s="50"/>
      <c r="H6768" s="50"/>
      <c r="I6768" s="51"/>
      <c r="J6768" s="52"/>
    </row>
    <row r="6769" spans="3:10" ht="15">
      <c r="C6769" s="48"/>
      <c r="D6769" s="48"/>
      <c r="E6769" s="62"/>
      <c r="F6769" s="48"/>
      <c r="G6769" s="50"/>
      <c r="H6769" s="50"/>
      <c r="I6769" s="51"/>
      <c r="J6769" s="52"/>
    </row>
    <row r="6770" spans="3:10" ht="15">
      <c r="C6770" s="48"/>
      <c r="D6770" s="48"/>
      <c r="E6770" s="62"/>
      <c r="F6770" s="48"/>
      <c r="G6770" s="50"/>
      <c r="H6770" s="50"/>
      <c r="I6770" s="51"/>
      <c r="J6770" s="52"/>
    </row>
    <row r="6771" spans="3:10" ht="15">
      <c r="C6771" s="48"/>
      <c r="D6771" s="48"/>
      <c r="E6771" s="62"/>
      <c r="F6771" s="48"/>
      <c r="G6771" s="50"/>
      <c r="H6771" s="50"/>
      <c r="I6771" s="51"/>
      <c r="J6771" s="52"/>
    </row>
    <row r="6772" spans="3:10" ht="15">
      <c r="C6772" s="48"/>
      <c r="D6772" s="48"/>
      <c r="E6772" s="62"/>
      <c r="F6772" s="48"/>
      <c r="G6772" s="50"/>
      <c r="H6772" s="50"/>
      <c r="I6772" s="51"/>
      <c r="J6772" s="52"/>
    </row>
    <row r="6773" spans="3:10" ht="15">
      <c r="C6773" s="48"/>
      <c r="D6773" s="48"/>
      <c r="E6773" s="62"/>
      <c r="F6773" s="48"/>
      <c r="G6773" s="50"/>
      <c r="H6773" s="50"/>
      <c r="I6773" s="51"/>
      <c r="J6773" s="52"/>
    </row>
    <row r="6774" spans="3:10" ht="15">
      <c r="C6774" s="48"/>
      <c r="D6774" s="48"/>
      <c r="E6774" s="62"/>
      <c r="F6774" s="48"/>
      <c r="G6774" s="50"/>
      <c r="H6774" s="50"/>
      <c r="I6774" s="51"/>
      <c r="J6774" s="52"/>
    </row>
    <row r="6775" spans="3:10" ht="15">
      <c r="C6775" s="48"/>
      <c r="D6775" s="48"/>
      <c r="E6775" s="62"/>
      <c r="F6775" s="48"/>
      <c r="G6775" s="50"/>
      <c r="H6775" s="50"/>
      <c r="I6775" s="51"/>
      <c r="J6775" s="52"/>
    </row>
    <row r="6776" spans="3:10" ht="15">
      <c r="C6776" s="48"/>
      <c r="D6776" s="48"/>
      <c r="E6776" s="62"/>
      <c r="F6776" s="48"/>
      <c r="G6776" s="50"/>
      <c r="H6776" s="50"/>
      <c r="I6776" s="51"/>
      <c r="J6776" s="52"/>
    </row>
    <row r="6777" spans="3:10" ht="15">
      <c r="C6777" s="48"/>
      <c r="D6777" s="48"/>
      <c r="E6777" s="62"/>
      <c r="F6777" s="48"/>
      <c r="G6777" s="50"/>
      <c r="H6777" s="50"/>
      <c r="I6777" s="51"/>
      <c r="J6777" s="52"/>
    </row>
    <row r="6778" spans="3:10" ht="15">
      <c r="C6778" s="48"/>
      <c r="D6778" s="48"/>
      <c r="E6778" s="62"/>
      <c r="F6778" s="48"/>
      <c r="G6778" s="50"/>
      <c r="H6778" s="50"/>
      <c r="I6778" s="51"/>
      <c r="J6778" s="52"/>
    </row>
    <row r="6779" spans="3:10" ht="15">
      <c r="C6779" s="48"/>
      <c r="D6779" s="48"/>
      <c r="E6779" s="62"/>
      <c r="F6779" s="48"/>
      <c r="G6779" s="50"/>
      <c r="H6779" s="50"/>
      <c r="I6779" s="51"/>
      <c r="J6779" s="52"/>
    </row>
    <row r="6780" spans="3:10" ht="15">
      <c r="C6780" s="48"/>
      <c r="D6780" s="48"/>
      <c r="E6780" s="62"/>
      <c r="F6780" s="48"/>
      <c r="G6780" s="50"/>
      <c r="H6780" s="50"/>
      <c r="I6780" s="51"/>
      <c r="J6780" s="52"/>
    </row>
    <row r="6781" spans="3:10" ht="15">
      <c r="C6781" s="48"/>
      <c r="D6781" s="48"/>
      <c r="E6781" s="62"/>
      <c r="F6781" s="48"/>
      <c r="G6781" s="50"/>
      <c r="H6781" s="50"/>
      <c r="I6781" s="51"/>
      <c r="J6781" s="52"/>
    </row>
    <row r="6782" spans="3:10" ht="15">
      <c r="C6782" s="48"/>
      <c r="D6782" s="48"/>
      <c r="E6782" s="62"/>
      <c r="F6782" s="48"/>
      <c r="G6782" s="50"/>
      <c r="H6782" s="50"/>
      <c r="I6782" s="51"/>
      <c r="J6782" s="52"/>
    </row>
    <row r="6783" spans="3:10" ht="15">
      <c r="C6783" s="48"/>
      <c r="D6783" s="48"/>
      <c r="E6783" s="62"/>
      <c r="F6783" s="48"/>
      <c r="G6783" s="50"/>
      <c r="H6783" s="50"/>
      <c r="I6783" s="51"/>
      <c r="J6783" s="52"/>
    </row>
    <row r="6784" spans="3:10" ht="15">
      <c r="C6784" s="48"/>
      <c r="D6784" s="48"/>
      <c r="E6784" s="62"/>
      <c r="F6784" s="48"/>
      <c r="G6784" s="50"/>
      <c r="H6784" s="50"/>
      <c r="I6784" s="51"/>
      <c r="J6784" s="52"/>
    </row>
    <row r="6785" spans="3:10" ht="15">
      <c r="C6785" s="48"/>
      <c r="D6785" s="48"/>
      <c r="E6785" s="62"/>
      <c r="F6785" s="48"/>
      <c r="G6785" s="50"/>
      <c r="H6785" s="50"/>
      <c r="I6785" s="51"/>
      <c r="J6785" s="52"/>
    </row>
    <row r="6786" spans="3:10" ht="15">
      <c r="C6786" s="48"/>
      <c r="D6786" s="48"/>
      <c r="E6786" s="62"/>
      <c r="F6786" s="48"/>
      <c r="G6786" s="50"/>
      <c r="H6786" s="50"/>
      <c r="I6786" s="51"/>
      <c r="J6786" s="52"/>
    </row>
    <row r="6787" spans="3:10" ht="15">
      <c r="C6787" s="48"/>
      <c r="D6787" s="48"/>
      <c r="E6787" s="62"/>
      <c r="F6787" s="48"/>
      <c r="G6787" s="50"/>
      <c r="H6787" s="50"/>
      <c r="I6787" s="51"/>
      <c r="J6787" s="52"/>
    </row>
    <row r="6788" spans="3:10" ht="15">
      <c r="C6788" s="48"/>
      <c r="D6788" s="48"/>
      <c r="E6788" s="62"/>
      <c r="F6788" s="48"/>
      <c r="G6788" s="50"/>
      <c r="H6788" s="50"/>
      <c r="I6788" s="51"/>
      <c r="J6788" s="52"/>
    </row>
    <row r="6789" spans="3:10" ht="15">
      <c r="C6789" s="48"/>
      <c r="D6789" s="48"/>
      <c r="E6789" s="62"/>
      <c r="F6789" s="48"/>
      <c r="G6789" s="50"/>
      <c r="H6789" s="50"/>
      <c r="I6789" s="51"/>
      <c r="J6789" s="52"/>
    </row>
    <row r="6790" spans="3:10" ht="15">
      <c r="C6790" s="48"/>
      <c r="D6790" s="48"/>
      <c r="E6790" s="62"/>
      <c r="F6790" s="48"/>
      <c r="G6790" s="50"/>
      <c r="H6790" s="50"/>
      <c r="I6790" s="51"/>
      <c r="J6790" s="52"/>
    </row>
    <row r="6791" spans="3:10" ht="15">
      <c r="C6791" s="48"/>
      <c r="D6791" s="48"/>
      <c r="E6791" s="62"/>
      <c r="F6791" s="48"/>
      <c r="G6791" s="50"/>
      <c r="H6791" s="50"/>
      <c r="I6791" s="51"/>
      <c r="J6791" s="52"/>
    </row>
    <row r="6792" spans="3:10" ht="15">
      <c r="C6792" s="48"/>
      <c r="D6792" s="48"/>
      <c r="E6792" s="62"/>
      <c r="F6792" s="48"/>
      <c r="G6792" s="50"/>
      <c r="H6792" s="50"/>
      <c r="I6792" s="51"/>
      <c r="J6792" s="52"/>
    </row>
    <row r="6793" spans="3:10" ht="15">
      <c r="C6793" s="48"/>
      <c r="D6793" s="48"/>
      <c r="E6793" s="62"/>
      <c r="F6793" s="48"/>
      <c r="G6793" s="50"/>
      <c r="H6793" s="50"/>
      <c r="I6793" s="51"/>
      <c r="J6793" s="52"/>
    </row>
    <row r="6794" spans="3:10" ht="15">
      <c r="C6794" s="48"/>
      <c r="D6794" s="48"/>
      <c r="E6794" s="62"/>
      <c r="F6794" s="48"/>
      <c r="G6794" s="50"/>
      <c r="H6794" s="50"/>
      <c r="I6794" s="51"/>
      <c r="J6794" s="52"/>
    </row>
    <row r="6795" spans="3:10" ht="15">
      <c r="C6795" s="48"/>
      <c r="D6795" s="48"/>
      <c r="E6795" s="62"/>
      <c r="F6795" s="48"/>
      <c r="G6795" s="50"/>
      <c r="H6795" s="50"/>
      <c r="I6795" s="51"/>
      <c r="J6795" s="52"/>
    </row>
    <row r="6796" spans="3:10" ht="15">
      <c r="C6796" s="48"/>
      <c r="D6796" s="48"/>
      <c r="E6796" s="62"/>
      <c r="F6796" s="48"/>
      <c r="G6796" s="50"/>
      <c r="H6796" s="50"/>
      <c r="I6796" s="51"/>
      <c r="J6796" s="52"/>
    </row>
    <row r="6797" spans="3:10" ht="15">
      <c r="C6797" s="48"/>
      <c r="D6797" s="48"/>
      <c r="E6797" s="62"/>
      <c r="F6797" s="48"/>
      <c r="G6797" s="50"/>
      <c r="H6797" s="50"/>
      <c r="I6797" s="51"/>
      <c r="J6797" s="52"/>
    </row>
    <row r="6798" spans="3:10" ht="15">
      <c r="C6798" s="48"/>
      <c r="D6798" s="48"/>
      <c r="E6798" s="62"/>
      <c r="F6798" s="48"/>
      <c r="G6798" s="50"/>
      <c r="H6798" s="50"/>
      <c r="I6798" s="51"/>
      <c r="J6798" s="52"/>
    </row>
    <row r="6799" spans="3:10" ht="15">
      <c r="C6799" s="48"/>
      <c r="D6799" s="48"/>
      <c r="E6799" s="62"/>
      <c r="F6799" s="48"/>
      <c r="G6799" s="50"/>
      <c r="H6799" s="50"/>
      <c r="I6799" s="51"/>
      <c r="J6799" s="52"/>
    </row>
    <row r="6800" spans="3:10" ht="15">
      <c r="C6800" s="48"/>
      <c r="D6800" s="48"/>
      <c r="E6800" s="62"/>
      <c r="F6800" s="48"/>
      <c r="G6800" s="50"/>
      <c r="H6800" s="50"/>
      <c r="I6800" s="51"/>
      <c r="J6800" s="52"/>
    </row>
    <row r="6801" spans="3:10" ht="15">
      <c r="C6801" s="48"/>
      <c r="D6801" s="48"/>
      <c r="E6801" s="62"/>
      <c r="F6801" s="48"/>
      <c r="G6801" s="50"/>
      <c r="H6801" s="50"/>
      <c r="I6801" s="51"/>
      <c r="J6801" s="52"/>
    </row>
    <row r="6802" spans="3:10" ht="15">
      <c r="C6802" s="48"/>
      <c r="D6802" s="48"/>
      <c r="E6802" s="62"/>
      <c r="F6802" s="48"/>
      <c r="G6802" s="50"/>
      <c r="H6802" s="50"/>
      <c r="I6802" s="51"/>
      <c r="J6802" s="52"/>
    </row>
    <row r="6803" spans="3:10" ht="15">
      <c r="C6803" s="48"/>
      <c r="D6803" s="48"/>
      <c r="E6803" s="62"/>
      <c r="F6803" s="48"/>
      <c r="G6803" s="50"/>
      <c r="H6803" s="50"/>
      <c r="I6803" s="51"/>
      <c r="J6803" s="52"/>
    </row>
    <row r="6804" spans="3:10" ht="15">
      <c r="C6804" s="48"/>
      <c r="D6804" s="48"/>
      <c r="E6804" s="62"/>
      <c r="F6804" s="48"/>
      <c r="G6804" s="50"/>
      <c r="H6804" s="50"/>
      <c r="I6804" s="51"/>
      <c r="J6804" s="52"/>
    </row>
    <row r="6805" spans="3:10" ht="15">
      <c r="C6805" s="48"/>
      <c r="D6805" s="48"/>
      <c r="E6805" s="62"/>
      <c r="F6805" s="48"/>
      <c r="G6805" s="50"/>
      <c r="H6805" s="50"/>
      <c r="I6805" s="51"/>
      <c r="J6805" s="52"/>
    </row>
    <row r="6806" spans="3:10" ht="15">
      <c r="C6806" s="48"/>
      <c r="D6806" s="48"/>
      <c r="E6806" s="62"/>
      <c r="F6806" s="48"/>
      <c r="G6806" s="50"/>
      <c r="H6806" s="50"/>
      <c r="I6806" s="51"/>
      <c r="J6806" s="52"/>
    </row>
    <row r="6807" spans="3:10" ht="15">
      <c r="C6807" s="48"/>
      <c r="D6807" s="48"/>
      <c r="E6807" s="62"/>
      <c r="F6807" s="48"/>
      <c r="G6807" s="50"/>
      <c r="H6807" s="50"/>
      <c r="I6807" s="51"/>
      <c r="J6807" s="52"/>
    </row>
    <row r="6808" spans="3:10" ht="15">
      <c r="C6808" s="48"/>
      <c r="D6808" s="48"/>
      <c r="E6808" s="62"/>
      <c r="F6808" s="48"/>
      <c r="G6808" s="50"/>
      <c r="H6808" s="50"/>
      <c r="I6808" s="51"/>
      <c r="J6808" s="52"/>
    </row>
    <row r="6809" spans="3:10" ht="15">
      <c r="C6809" s="48"/>
      <c r="D6809" s="48"/>
      <c r="E6809" s="62"/>
      <c r="F6809" s="48"/>
      <c r="G6809" s="50"/>
      <c r="H6809" s="50"/>
      <c r="I6809" s="51"/>
      <c r="J6809" s="52"/>
    </row>
    <row r="6810" spans="3:10" ht="15">
      <c r="C6810" s="48"/>
      <c r="D6810" s="48"/>
      <c r="E6810" s="62"/>
      <c r="F6810" s="48"/>
      <c r="G6810" s="50"/>
      <c r="H6810" s="50"/>
      <c r="I6810" s="51"/>
      <c r="J6810" s="52"/>
    </row>
    <row r="6811" spans="3:10" ht="15">
      <c r="C6811" s="48"/>
      <c r="D6811" s="48"/>
      <c r="E6811" s="62"/>
      <c r="F6811" s="48"/>
      <c r="G6811" s="50"/>
      <c r="H6811" s="50"/>
      <c r="I6811" s="51"/>
      <c r="J6811" s="52"/>
    </row>
    <row r="6812" spans="3:10" ht="15">
      <c r="C6812" s="48"/>
      <c r="D6812" s="48"/>
      <c r="E6812" s="62"/>
      <c r="F6812" s="48"/>
      <c r="G6812" s="50"/>
      <c r="H6812" s="50"/>
      <c r="I6812" s="51"/>
      <c r="J6812" s="52"/>
    </row>
    <row r="6813" spans="3:10" ht="15">
      <c r="C6813" s="48"/>
      <c r="D6813" s="48"/>
      <c r="E6813" s="62"/>
      <c r="F6813" s="48"/>
      <c r="G6813" s="50"/>
      <c r="H6813" s="50"/>
      <c r="I6813" s="51"/>
      <c r="J6813" s="52"/>
    </row>
    <row r="6814" spans="3:10" ht="15">
      <c r="C6814" s="48"/>
      <c r="D6814" s="48"/>
      <c r="E6814" s="62"/>
      <c r="F6814" s="48"/>
      <c r="G6814" s="50"/>
      <c r="H6814" s="50"/>
      <c r="I6814" s="51"/>
      <c r="J6814" s="52"/>
    </row>
    <row r="6815" spans="3:10" ht="15">
      <c r="C6815" s="48"/>
      <c r="D6815" s="48"/>
      <c r="E6815" s="62"/>
      <c r="F6815" s="48"/>
      <c r="G6815" s="50"/>
      <c r="H6815" s="50"/>
      <c r="I6815" s="51"/>
      <c r="J6815" s="52"/>
    </row>
    <row r="6816" spans="3:10" ht="15">
      <c r="C6816" s="48"/>
      <c r="D6816" s="48"/>
      <c r="E6816" s="62"/>
      <c r="F6816" s="48"/>
      <c r="G6816" s="50"/>
      <c r="H6816" s="50"/>
      <c r="I6816" s="51"/>
      <c r="J6816" s="52"/>
    </row>
    <row r="6817" spans="3:10" ht="15">
      <c r="C6817" s="48"/>
      <c r="D6817" s="48"/>
      <c r="E6817" s="62"/>
      <c r="F6817" s="48"/>
      <c r="G6817" s="50"/>
      <c r="H6817" s="50"/>
      <c r="I6817" s="51"/>
      <c r="J6817" s="52"/>
    </row>
    <row r="6818" spans="3:10" ht="15">
      <c r="C6818" s="48"/>
      <c r="D6818" s="48"/>
      <c r="E6818" s="62"/>
      <c r="F6818" s="48"/>
      <c r="G6818" s="50"/>
      <c r="H6818" s="50"/>
      <c r="I6818" s="51"/>
      <c r="J6818" s="52"/>
    </row>
    <row r="6819" spans="3:10" ht="15">
      <c r="C6819" s="48"/>
      <c r="D6819" s="48"/>
      <c r="E6819" s="62"/>
      <c r="F6819" s="48"/>
      <c r="G6819" s="50"/>
      <c r="H6819" s="50"/>
      <c r="I6819" s="51"/>
      <c r="J6819" s="52"/>
    </row>
    <row r="6820" spans="3:10" ht="15">
      <c r="C6820" s="48"/>
      <c r="D6820" s="48"/>
      <c r="E6820" s="62"/>
      <c r="F6820" s="48"/>
      <c r="G6820" s="50"/>
      <c r="H6820" s="50"/>
      <c r="I6820" s="51"/>
      <c r="J6820" s="52"/>
    </row>
    <row r="6821" spans="3:10" ht="15">
      <c r="C6821" s="48"/>
      <c r="D6821" s="48"/>
      <c r="E6821" s="62"/>
      <c r="F6821" s="48"/>
      <c r="G6821" s="50"/>
      <c r="H6821" s="50"/>
      <c r="I6821" s="51"/>
      <c r="J6821" s="52"/>
    </row>
    <row r="6822" spans="3:10" ht="15">
      <c r="C6822" s="48"/>
      <c r="D6822" s="48"/>
      <c r="E6822" s="62"/>
      <c r="F6822" s="48"/>
      <c r="G6822" s="50"/>
      <c r="H6822" s="50"/>
      <c r="I6822" s="51"/>
      <c r="J6822" s="52"/>
    </row>
    <row r="6823" spans="3:10" ht="15">
      <c r="C6823" s="48"/>
      <c r="D6823" s="48"/>
      <c r="E6823" s="62"/>
      <c r="F6823" s="48"/>
      <c r="G6823" s="50"/>
      <c r="H6823" s="50"/>
      <c r="I6823" s="51"/>
      <c r="J6823" s="52"/>
    </row>
    <row r="6824" spans="3:10" ht="15">
      <c r="C6824" s="48"/>
      <c r="D6824" s="48"/>
      <c r="E6824" s="62"/>
      <c r="F6824" s="48"/>
      <c r="G6824" s="50"/>
      <c r="H6824" s="50"/>
      <c r="I6824" s="51"/>
      <c r="J6824" s="52"/>
    </row>
    <row r="6825" spans="3:10" ht="15">
      <c r="C6825" s="48"/>
      <c r="D6825" s="48"/>
      <c r="E6825" s="62"/>
      <c r="F6825" s="48"/>
      <c r="G6825" s="50"/>
      <c r="H6825" s="50"/>
      <c r="I6825" s="51"/>
      <c r="J6825" s="52"/>
    </row>
    <row r="6826" spans="3:10" ht="15">
      <c r="C6826" s="48"/>
      <c r="D6826" s="48"/>
      <c r="E6826" s="62"/>
      <c r="F6826" s="48"/>
      <c r="G6826" s="50"/>
      <c r="H6826" s="50"/>
      <c r="I6826" s="51"/>
      <c r="J6826" s="52"/>
    </row>
    <row r="6827" spans="3:10" ht="15">
      <c r="C6827" s="48"/>
      <c r="D6827" s="48"/>
      <c r="E6827" s="62"/>
      <c r="F6827" s="48"/>
      <c r="G6827" s="50"/>
      <c r="H6827" s="50"/>
      <c r="I6827" s="51"/>
      <c r="J6827" s="52"/>
    </row>
    <row r="6828" spans="3:10" ht="15">
      <c r="C6828" s="48"/>
      <c r="D6828" s="48"/>
      <c r="E6828" s="62"/>
      <c r="F6828" s="48"/>
      <c r="G6828" s="50"/>
      <c r="H6828" s="50"/>
      <c r="I6828" s="51"/>
      <c r="J6828" s="52"/>
    </row>
    <row r="6829" spans="3:10" ht="15">
      <c r="C6829" s="48"/>
      <c r="D6829" s="48"/>
      <c r="E6829" s="62"/>
      <c r="F6829" s="48"/>
      <c r="G6829" s="50"/>
      <c r="H6829" s="50"/>
      <c r="I6829" s="51"/>
      <c r="J6829" s="52"/>
    </row>
    <row r="6830" spans="3:10" ht="15">
      <c r="C6830" s="48"/>
      <c r="D6830" s="48"/>
      <c r="E6830" s="62"/>
      <c r="F6830" s="48"/>
      <c r="G6830" s="50"/>
      <c r="H6830" s="50"/>
      <c r="I6830" s="51"/>
      <c r="J6830" s="52"/>
    </row>
    <row r="6831" spans="3:10" ht="15">
      <c r="C6831" s="48"/>
      <c r="D6831" s="48"/>
      <c r="E6831" s="62"/>
      <c r="F6831" s="48"/>
      <c r="G6831" s="50"/>
      <c r="H6831" s="50"/>
      <c r="I6831" s="51"/>
      <c r="J6831" s="52"/>
    </row>
    <row r="6832" spans="3:10" ht="15">
      <c r="C6832" s="48"/>
      <c r="D6832" s="48"/>
      <c r="E6832" s="62"/>
      <c r="F6832" s="48"/>
      <c r="G6832" s="50"/>
      <c r="H6832" s="50"/>
      <c r="I6832" s="51"/>
      <c r="J6832" s="52"/>
    </row>
    <row r="6833" spans="3:10" ht="15">
      <c r="C6833" s="48"/>
      <c r="D6833" s="48"/>
      <c r="E6833" s="62"/>
      <c r="F6833" s="48"/>
      <c r="G6833" s="50"/>
      <c r="H6833" s="50"/>
      <c r="I6833" s="51"/>
      <c r="J6833" s="52"/>
    </row>
    <row r="6834" spans="3:10" ht="15">
      <c r="C6834" s="48"/>
      <c r="D6834" s="48"/>
      <c r="E6834" s="62"/>
      <c r="F6834" s="48"/>
      <c r="G6834" s="50"/>
      <c r="H6834" s="50"/>
      <c r="I6834" s="51"/>
      <c r="J6834" s="52"/>
    </row>
    <row r="6835" spans="3:10" ht="15">
      <c r="C6835" s="48"/>
      <c r="D6835" s="48"/>
      <c r="E6835" s="62"/>
      <c r="F6835" s="48"/>
      <c r="G6835" s="50"/>
      <c r="H6835" s="50"/>
      <c r="I6835" s="51"/>
      <c r="J6835" s="52"/>
    </row>
    <row r="6836" spans="3:10" ht="15">
      <c r="C6836" s="48"/>
      <c r="D6836" s="48"/>
      <c r="E6836" s="62"/>
      <c r="F6836" s="48"/>
      <c r="G6836" s="50"/>
      <c r="H6836" s="50"/>
      <c r="I6836" s="51"/>
      <c r="J6836" s="52"/>
    </row>
    <row r="6837" spans="3:10" ht="15">
      <c r="C6837" s="48"/>
      <c r="D6837" s="48"/>
      <c r="E6837" s="62"/>
      <c r="F6837" s="48"/>
      <c r="G6837" s="50"/>
      <c r="H6837" s="50"/>
      <c r="I6837" s="51"/>
      <c r="J6837" s="52"/>
    </row>
    <row r="6838" spans="3:10" ht="15">
      <c r="C6838" s="48"/>
      <c r="D6838" s="48"/>
      <c r="E6838" s="62"/>
      <c r="F6838" s="48"/>
      <c r="G6838" s="50"/>
      <c r="H6838" s="50"/>
      <c r="I6838" s="51"/>
      <c r="J6838" s="52"/>
    </row>
    <row r="6839" spans="3:10" ht="15">
      <c r="C6839" s="48"/>
      <c r="D6839" s="48"/>
      <c r="E6839" s="62"/>
      <c r="F6839" s="48"/>
      <c r="G6839" s="50"/>
      <c r="H6839" s="50"/>
      <c r="I6839" s="51"/>
      <c r="J6839" s="52"/>
    </row>
    <row r="6840" spans="3:10" ht="15">
      <c r="C6840" s="48"/>
      <c r="D6840" s="48"/>
      <c r="E6840" s="62"/>
      <c r="F6840" s="48"/>
      <c r="G6840" s="50"/>
      <c r="H6840" s="50"/>
      <c r="I6840" s="51"/>
      <c r="J6840" s="52"/>
    </row>
    <row r="6841" spans="3:10" ht="15">
      <c r="C6841" s="48"/>
      <c r="D6841" s="48"/>
      <c r="E6841" s="62"/>
      <c r="F6841" s="48"/>
      <c r="G6841" s="50"/>
      <c r="H6841" s="50"/>
      <c r="I6841" s="51"/>
      <c r="J6841" s="52"/>
    </row>
    <row r="6842" spans="3:10" ht="15">
      <c r="C6842" s="48"/>
      <c r="D6842" s="48"/>
      <c r="E6842" s="62"/>
      <c r="F6842" s="48"/>
      <c r="G6842" s="50"/>
      <c r="H6842" s="50"/>
      <c r="I6842" s="51"/>
      <c r="J6842" s="52"/>
    </row>
    <row r="6843" spans="3:10" ht="15">
      <c r="C6843" s="48"/>
      <c r="D6843" s="48"/>
      <c r="E6843" s="62"/>
      <c r="F6843" s="48"/>
      <c r="G6843" s="50"/>
      <c r="H6843" s="50"/>
      <c r="I6843" s="51"/>
      <c r="J6843" s="52"/>
    </row>
    <row r="6844" spans="3:10" ht="15">
      <c r="C6844" s="48"/>
      <c r="D6844" s="48"/>
      <c r="E6844" s="62"/>
      <c r="F6844" s="48"/>
      <c r="G6844" s="50"/>
      <c r="H6844" s="50"/>
      <c r="I6844" s="51"/>
      <c r="J6844" s="52"/>
    </row>
    <row r="6845" spans="3:10" ht="15">
      <c r="C6845" s="48"/>
      <c r="D6845" s="48"/>
      <c r="E6845" s="62"/>
      <c r="F6845" s="48"/>
      <c r="G6845" s="50"/>
      <c r="H6845" s="50"/>
      <c r="I6845" s="51"/>
      <c r="J6845" s="52"/>
    </row>
    <row r="6846" spans="3:10" ht="15">
      <c r="C6846" s="48"/>
      <c r="D6846" s="48"/>
      <c r="E6846" s="62"/>
      <c r="F6846" s="48"/>
      <c r="G6846" s="50"/>
      <c r="H6846" s="50"/>
      <c r="I6846" s="51"/>
      <c r="J6846" s="52"/>
    </row>
    <row r="6847" spans="3:10" ht="15">
      <c r="C6847" s="48"/>
      <c r="D6847" s="48"/>
      <c r="E6847" s="62"/>
      <c r="F6847" s="48"/>
      <c r="G6847" s="50"/>
      <c r="H6847" s="50"/>
      <c r="I6847" s="51"/>
      <c r="J6847" s="52"/>
    </row>
    <row r="6848" spans="3:10" ht="15">
      <c r="C6848" s="48"/>
      <c r="D6848" s="48"/>
      <c r="E6848" s="62"/>
      <c r="F6848" s="48"/>
      <c r="G6848" s="50"/>
      <c r="H6848" s="50"/>
      <c r="I6848" s="51"/>
      <c r="J6848" s="52"/>
    </row>
    <row r="6849" spans="3:10" ht="15">
      <c r="C6849" s="48"/>
      <c r="D6849" s="48"/>
      <c r="E6849" s="62"/>
      <c r="F6849" s="48"/>
      <c r="G6849" s="50"/>
      <c r="H6849" s="50"/>
      <c r="I6849" s="51"/>
      <c r="J6849" s="52"/>
    </row>
    <row r="6850" spans="3:10" ht="15">
      <c r="C6850" s="48"/>
      <c r="D6850" s="48"/>
      <c r="E6850" s="62"/>
      <c r="F6850" s="48"/>
      <c r="G6850" s="50"/>
      <c r="H6850" s="50"/>
      <c r="I6850" s="51"/>
      <c r="J6850" s="52"/>
    </row>
    <row r="6851" spans="3:10" ht="15">
      <c r="C6851" s="48"/>
      <c r="D6851" s="48"/>
      <c r="E6851" s="62"/>
      <c r="F6851" s="48"/>
      <c r="G6851" s="50"/>
      <c r="H6851" s="50"/>
      <c r="I6851" s="51"/>
      <c r="J6851" s="52"/>
    </row>
    <row r="6852" spans="3:10" ht="15">
      <c r="C6852" s="48"/>
      <c r="D6852" s="48"/>
      <c r="E6852" s="62"/>
      <c r="F6852" s="48"/>
      <c r="G6852" s="50"/>
      <c r="H6852" s="50"/>
      <c r="I6852" s="51"/>
      <c r="J6852" s="52"/>
    </row>
    <row r="6853" spans="3:10" ht="15">
      <c r="C6853" s="48"/>
      <c r="D6853" s="48"/>
      <c r="E6853" s="62"/>
      <c r="F6853" s="48"/>
      <c r="G6853" s="50"/>
      <c r="H6853" s="50"/>
      <c r="I6853" s="51"/>
      <c r="J6853" s="52"/>
    </row>
    <row r="6854" spans="3:10" ht="15">
      <c r="C6854" s="48"/>
      <c r="D6854" s="48"/>
      <c r="E6854" s="62"/>
      <c r="F6854" s="48"/>
      <c r="G6854" s="50"/>
      <c r="H6854" s="50"/>
      <c r="I6854" s="51"/>
      <c r="J6854" s="52"/>
    </row>
    <row r="6855" spans="3:10" ht="15">
      <c r="C6855" s="48"/>
      <c r="D6855" s="48"/>
      <c r="E6855" s="62"/>
      <c r="F6855" s="48"/>
      <c r="G6855" s="50"/>
      <c r="H6855" s="50"/>
      <c r="I6855" s="51"/>
      <c r="J6855" s="52"/>
    </row>
    <row r="6856" spans="3:10" ht="15">
      <c r="C6856" s="48"/>
      <c r="D6856" s="48"/>
      <c r="E6856" s="62"/>
      <c r="F6856" s="48"/>
      <c r="G6856" s="50"/>
      <c r="H6856" s="50"/>
      <c r="I6856" s="51"/>
      <c r="J6856" s="52"/>
    </row>
    <row r="6857" spans="3:10" ht="15">
      <c r="C6857" s="48"/>
      <c r="D6857" s="48"/>
      <c r="E6857" s="62"/>
      <c r="F6857" s="48"/>
      <c r="G6857" s="50"/>
      <c r="H6857" s="50"/>
      <c r="I6857" s="51"/>
      <c r="J6857" s="52"/>
    </row>
    <row r="6858" spans="3:10" ht="15">
      <c r="C6858" s="48"/>
      <c r="D6858" s="48"/>
      <c r="E6858" s="62"/>
      <c r="F6858" s="48"/>
      <c r="G6858" s="50"/>
      <c r="H6858" s="50"/>
      <c r="I6858" s="51"/>
      <c r="J6858" s="52"/>
    </row>
    <row r="6859" spans="3:10" ht="15">
      <c r="C6859" s="48"/>
      <c r="D6859" s="48"/>
      <c r="E6859" s="62"/>
      <c r="F6859" s="48"/>
      <c r="G6859" s="50"/>
      <c r="H6859" s="50"/>
      <c r="I6859" s="51"/>
      <c r="J6859" s="52"/>
    </row>
    <row r="6860" spans="3:10" ht="15">
      <c r="C6860" s="48"/>
      <c r="D6860" s="48"/>
      <c r="E6860" s="62"/>
      <c r="F6860" s="48"/>
      <c r="G6860" s="50"/>
      <c r="H6860" s="50"/>
      <c r="I6860" s="51"/>
      <c r="J6860" s="52"/>
    </row>
    <row r="6861" spans="3:10" ht="15">
      <c r="C6861" s="48"/>
      <c r="D6861" s="48"/>
      <c r="E6861" s="62"/>
      <c r="F6861" s="48"/>
      <c r="G6861" s="50"/>
      <c r="H6861" s="50"/>
      <c r="I6861" s="51"/>
      <c r="J6861" s="52"/>
    </row>
    <row r="6862" spans="3:10" ht="15">
      <c r="C6862" s="48"/>
      <c r="D6862" s="48"/>
      <c r="E6862" s="62"/>
      <c r="F6862" s="48"/>
      <c r="G6862" s="50"/>
      <c r="H6862" s="50"/>
      <c r="I6862" s="51"/>
      <c r="J6862" s="52"/>
    </row>
    <row r="6863" spans="3:10" ht="15">
      <c r="C6863" s="48"/>
      <c r="D6863" s="48"/>
      <c r="E6863" s="62"/>
      <c r="F6863" s="48"/>
      <c r="G6863" s="50"/>
      <c r="H6863" s="50"/>
      <c r="I6863" s="51"/>
      <c r="J6863" s="52"/>
    </row>
    <row r="6864" spans="3:10" ht="15">
      <c r="C6864" s="48"/>
      <c r="D6864" s="48"/>
      <c r="E6864" s="62"/>
      <c r="F6864" s="48"/>
      <c r="G6864" s="50"/>
      <c r="H6864" s="50"/>
      <c r="I6864" s="51"/>
      <c r="J6864" s="52"/>
    </row>
    <row r="6865" spans="3:10" ht="15">
      <c r="C6865" s="48"/>
      <c r="D6865" s="48"/>
      <c r="E6865" s="62"/>
      <c r="F6865" s="48"/>
      <c r="G6865" s="50"/>
      <c r="H6865" s="50"/>
      <c r="I6865" s="51"/>
      <c r="J6865" s="52"/>
    </row>
    <row r="6866" spans="3:10" ht="15">
      <c r="C6866" s="48"/>
      <c r="D6866" s="48"/>
      <c r="E6866" s="62"/>
      <c r="F6866" s="48"/>
      <c r="G6866" s="50"/>
      <c r="H6866" s="50"/>
      <c r="I6866" s="51"/>
      <c r="J6866" s="52"/>
    </row>
    <row r="6867" spans="3:10" ht="15">
      <c r="C6867" s="48"/>
      <c r="D6867" s="48"/>
      <c r="E6867" s="62"/>
      <c r="F6867" s="48"/>
      <c r="G6867" s="50"/>
      <c r="H6867" s="50"/>
      <c r="I6867" s="51"/>
      <c r="J6867" s="52"/>
    </row>
    <row r="6868" spans="3:10" ht="15">
      <c r="C6868" s="48"/>
      <c r="D6868" s="48"/>
      <c r="E6868" s="62"/>
      <c r="F6868" s="48"/>
      <c r="G6868" s="50"/>
      <c r="H6868" s="50"/>
      <c r="I6868" s="51"/>
      <c r="J6868" s="52"/>
    </row>
    <row r="6869" spans="3:10" ht="15">
      <c r="C6869" s="48"/>
      <c r="D6869" s="48"/>
      <c r="E6869" s="62"/>
      <c r="F6869" s="48"/>
      <c r="G6869" s="50"/>
      <c r="H6869" s="50"/>
      <c r="I6869" s="51"/>
      <c r="J6869" s="52"/>
    </row>
    <row r="6870" spans="3:10" ht="15">
      <c r="C6870" s="48"/>
      <c r="D6870" s="48"/>
      <c r="E6870" s="62"/>
      <c r="F6870" s="48"/>
      <c r="G6870" s="50"/>
      <c r="H6870" s="50"/>
      <c r="I6870" s="51"/>
      <c r="J6870" s="52"/>
    </row>
    <row r="6871" spans="3:10" ht="15">
      <c r="C6871" s="48"/>
      <c r="D6871" s="48"/>
      <c r="E6871" s="62"/>
      <c r="F6871" s="48"/>
      <c r="G6871" s="50"/>
      <c r="H6871" s="50"/>
      <c r="I6871" s="51"/>
      <c r="J6871" s="52"/>
    </row>
    <row r="6872" spans="3:10" ht="15">
      <c r="C6872" s="48"/>
      <c r="D6872" s="48"/>
      <c r="E6872" s="62"/>
      <c r="F6872" s="48"/>
      <c r="G6872" s="50"/>
      <c r="H6872" s="50"/>
      <c r="I6872" s="51"/>
      <c r="J6872" s="52"/>
    </row>
    <row r="6873" spans="3:10" ht="15">
      <c r="C6873" s="48"/>
      <c r="D6873" s="48"/>
      <c r="E6873" s="62"/>
      <c r="F6873" s="48"/>
      <c r="G6873" s="50"/>
      <c r="H6873" s="50"/>
      <c r="I6873" s="51"/>
      <c r="J6873" s="52"/>
    </row>
    <row r="6874" spans="3:10" ht="15">
      <c r="C6874" s="48"/>
      <c r="D6874" s="48"/>
      <c r="E6874" s="62"/>
      <c r="F6874" s="48"/>
      <c r="G6874" s="50"/>
      <c r="H6874" s="50"/>
      <c r="I6874" s="51"/>
      <c r="J6874" s="52"/>
    </row>
    <row r="6875" spans="3:10" ht="15">
      <c r="C6875" s="48"/>
      <c r="D6875" s="48"/>
      <c r="E6875" s="62"/>
      <c r="F6875" s="48"/>
      <c r="G6875" s="50"/>
      <c r="H6875" s="50"/>
      <c r="I6875" s="51"/>
      <c r="J6875" s="52"/>
    </row>
    <row r="6876" spans="3:10" ht="15">
      <c r="C6876" s="48"/>
      <c r="D6876" s="48"/>
      <c r="E6876" s="62"/>
      <c r="F6876" s="48"/>
      <c r="G6876" s="50"/>
      <c r="H6876" s="50"/>
      <c r="I6876" s="51"/>
      <c r="J6876" s="52"/>
    </row>
    <row r="6877" spans="3:10" ht="15">
      <c r="C6877" s="48"/>
      <c r="D6877" s="48"/>
      <c r="E6877" s="62"/>
      <c r="F6877" s="48"/>
      <c r="G6877" s="50"/>
      <c r="H6877" s="50"/>
      <c r="I6877" s="51"/>
      <c r="J6877" s="52"/>
    </row>
    <row r="6878" spans="3:10" ht="15">
      <c r="C6878" s="48"/>
      <c r="D6878" s="48"/>
      <c r="E6878" s="62"/>
      <c r="F6878" s="48"/>
      <c r="G6878" s="50"/>
      <c r="H6878" s="50"/>
      <c r="I6878" s="51"/>
      <c r="J6878" s="52"/>
    </row>
    <row r="6879" spans="3:10" ht="15">
      <c r="C6879" s="48"/>
      <c r="D6879" s="48"/>
      <c r="E6879" s="62"/>
      <c r="F6879" s="48"/>
      <c r="G6879" s="50"/>
      <c r="H6879" s="50"/>
      <c r="I6879" s="51"/>
      <c r="J6879" s="52"/>
    </row>
    <row r="6880" spans="3:10" ht="15">
      <c r="C6880" s="48"/>
      <c r="D6880" s="48"/>
      <c r="E6880" s="62"/>
      <c r="F6880" s="48"/>
      <c r="G6880" s="50"/>
      <c r="H6880" s="50"/>
      <c r="I6880" s="51"/>
      <c r="J6880" s="52"/>
    </row>
    <row r="6881" spans="3:10" ht="15">
      <c r="C6881" s="48"/>
      <c r="D6881" s="48"/>
      <c r="E6881" s="62"/>
      <c r="F6881" s="48"/>
      <c r="G6881" s="50"/>
      <c r="H6881" s="50"/>
      <c r="I6881" s="51"/>
      <c r="J6881" s="52"/>
    </row>
    <row r="6882" spans="3:10" ht="15">
      <c r="C6882" s="48"/>
      <c r="D6882" s="48"/>
      <c r="E6882" s="62"/>
      <c r="F6882" s="48"/>
      <c r="G6882" s="50"/>
      <c r="H6882" s="50"/>
      <c r="I6882" s="51"/>
      <c r="J6882" s="52"/>
    </row>
    <row r="6883" spans="3:10" ht="15">
      <c r="C6883" s="48"/>
      <c r="D6883" s="48"/>
      <c r="E6883" s="62"/>
      <c r="F6883" s="48"/>
      <c r="G6883" s="50"/>
      <c r="H6883" s="50"/>
      <c r="I6883" s="51"/>
      <c r="J6883" s="52"/>
    </row>
    <row r="6884" spans="3:10" ht="15">
      <c r="C6884" s="48"/>
      <c r="D6884" s="48"/>
      <c r="E6884" s="62"/>
      <c r="F6884" s="48"/>
      <c r="G6884" s="50"/>
      <c r="H6884" s="50"/>
      <c r="I6884" s="51"/>
      <c r="J6884" s="52"/>
    </row>
    <row r="6885" spans="3:10" ht="15">
      <c r="C6885" s="48"/>
      <c r="D6885" s="48"/>
      <c r="E6885" s="62"/>
      <c r="F6885" s="48"/>
      <c r="G6885" s="50"/>
      <c r="H6885" s="50"/>
      <c r="I6885" s="51"/>
      <c r="J6885" s="52"/>
    </row>
    <row r="6886" spans="3:10" ht="15">
      <c r="C6886" s="48"/>
      <c r="D6886" s="48"/>
      <c r="E6886" s="62"/>
      <c r="F6886" s="48"/>
      <c r="G6886" s="50"/>
      <c r="H6886" s="50"/>
      <c r="I6886" s="51"/>
      <c r="J6886" s="52"/>
    </row>
    <row r="6887" spans="3:10" ht="15">
      <c r="C6887" s="48"/>
      <c r="D6887" s="48"/>
      <c r="E6887" s="62"/>
      <c r="F6887" s="48"/>
      <c r="G6887" s="50"/>
      <c r="H6887" s="50"/>
      <c r="I6887" s="51"/>
      <c r="J6887" s="52"/>
    </row>
    <row r="6888" spans="3:10" ht="15">
      <c r="C6888" s="48"/>
      <c r="D6888" s="48"/>
      <c r="E6888" s="62"/>
      <c r="F6888" s="48"/>
      <c r="G6888" s="50"/>
      <c r="H6888" s="50"/>
      <c r="I6888" s="51"/>
      <c r="J6888" s="52"/>
    </row>
    <row r="6889" spans="3:10" ht="15">
      <c r="C6889" s="48"/>
      <c r="D6889" s="48"/>
      <c r="E6889" s="62"/>
      <c r="F6889" s="48"/>
      <c r="G6889" s="50"/>
      <c r="H6889" s="50"/>
      <c r="I6889" s="51"/>
      <c r="J6889" s="52"/>
    </row>
    <row r="6890" spans="3:10" ht="15">
      <c r="C6890" s="48"/>
      <c r="D6890" s="48"/>
      <c r="E6890" s="62"/>
      <c r="F6890" s="48"/>
      <c r="G6890" s="50"/>
      <c r="H6890" s="50"/>
      <c r="I6890" s="51"/>
      <c r="J6890" s="52"/>
    </row>
    <row r="6891" spans="3:10" ht="15">
      <c r="C6891" s="48"/>
      <c r="D6891" s="48"/>
      <c r="E6891" s="62"/>
      <c r="F6891" s="48"/>
      <c r="G6891" s="50"/>
      <c r="H6891" s="50"/>
      <c r="I6891" s="51"/>
      <c r="J6891" s="52"/>
    </row>
    <row r="6892" spans="3:10" ht="15">
      <c r="C6892" s="48"/>
      <c r="D6892" s="48"/>
      <c r="E6892" s="62"/>
      <c r="F6892" s="48"/>
      <c r="G6892" s="50"/>
      <c r="H6892" s="50"/>
      <c r="I6892" s="51"/>
      <c r="J6892" s="52"/>
    </row>
    <row r="6893" spans="3:10" ht="15">
      <c r="C6893" s="48"/>
      <c r="D6893" s="48"/>
      <c r="E6893" s="62"/>
      <c r="F6893" s="48"/>
      <c r="G6893" s="50"/>
      <c r="H6893" s="50"/>
      <c r="I6893" s="51"/>
      <c r="J6893" s="52"/>
    </row>
    <row r="6894" spans="3:10" ht="15">
      <c r="C6894" s="48"/>
      <c r="D6894" s="48"/>
      <c r="E6894" s="62"/>
      <c r="F6894" s="48"/>
      <c r="G6894" s="50"/>
      <c r="H6894" s="50"/>
      <c r="I6894" s="51"/>
      <c r="J6894" s="52"/>
    </row>
    <row r="6895" spans="3:10" ht="15">
      <c r="C6895" s="48"/>
      <c r="D6895" s="48"/>
      <c r="E6895" s="62"/>
      <c r="F6895" s="48"/>
      <c r="G6895" s="50"/>
      <c r="H6895" s="50"/>
      <c r="I6895" s="51"/>
      <c r="J6895" s="52"/>
    </row>
    <row r="6896" spans="3:10" ht="15">
      <c r="C6896" s="48"/>
      <c r="D6896" s="48"/>
      <c r="E6896" s="62"/>
      <c r="F6896" s="48"/>
      <c r="G6896" s="50"/>
      <c r="H6896" s="50"/>
      <c r="I6896" s="51"/>
      <c r="J6896" s="52"/>
    </row>
    <row r="6897" spans="3:10" ht="15">
      <c r="C6897" s="48"/>
      <c r="D6897" s="48"/>
      <c r="E6897" s="62"/>
      <c r="F6897" s="48"/>
      <c r="G6897" s="50"/>
      <c r="H6897" s="50"/>
      <c r="I6897" s="51"/>
      <c r="J6897" s="52"/>
    </row>
    <row r="6898" spans="3:10" ht="15">
      <c r="C6898" s="48"/>
      <c r="D6898" s="48"/>
      <c r="E6898" s="62"/>
      <c r="F6898" s="48"/>
      <c r="G6898" s="50"/>
      <c r="H6898" s="50"/>
      <c r="I6898" s="51"/>
      <c r="J6898" s="52"/>
    </row>
    <row r="6899" spans="3:10" ht="15">
      <c r="C6899" s="48"/>
      <c r="D6899" s="48"/>
      <c r="E6899" s="62"/>
      <c r="F6899" s="48"/>
      <c r="G6899" s="50"/>
      <c r="H6899" s="50"/>
      <c r="I6899" s="51"/>
      <c r="J6899" s="52"/>
    </row>
    <row r="6900" spans="3:10" ht="15">
      <c r="C6900" s="48"/>
      <c r="D6900" s="48"/>
      <c r="E6900" s="62"/>
      <c r="F6900" s="48"/>
      <c r="G6900" s="50"/>
      <c r="H6900" s="50"/>
      <c r="I6900" s="51"/>
      <c r="J6900" s="52"/>
    </row>
    <row r="6901" spans="3:10" ht="15">
      <c r="C6901" s="48"/>
      <c r="D6901" s="48"/>
      <c r="E6901" s="62"/>
      <c r="F6901" s="48"/>
      <c r="G6901" s="50"/>
      <c r="H6901" s="50"/>
      <c r="I6901" s="51"/>
      <c r="J6901" s="52"/>
    </row>
    <row r="6902" spans="3:10" ht="15">
      <c r="C6902" s="48"/>
      <c r="D6902" s="48"/>
      <c r="E6902" s="62"/>
      <c r="F6902" s="48"/>
      <c r="G6902" s="50"/>
      <c r="H6902" s="50"/>
      <c r="I6902" s="51"/>
      <c r="J6902" s="52"/>
    </row>
    <row r="6903" spans="3:10" ht="15">
      <c r="C6903" s="48"/>
      <c r="D6903" s="48"/>
      <c r="E6903" s="62"/>
      <c r="F6903" s="48"/>
      <c r="G6903" s="50"/>
      <c r="H6903" s="50"/>
      <c r="I6903" s="51"/>
      <c r="J6903" s="52"/>
    </row>
    <row r="6904" spans="3:10" ht="15">
      <c r="C6904" s="48"/>
      <c r="D6904" s="48"/>
      <c r="E6904" s="62"/>
      <c r="F6904" s="48"/>
      <c r="G6904" s="50"/>
      <c r="H6904" s="50"/>
      <c r="I6904" s="51"/>
      <c r="J6904" s="52"/>
    </row>
    <row r="6905" spans="3:10" ht="15">
      <c r="C6905" s="48"/>
      <c r="D6905" s="48"/>
      <c r="E6905" s="62"/>
      <c r="F6905" s="48"/>
      <c r="G6905" s="50"/>
      <c r="H6905" s="50"/>
      <c r="I6905" s="51"/>
      <c r="J6905" s="52"/>
    </row>
    <row r="6906" spans="3:10" ht="15">
      <c r="C6906" s="48"/>
      <c r="D6906" s="48"/>
      <c r="E6906" s="62"/>
      <c r="F6906" s="48"/>
      <c r="G6906" s="50"/>
      <c r="H6906" s="50"/>
      <c r="I6906" s="51"/>
      <c r="J6906" s="52"/>
    </row>
    <row r="6907" spans="3:10" ht="15">
      <c r="C6907" s="48"/>
      <c r="D6907" s="48"/>
      <c r="E6907" s="62"/>
      <c r="F6907" s="48"/>
      <c r="G6907" s="50"/>
      <c r="H6907" s="50"/>
      <c r="I6907" s="51"/>
      <c r="J6907" s="52"/>
    </row>
    <row r="6908" spans="3:10" ht="15">
      <c r="C6908" s="48"/>
      <c r="D6908" s="48"/>
      <c r="E6908" s="62"/>
      <c r="F6908" s="48"/>
      <c r="G6908" s="50"/>
      <c r="H6908" s="50"/>
      <c r="I6908" s="51"/>
      <c r="J6908" s="52"/>
    </row>
    <row r="6909" spans="3:10" ht="15">
      <c r="C6909" s="48"/>
      <c r="D6909" s="48"/>
      <c r="E6909" s="62"/>
      <c r="F6909" s="48"/>
      <c r="G6909" s="50"/>
      <c r="H6909" s="50"/>
      <c r="I6909" s="51"/>
      <c r="J6909" s="52"/>
    </row>
    <row r="6910" spans="3:10" ht="15">
      <c r="C6910" s="48"/>
      <c r="D6910" s="48"/>
      <c r="E6910" s="62"/>
      <c r="F6910" s="48"/>
      <c r="G6910" s="50"/>
      <c r="H6910" s="50"/>
      <c r="I6910" s="51"/>
      <c r="J6910" s="52"/>
    </row>
    <row r="6911" spans="3:10" ht="15">
      <c r="C6911" s="48"/>
      <c r="D6911" s="48"/>
      <c r="E6911" s="62"/>
      <c r="F6911" s="48"/>
      <c r="G6911" s="50"/>
      <c r="H6911" s="50"/>
      <c r="I6911" s="51"/>
      <c r="J6911" s="52"/>
    </row>
    <row r="6912" spans="3:10" ht="15">
      <c r="C6912" s="48"/>
      <c r="D6912" s="48"/>
      <c r="E6912" s="62"/>
      <c r="F6912" s="48"/>
      <c r="G6912" s="50"/>
      <c r="H6912" s="50"/>
      <c r="I6912" s="51"/>
      <c r="J6912" s="52"/>
    </row>
    <row r="6913" spans="3:10" ht="15">
      <c r="C6913" s="48"/>
      <c r="D6913" s="48"/>
      <c r="E6913" s="62"/>
      <c r="F6913" s="48"/>
      <c r="G6913" s="50"/>
      <c r="H6913" s="50"/>
      <c r="I6913" s="51"/>
      <c r="J6913" s="52"/>
    </row>
    <row r="6914" spans="3:10" ht="15">
      <c r="C6914" s="48"/>
      <c r="D6914" s="48"/>
      <c r="E6914" s="62"/>
      <c r="F6914" s="48"/>
      <c r="G6914" s="50"/>
      <c r="H6914" s="50"/>
      <c r="I6914" s="51"/>
      <c r="J6914" s="52"/>
    </row>
    <row r="6915" spans="3:10" ht="15">
      <c r="C6915" s="48"/>
      <c r="D6915" s="48"/>
      <c r="E6915" s="62"/>
      <c r="F6915" s="48"/>
      <c r="G6915" s="50"/>
      <c r="H6915" s="50"/>
      <c r="I6915" s="51"/>
      <c r="J6915" s="52"/>
    </row>
    <row r="6916" spans="3:10" ht="15">
      <c r="C6916" s="48"/>
      <c r="D6916" s="48"/>
      <c r="E6916" s="62"/>
      <c r="F6916" s="48"/>
      <c r="G6916" s="50"/>
      <c r="H6916" s="50"/>
      <c r="I6916" s="51"/>
      <c r="J6916" s="52"/>
    </row>
    <row r="6917" spans="3:10" ht="15">
      <c r="C6917" s="48"/>
      <c r="D6917" s="48"/>
      <c r="E6917" s="62"/>
      <c r="F6917" s="48"/>
      <c r="G6917" s="50"/>
      <c r="H6917" s="50"/>
      <c r="I6917" s="51"/>
      <c r="J6917" s="52"/>
    </row>
    <row r="6918" spans="3:10" ht="15">
      <c r="C6918" s="48"/>
      <c r="D6918" s="48"/>
      <c r="E6918" s="62"/>
      <c r="F6918" s="48"/>
      <c r="G6918" s="50"/>
      <c r="H6918" s="50"/>
      <c r="I6918" s="51"/>
      <c r="J6918" s="52"/>
    </row>
    <row r="6919" spans="3:10" ht="15">
      <c r="C6919" s="48"/>
      <c r="D6919" s="48"/>
      <c r="E6919" s="62"/>
      <c r="F6919" s="48"/>
      <c r="G6919" s="50"/>
      <c r="H6919" s="50"/>
      <c r="I6919" s="51"/>
      <c r="J6919" s="52"/>
    </row>
    <row r="6920" spans="3:10" ht="15">
      <c r="C6920" s="48"/>
      <c r="D6920" s="48"/>
      <c r="E6920" s="62"/>
      <c r="F6920" s="48"/>
      <c r="G6920" s="50"/>
      <c r="H6920" s="50"/>
      <c r="I6920" s="51"/>
      <c r="J6920" s="52"/>
    </row>
    <row r="6921" spans="3:10" ht="15">
      <c r="C6921" s="48"/>
      <c r="D6921" s="48"/>
      <c r="E6921" s="62"/>
      <c r="F6921" s="48"/>
      <c r="G6921" s="50"/>
      <c r="H6921" s="50"/>
      <c r="I6921" s="51"/>
      <c r="J6921" s="52"/>
    </row>
    <row r="6922" spans="3:10" ht="15">
      <c r="C6922" s="48"/>
      <c r="D6922" s="48"/>
      <c r="E6922" s="62"/>
      <c r="F6922" s="48"/>
      <c r="G6922" s="50"/>
      <c r="H6922" s="50"/>
      <c r="I6922" s="51"/>
      <c r="J6922" s="52"/>
    </row>
    <row r="6923" spans="3:10" ht="15">
      <c r="C6923" s="48"/>
      <c r="D6923" s="48"/>
      <c r="E6923" s="62"/>
      <c r="F6923" s="48"/>
      <c r="G6923" s="50"/>
      <c r="H6923" s="50"/>
      <c r="I6923" s="51"/>
      <c r="J6923" s="52"/>
    </row>
    <row r="6924" spans="3:10" ht="15">
      <c r="C6924" s="48"/>
      <c r="D6924" s="48"/>
      <c r="E6924" s="62"/>
      <c r="F6924" s="48"/>
      <c r="G6924" s="50"/>
      <c r="H6924" s="50"/>
      <c r="I6924" s="51"/>
      <c r="J6924" s="52"/>
    </row>
    <row r="6925" spans="3:10" ht="15">
      <c r="C6925" s="48"/>
      <c r="D6925" s="48"/>
      <c r="E6925" s="62"/>
      <c r="F6925" s="48"/>
      <c r="G6925" s="50"/>
      <c r="H6925" s="50"/>
      <c r="I6925" s="51"/>
      <c r="J6925" s="52"/>
    </row>
    <row r="6926" spans="3:10" ht="15">
      <c r="C6926" s="48"/>
      <c r="D6926" s="48"/>
      <c r="E6926" s="62"/>
      <c r="F6926" s="48"/>
      <c r="G6926" s="50"/>
      <c r="H6926" s="50"/>
      <c r="I6926" s="51"/>
      <c r="J6926" s="52"/>
    </row>
    <row r="6927" spans="3:10" ht="15">
      <c r="C6927" s="48"/>
      <c r="D6927" s="48"/>
      <c r="E6927" s="62"/>
      <c r="F6927" s="48"/>
      <c r="G6927" s="50"/>
      <c r="H6927" s="50"/>
      <c r="I6927" s="51"/>
      <c r="J6927" s="52"/>
    </row>
    <row r="6928" spans="3:10" ht="15">
      <c r="C6928" s="48"/>
      <c r="D6928" s="48"/>
      <c r="E6928" s="62"/>
      <c r="F6928" s="48"/>
      <c r="G6928" s="50"/>
      <c r="H6928" s="50"/>
      <c r="I6928" s="51"/>
      <c r="J6928" s="52"/>
    </row>
    <row r="6929" spans="3:10" ht="15">
      <c r="C6929" s="48"/>
      <c r="D6929" s="48"/>
      <c r="E6929" s="62"/>
      <c r="F6929" s="48"/>
      <c r="G6929" s="50"/>
      <c r="H6929" s="50"/>
      <c r="I6929" s="51"/>
      <c r="J6929" s="52"/>
    </row>
    <row r="6930" spans="3:10" ht="15">
      <c r="C6930" s="48"/>
      <c r="D6930" s="48"/>
      <c r="E6930" s="62"/>
      <c r="F6930" s="48"/>
      <c r="G6930" s="50"/>
      <c r="H6930" s="50"/>
      <c r="I6930" s="51"/>
      <c r="J6930" s="52"/>
    </row>
    <row r="6931" spans="3:10" ht="15">
      <c r="C6931" s="48"/>
      <c r="D6931" s="48"/>
      <c r="E6931" s="62"/>
      <c r="F6931" s="48"/>
      <c r="G6931" s="50"/>
      <c r="H6931" s="50"/>
      <c r="I6931" s="51"/>
      <c r="J6931" s="52"/>
    </row>
    <row r="6932" spans="3:10" ht="15">
      <c r="C6932" s="48"/>
      <c r="D6932" s="48"/>
      <c r="E6932" s="62"/>
      <c r="F6932" s="48"/>
      <c r="G6932" s="50"/>
      <c r="H6932" s="50"/>
      <c r="I6932" s="51"/>
      <c r="J6932" s="52"/>
    </row>
    <row r="6933" spans="3:10" ht="15">
      <c r="C6933" s="48"/>
      <c r="D6933" s="48"/>
      <c r="E6933" s="62"/>
      <c r="F6933" s="48"/>
      <c r="G6933" s="50"/>
      <c r="H6933" s="50"/>
      <c r="I6933" s="51"/>
      <c r="J6933" s="52"/>
    </row>
    <row r="6934" spans="3:10" ht="15">
      <c r="C6934" s="48"/>
      <c r="D6934" s="48"/>
      <c r="E6934" s="62"/>
      <c r="F6934" s="48"/>
      <c r="G6934" s="50"/>
      <c r="H6934" s="50"/>
      <c r="I6934" s="51"/>
      <c r="J6934" s="52"/>
    </row>
    <row r="6935" spans="3:10" ht="15">
      <c r="C6935" s="48"/>
      <c r="D6935" s="48"/>
      <c r="E6935" s="62"/>
      <c r="F6935" s="48"/>
      <c r="G6935" s="50"/>
      <c r="H6935" s="50"/>
      <c r="I6935" s="51"/>
      <c r="J6935" s="52"/>
    </row>
    <row r="6936" spans="3:10" ht="15">
      <c r="C6936" s="48"/>
      <c r="D6936" s="48"/>
      <c r="E6936" s="62"/>
      <c r="F6936" s="48"/>
      <c r="G6936" s="50"/>
      <c r="H6936" s="50"/>
      <c r="I6936" s="51"/>
      <c r="J6936" s="52"/>
    </row>
    <row r="6937" spans="3:10" ht="15">
      <c r="C6937" s="48"/>
      <c r="D6937" s="48"/>
      <c r="E6937" s="62"/>
      <c r="F6937" s="48"/>
      <c r="G6937" s="50"/>
      <c r="H6937" s="50"/>
      <c r="I6937" s="51"/>
      <c r="J6937" s="52"/>
    </row>
    <row r="6938" spans="3:10" ht="15">
      <c r="C6938" s="48"/>
      <c r="D6938" s="48"/>
      <c r="E6938" s="62"/>
      <c r="F6938" s="48"/>
      <c r="G6938" s="50"/>
      <c r="H6938" s="50"/>
      <c r="I6938" s="51"/>
      <c r="J6938" s="52"/>
    </row>
    <row r="6939" spans="3:10" ht="15">
      <c r="C6939" s="48"/>
      <c r="D6939" s="48"/>
      <c r="E6939" s="62"/>
      <c r="F6939" s="48"/>
      <c r="G6939" s="50"/>
      <c r="H6939" s="50"/>
      <c r="I6939" s="51"/>
      <c r="J6939" s="52"/>
    </row>
    <row r="6940" spans="3:10" ht="15">
      <c r="C6940" s="48"/>
      <c r="D6940" s="48"/>
      <c r="E6940" s="62"/>
      <c r="F6940" s="48"/>
      <c r="G6940" s="50"/>
      <c r="H6940" s="50"/>
      <c r="I6940" s="51"/>
      <c r="J6940" s="52"/>
    </row>
    <row r="6941" spans="3:10" ht="15">
      <c r="C6941" s="48"/>
      <c r="D6941" s="48"/>
      <c r="E6941" s="62"/>
      <c r="F6941" s="48"/>
      <c r="G6941" s="50"/>
      <c r="H6941" s="50"/>
      <c r="I6941" s="51"/>
      <c r="J6941" s="52"/>
    </row>
    <row r="6942" spans="3:10" ht="15">
      <c r="C6942" s="48"/>
      <c r="D6942" s="48"/>
      <c r="E6942" s="62"/>
      <c r="F6942" s="48"/>
      <c r="G6942" s="50"/>
      <c r="H6942" s="50"/>
      <c r="I6942" s="51"/>
      <c r="J6942" s="52"/>
    </row>
    <row r="6943" spans="3:10" ht="15">
      <c r="C6943" s="48"/>
      <c r="D6943" s="48"/>
      <c r="E6943" s="62"/>
      <c r="F6943" s="48"/>
      <c r="G6943" s="50"/>
      <c r="H6943" s="50"/>
      <c r="I6943" s="51"/>
      <c r="J6943" s="52"/>
    </row>
    <row r="6944" spans="3:10" ht="15">
      <c r="C6944" s="48"/>
      <c r="D6944" s="48"/>
      <c r="E6944" s="62"/>
      <c r="F6944" s="48"/>
      <c r="G6944" s="50"/>
      <c r="H6944" s="50"/>
      <c r="I6944" s="51"/>
      <c r="J6944" s="52"/>
    </row>
    <row r="6945" spans="3:10" ht="15">
      <c r="C6945" s="48"/>
      <c r="D6945" s="48"/>
      <c r="E6945" s="62"/>
      <c r="F6945" s="48"/>
      <c r="G6945" s="50"/>
      <c r="H6945" s="50"/>
      <c r="I6945" s="51"/>
      <c r="J6945" s="52"/>
    </row>
    <row r="6946" spans="3:10" ht="15">
      <c r="C6946" s="48"/>
      <c r="D6946" s="48"/>
      <c r="E6946" s="62"/>
      <c r="F6946" s="48"/>
      <c r="G6946" s="50"/>
      <c r="H6946" s="50"/>
      <c r="I6946" s="51"/>
      <c r="J6946" s="52"/>
    </row>
    <row r="6947" spans="3:10" ht="15">
      <c r="C6947" s="48"/>
      <c r="D6947" s="48"/>
      <c r="E6947" s="62"/>
      <c r="F6947" s="48"/>
      <c r="G6947" s="50"/>
      <c r="H6947" s="50"/>
      <c r="I6947" s="51"/>
      <c r="J6947" s="52"/>
    </row>
    <row r="6948" spans="3:10" ht="15">
      <c r="C6948" s="48"/>
      <c r="D6948" s="48"/>
      <c r="E6948" s="62"/>
      <c r="F6948" s="48"/>
      <c r="G6948" s="50"/>
      <c r="H6948" s="50"/>
      <c r="I6948" s="51"/>
      <c r="J6948" s="52"/>
    </row>
    <row r="6949" spans="3:10" ht="15">
      <c r="C6949" s="48"/>
      <c r="D6949" s="48"/>
      <c r="E6949" s="62"/>
      <c r="F6949" s="48"/>
      <c r="G6949" s="50"/>
      <c r="H6949" s="50"/>
      <c r="I6949" s="51"/>
      <c r="J6949" s="52"/>
    </row>
    <row r="6950" spans="3:10" ht="15">
      <c r="C6950" s="48"/>
      <c r="D6950" s="48"/>
      <c r="E6950" s="62"/>
      <c r="F6950" s="48"/>
      <c r="G6950" s="50"/>
      <c r="H6950" s="50"/>
      <c r="I6950" s="51"/>
      <c r="J6950" s="52"/>
    </row>
    <row r="6951" spans="3:10" ht="15">
      <c r="C6951" s="48"/>
      <c r="D6951" s="48"/>
      <c r="E6951" s="62"/>
      <c r="F6951" s="48"/>
      <c r="G6951" s="50"/>
      <c r="H6951" s="50"/>
      <c r="I6951" s="51"/>
      <c r="J6951" s="52"/>
    </row>
    <row r="6952" spans="3:10" ht="15">
      <c r="C6952" s="48"/>
      <c r="D6952" s="48"/>
      <c r="E6952" s="62"/>
      <c r="F6952" s="48"/>
      <c r="G6952" s="50"/>
      <c r="H6952" s="50"/>
      <c r="I6952" s="51"/>
      <c r="J6952" s="52"/>
    </row>
    <row r="6953" spans="3:10" ht="15">
      <c r="C6953" s="48"/>
      <c r="D6953" s="48"/>
      <c r="E6953" s="62"/>
      <c r="F6953" s="48"/>
      <c r="G6953" s="50"/>
      <c r="H6953" s="50"/>
      <c r="I6953" s="51"/>
      <c r="J6953" s="52"/>
    </row>
    <row r="6954" spans="3:10" ht="15">
      <c r="C6954" s="48"/>
      <c r="D6954" s="48"/>
      <c r="E6954" s="62"/>
      <c r="F6954" s="48"/>
      <c r="G6954" s="50"/>
      <c r="H6954" s="50"/>
      <c r="I6954" s="51"/>
      <c r="J6954" s="52"/>
    </row>
    <row r="6955" spans="3:10" ht="15">
      <c r="C6955" s="48"/>
      <c r="D6955" s="48"/>
      <c r="E6955" s="62"/>
      <c r="F6955" s="48"/>
      <c r="G6955" s="50"/>
      <c r="H6955" s="50"/>
      <c r="I6955" s="51"/>
      <c r="J6955" s="52"/>
    </row>
    <row r="6956" spans="3:10" ht="15">
      <c r="C6956" s="48"/>
      <c r="D6956" s="48"/>
      <c r="E6956" s="62"/>
      <c r="F6956" s="48"/>
      <c r="G6956" s="50"/>
      <c r="H6956" s="50"/>
      <c r="I6956" s="51"/>
      <c r="J6956" s="52"/>
    </row>
    <row r="6957" spans="3:10" ht="15">
      <c r="C6957" s="48"/>
      <c r="D6957" s="48"/>
      <c r="E6957" s="62"/>
      <c r="F6957" s="48"/>
      <c r="G6957" s="50"/>
      <c r="H6957" s="50"/>
      <c r="I6957" s="51"/>
      <c r="J6957" s="52"/>
    </row>
    <row r="6958" spans="3:10" ht="15">
      <c r="C6958" s="48"/>
      <c r="D6958" s="48"/>
      <c r="E6958" s="62"/>
      <c r="F6958" s="48"/>
      <c r="G6958" s="50"/>
      <c r="H6958" s="50"/>
      <c r="I6958" s="51"/>
      <c r="J6958" s="52"/>
    </row>
    <row r="6959" spans="3:10" ht="15">
      <c r="C6959" s="48"/>
      <c r="D6959" s="48"/>
      <c r="E6959" s="62"/>
      <c r="F6959" s="48"/>
      <c r="G6959" s="50"/>
      <c r="H6959" s="50"/>
      <c r="I6959" s="51"/>
      <c r="J6959" s="52"/>
    </row>
    <row r="6960" spans="3:10" ht="15">
      <c r="C6960" s="48"/>
      <c r="D6960" s="48"/>
      <c r="E6960" s="62"/>
      <c r="F6960" s="48"/>
      <c r="G6960" s="50"/>
      <c r="H6960" s="50"/>
      <c r="I6960" s="51"/>
      <c r="J6960" s="52"/>
    </row>
    <row r="6961" spans="3:10" ht="15">
      <c r="C6961" s="48"/>
      <c r="D6961" s="48"/>
      <c r="E6961" s="62"/>
      <c r="F6961" s="48"/>
      <c r="G6961" s="50"/>
      <c r="H6961" s="50"/>
      <c r="I6961" s="51"/>
      <c r="J6961" s="52"/>
    </row>
    <row r="6962" spans="3:10" ht="15">
      <c r="C6962" s="48"/>
      <c r="D6962" s="48"/>
      <c r="E6962" s="62"/>
      <c r="F6962" s="48"/>
      <c r="G6962" s="50"/>
      <c r="H6962" s="50"/>
      <c r="I6962" s="51"/>
      <c r="J6962" s="52"/>
    </row>
    <row r="6963" spans="3:10" ht="15">
      <c r="C6963" s="48"/>
      <c r="D6963" s="48"/>
      <c r="E6963" s="62"/>
      <c r="F6963" s="48"/>
      <c r="G6963" s="50"/>
      <c r="H6963" s="50"/>
      <c r="I6963" s="51"/>
      <c r="J6963" s="52"/>
    </row>
    <row r="6964" spans="3:10" ht="15">
      <c r="C6964" s="48"/>
      <c r="D6964" s="48"/>
      <c r="E6964" s="62"/>
      <c r="F6964" s="48"/>
      <c r="G6964" s="50"/>
      <c r="H6964" s="50"/>
      <c r="I6964" s="51"/>
      <c r="J6964" s="52"/>
    </row>
    <row r="6965" spans="3:10" ht="15">
      <c r="C6965" s="48"/>
      <c r="D6965" s="48"/>
      <c r="E6965" s="62"/>
      <c r="F6965" s="48"/>
      <c r="G6965" s="50"/>
      <c r="H6965" s="50"/>
      <c r="I6965" s="51"/>
      <c r="J6965" s="52"/>
    </row>
    <row r="6966" spans="3:10" ht="15">
      <c r="C6966" s="48"/>
      <c r="D6966" s="48"/>
      <c r="E6966" s="62"/>
      <c r="F6966" s="48"/>
      <c r="G6966" s="50"/>
      <c r="H6966" s="50"/>
      <c r="I6966" s="51"/>
      <c r="J6966" s="52"/>
    </row>
    <row r="6967" spans="3:10" ht="15">
      <c r="C6967" s="48"/>
      <c r="D6967" s="48"/>
      <c r="E6967" s="62"/>
      <c r="F6967" s="48"/>
      <c r="G6967" s="50"/>
      <c r="H6967" s="50"/>
      <c r="I6967" s="51"/>
      <c r="J6967" s="52"/>
    </row>
    <row r="6968" spans="3:10" ht="15">
      <c r="C6968" s="48"/>
      <c r="D6968" s="48"/>
      <c r="E6968" s="62"/>
      <c r="F6968" s="48"/>
      <c r="G6968" s="50"/>
      <c r="H6968" s="50"/>
      <c r="I6968" s="51"/>
      <c r="J6968" s="52"/>
    </row>
    <row r="6969" spans="3:10" ht="15">
      <c r="C6969" s="48"/>
      <c r="D6969" s="48"/>
      <c r="E6969" s="62"/>
      <c r="F6969" s="48"/>
      <c r="G6969" s="50"/>
      <c r="H6969" s="50"/>
      <c r="I6969" s="51"/>
      <c r="J6969" s="52"/>
    </row>
    <row r="6970" spans="3:10" ht="15">
      <c r="C6970" s="48"/>
      <c r="D6970" s="48"/>
      <c r="E6970" s="62"/>
      <c r="F6970" s="48"/>
      <c r="G6970" s="50"/>
      <c r="H6970" s="50"/>
      <c r="I6970" s="51"/>
      <c r="J6970" s="52"/>
    </row>
    <row r="6971" spans="3:10" ht="15">
      <c r="C6971" s="48"/>
      <c r="D6971" s="48"/>
      <c r="E6971" s="62"/>
      <c r="F6971" s="48"/>
      <c r="G6971" s="50"/>
      <c r="H6971" s="50"/>
      <c r="I6971" s="51"/>
      <c r="J6971" s="52"/>
    </row>
    <row r="6972" spans="3:10" ht="15">
      <c r="C6972" s="48"/>
      <c r="D6972" s="48"/>
      <c r="E6972" s="62"/>
      <c r="F6972" s="48"/>
      <c r="G6972" s="50"/>
      <c r="H6972" s="50"/>
      <c r="I6972" s="51"/>
      <c r="J6972" s="52"/>
    </row>
    <row r="6973" spans="3:10" ht="15">
      <c r="C6973" s="48"/>
      <c r="D6973" s="48"/>
      <c r="E6973" s="62"/>
      <c r="F6973" s="48"/>
      <c r="G6973" s="50"/>
      <c r="H6973" s="50"/>
      <c r="I6973" s="51"/>
      <c r="J6973" s="52"/>
    </row>
    <row r="6974" spans="3:10" ht="15">
      <c r="C6974" s="48"/>
      <c r="D6974" s="48"/>
      <c r="E6974" s="62"/>
      <c r="F6974" s="48"/>
      <c r="G6974" s="50"/>
      <c r="H6974" s="50"/>
      <c r="I6974" s="51"/>
      <c r="J6974" s="52"/>
    </row>
    <row r="6975" spans="3:10" ht="15">
      <c r="C6975" s="48"/>
      <c r="D6975" s="48"/>
      <c r="E6975" s="62"/>
      <c r="F6975" s="48"/>
      <c r="G6975" s="50"/>
      <c r="H6975" s="50"/>
      <c r="I6975" s="51"/>
      <c r="J6975" s="52"/>
    </row>
    <row r="6976" spans="3:10" ht="15">
      <c r="C6976" s="48"/>
      <c r="D6976" s="48"/>
      <c r="E6976" s="62"/>
      <c r="F6976" s="48"/>
      <c r="G6976" s="50"/>
      <c r="H6976" s="50"/>
      <c r="I6976" s="51"/>
      <c r="J6976" s="52"/>
    </row>
    <row r="6977" spans="3:10" ht="15">
      <c r="C6977" s="48"/>
      <c r="D6977" s="48"/>
      <c r="E6977" s="62"/>
      <c r="F6977" s="48"/>
      <c r="G6977" s="50"/>
      <c r="H6977" s="50"/>
      <c r="I6977" s="51"/>
      <c r="J6977" s="52"/>
    </row>
    <row r="6978" spans="3:10" ht="15">
      <c r="C6978" s="48"/>
      <c r="D6978" s="48"/>
      <c r="E6978" s="62"/>
      <c r="F6978" s="48"/>
      <c r="G6978" s="50"/>
      <c r="H6978" s="50"/>
      <c r="I6978" s="51"/>
      <c r="J6978" s="52"/>
    </row>
    <row r="6979" spans="3:10" ht="15">
      <c r="C6979" s="48"/>
      <c r="D6979" s="48"/>
      <c r="E6979" s="62"/>
      <c r="F6979" s="48"/>
      <c r="G6979" s="50"/>
      <c r="H6979" s="50"/>
      <c r="I6979" s="51"/>
      <c r="J6979" s="52"/>
    </row>
    <row r="6980" spans="3:10" ht="15">
      <c r="C6980" s="48"/>
      <c r="D6980" s="48"/>
      <c r="E6980" s="62"/>
      <c r="F6980" s="48"/>
      <c r="G6980" s="50"/>
      <c r="H6980" s="50"/>
      <c r="I6980" s="51"/>
      <c r="J6980" s="52"/>
    </row>
    <row r="6981" spans="3:10" ht="15">
      <c r="C6981" s="48"/>
      <c r="D6981" s="48"/>
      <c r="E6981" s="62"/>
      <c r="F6981" s="48"/>
      <c r="G6981" s="50"/>
      <c r="H6981" s="50"/>
      <c r="I6981" s="51"/>
      <c r="J6981" s="52"/>
    </row>
    <row r="6982" spans="3:10" ht="15">
      <c r="C6982" s="48"/>
      <c r="D6982" s="48"/>
      <c r="E6982" s="62"/>
      <c r="F6982" s="48"/>
      <c r="G6982" s="50"/>
      <c r="H6982" s="50"/>
      <c r="I6982" s="51"/>
      <c r="J6982" s="52"/>
    </row>
    <row r="6983" spans="3:10" ht="15">
      <c r="C6983" s="48"/>
      <c r="D6983" s="48"/>
      <c r="E6983" s="62"/>
      <c r="F6983" s="48"/>
      <c r="G6983" s="50"/>
      <c r="H6983" s="50"/>
      <c r="I6983" s="51"/>
      <c r="J6983" s="52"/>
    </row>
    <row r="6984" spans="3:10" ht="15">
      <c r="C6984" s="48"/>
      <c r="D6984" s="48"/>
      <c r="E6984" s="62"/>
      <c r="F6984" s="48"/>
      <c r="G6984" s="50"/>
      <c r="H6984" s="50"/>
      <c r="I6984" s="51"/>
      <c r="J6984" s="52"/>
    </row>
    <row r="6985" spans="3:10" ht="15">
      <c r="C6985" s="48"/>
      <c r="D6985" s="48"/>
      <c r="E6985" s="62"/>
      <c r="F6985" s="48"/>
      <c r="G6985" s="50"/>
      <c r="H6985" s="50"/>
      <c r="I6985" s="51"/>
      <c r="J6985" s="52"/>
    </row>
    <row r="6986" spans="3:10" ht="15">
      <c r="C6986" s="48"/>
      <c r="D6986" s="48"/>
      <c r="E6986" s="62"/>
      <c r="F6986" s="48"/>
      <c r="G6986" s="50"/>
      <c r="H6986" s="50"/>
      <c r="I6986" s="51"/>
      <c r="J6986" s="52"/>
    </row>
    <row r="6987" spans="3:10" ht="15">
      <c r="C6987" s="48"/>
      <c r="D6987" s="48"/>
      <c r="E6987" s="62"/>
      <c r="F6987" s="48"/>
      <c r="G6987" s="50"/>
      <c r="H6987" s="50"/>
      <c r="I6987" s="51"/>
      <c r="J6987" s="52"/>
    </row>
    <row r="6988" spans="3:10" ht="15">
      <c r="C6988" s="48"/>
      <c r="D6988" s="48"/>
      <c r="E6988" s="62"/>
      <c r="F6988" s="48"/>
      <c r="G6988" s="50"/>
      <c r="H6988" s="50"/>
      <c r="I6988" s="51"/>
      <c r="J6988" s="52"/>
    </row>
    <row r="6989" spans="3:10" ht="15">
      <c r="C6989" s="48"/>
      <c r="D6989" s="48"/>
      <c r="E6989" s="62"/>
      <c r="F6989" s="48"/>
      <c r="G6989" s="50"/>
      <c r="H6989" s="50"/>
      <c r="I6989" s="51"/>
      <c r="J6989" s="52"/>
    </row>
    <row r="6990" spans="3:10" ht="15">
      <c r="C6990" s="48"/>
      <c r="D6990" s="48"/>
      <c r="E6990" s="62"/>
      <c r="F6990" s="48"/>
      <c r="G6990" s="50"/>
      <c r="H6990" s="50"/>
      <c r="I6990" s="51"/>
      <c r="J6990" s="52"/>
    </row>
    <row r="6991" spans="3:10" ht="15">
      <c r="C6991" s="48"/>
      <c r="D6991" s="48"/>
      <c r="E6991" s="62"/>
      <c r="F6991" s="48"/>
      <c r="G6991" s="50"/>
      <c r="H6991" s="50"/>
      <c r="I6991" s="51"/>
      <c r="J6991" s="52"/>
    </row>
    <row r="6992" spans="3:10" ht="15">
      <c r="C6992" s="48"/>
      <c r="D6992" s="48"/>
      <c r="E6992" s="62"/>
      <c r="F6992" s="48"/>
      <c r="G6992" s="50"/>
      <c r="H6992" s="50"/>
      <c r="I6992" s="51"/>
      <c r="J6992" s="52"/>
    </row>
    <row r="6993" spans="3:10" ht="15">
      <c r="C6993" s="48"/>
      <c r="D6993" s="48"/>
      <c r="E6993" s="62"/>
      <c r="F6993" s="48"/>
      <c r="G6993" s="50"/>
      <c r="H6993" s="50"/>
      <c r="I6993" s="51"/>
      <c r="J6993" s="52"/>
    </row>
    <row r="6994" spans="3:10" ht="15">
      <c r="C6994" s="48"/>
      <c r="D6994" s="48"/>
      <c r="E6994" s="62"/>
      <c r="F6994" s="48"/>
      <c r="G6994" s="50"/>
      <c r="H6994" s="50"/>
      <c r="I6994" s="51"/>
      <c r="J6994" s="52"/>
    </row>
    <row r="6995" spans="3:10" ht="15">
      <c r="C6995" s="48"/>
      <c r="D6995" s="48"/>
      <c r="E6995" s="62"/>
      <c r="F6995" s="48"/>
      <c r="G6995" s="50"/>
      <c r="H6995" s="50"/>
      <c r="I6995" s="51"/>
      <c r="J6995" s="52"/>
    </row>
    <row r="6996" spans="3:10" ht="15">
      <c r="C6996" s="48"/>
      <c r="D6996" s="48"/>
      <c r="E6996" s="62"/>
      <c r="F6996" s="48"/>
      <c r="G6996" s="50"/>
      <c r="H6996" s="50"/>
      <c r="I6996" s="51"/>
      <c r="J6996" s="52"/>
    </row>
    <row r="6997" spans="3:10" ht="15">
      <c r="C6997" s="48"/>
      <c r="D6997" s="48"/>
      <c r="E6997" s="62"/>
      <c r="F6997" s="48"/>
      <c r="G6997" s="50"/>
      <c r="H6997" s="50"/>
      <c r="I6997" s="51"/>
      <c r="J6997" s="52"/>
    </row>
    <row r="6998" spans="3:10" ht="15">
      <c r="C6998" s="48"/>
      <c r="D6998" s="48"/>
      <c r="E6998" s="62"/>
      <c r="F6998" s="48"/>
      <c r="G6998" s="50"/>
      <c r="H6998" s="50"/>
      <c r="I6998" s="51"/>
      <c r="J6998" s="52"/>
    </row>
    <row r="6999" spans="3:10" ht="15">
      <c r="C6999" s="48"/>
      <c r="D6999" s="48"/>
      <c r="E6999" s="62"/>
      <c r="F6999" s="48"/>
      <c r="G6999" s="50"/>
      <c r="H6999" s="50"/>
      <c r="I6999" s="51"/>
      <c r="J6999" s="52"/>
    </row>
    <row r="7000" spans="3:10" ht="15">
      <c r="C7000" s="48"/>
      <c r="D7000" s="48"/>
      <c r="E7000" s="62"/>
      <c r="F7000" s="48"/>
      <c r="G7000" s="50"/>
      <c r="H7000" s="50"/>
      <c r="I7000" s="51"/>
      <c r="J7000" s="52"/>
    </row>
    <row r="7001" spans="3:10" ht="15">
      <c r="C7001" s="48"/>
      <c r="D7001" s="48"/>
      <c r="E7001" s="62"/>
      <c r="F7001" s="48"/>
      <c r="G7001" s="50"/>
      <c r="H7001" s="50"/>
      <c r="I7001" s="51"/>
      <c r="J7001" s="52"/>
    </row>
    <row r="7002" spans="3:10" ht="15">
      <c r="C7002" s="48"/>
      <c r="D7002" s="48"/>
      <c r="E7002" s="62"/>
      <c r="F7002" s="48"/>
      <c r="G7002" s="50"/>
      <c r="H7002" s="50"/>
      <c r="I7002" s="51"/>
      <c r="J7002" s="52"/>
    </row>
    <row r="7003" spans="3:10" ht="15">
      <c r="C7003" s="48"/>
      <c r="D7003" s="48"/>
      <c r="E7003" s="62"/>
      <c r="F7003" s="48"/>
      <c r="G7003" s="50"/>
      <c r="H7003" s="50"/>
      <c r="I7003" s="51"/>
      <c r="J7003" s="52"/>
    </row>
    <row r="7004" spans="3:10" ht="15">
      <c r="C7004" s="48"/>
      <c r="D7004" s="48"/>
      <c r="E7004" s="62"/>
      <c r="F7004" s="48"/>
      <c r="G7004" s="50"/>
      <c r="H7004" s="50"/>
      <c r="I7004" s="51"/>
      <c r="J7004" s="52"/>
    </row>
    <row r="7005" spans="3:10" ht="15">
      <c r="C7005" s="48"/>
      <c r="D7005" s="48"/>
      <c r="E7005" s="62"/>
      <c r="F7005" s="48"/>
      <c r="G7005" s="50"/>
      <c r="H7005" s="50"/>
      <c r="I7005" s="51"/>
      <c r="J7005" s="52"/>
    </row>
    <row r="7006" spans="3:10" ht="15">
      <c r="C7006" s="48"/>
      <c r="D7006" s="48"/>
      <c r="E7006" s="62"/>
      <c r="F7006" s="48"/>
      <c r="G7006" s="50"/>
      <c r="H7006" s="50"/>
      <c r="I7006" s="51"/>
      <c r="J7006" s="52"/>
    </row>
    <row r="7007" spans="3:10" ht="15">
      <c r="C7007" s="48"/>
      <c r="D7007" s="48"/>
      <c r="E7007" s="62"/>
      <c r="F7007" s="48"/>
      <c r="G7007" s="50"/>
      <c r="H7007" s="50"/>
      <c r="I7007" s="51"/>
      <c r="J7007" s="52"/>
    </row>
    <row r="7008" spans="3:10" ht="15">
      <c r="C7008" s="48"/>
      <c r="D7008" s="48"/>
      <c r="E7008" s="62"/>
      <c r="F7008" s="48"/>
      <c r="G7008" s="50"/>
      <c r="H7008" s="50"/>
      <c r="I7008" s="51"/>
      <c r="J7008" s="52"/>
    </row>
    <row r="7009" spans="3:10" ht="15">
      <c r="C7009" s="48"/>
      <c r="D7009" s="48"/>
      <c r="E7009" s="62"/>
      <c r="F7009" s="48"/>
      <c r="G7009" s="50"/>
      <c r="H7009" s="50"/>
      <c r="I7009" s="51"/>
      <c r="J7009" s="52"/>
    </row>
    <row r="7010" spans="3:10" ht="15">
      <c r="C7010" s="48"/>
      <c r="D7010" s="48"/>
      <c r="E7010" s="62"/>
      <c r="F7010" s="48"/>
      <c r="G7010" s="50"/>
      <c r="H7010" s="50"/>
      <c r="I7010" s="51"/>
      <c r="J7010" s="52"/>
    </row>
    <row r="7011" spans="3:10" ht="15">
      <c r="C7011" s="48"/>
      <c r="D7011" s="48"/>
      <c r="E7011" s="62"/>
      <c r="F7011" s="48"/>
      <c r="G7011" s="50"/>
      <c r="H7011" s="50"/>
      <c r="I7011" s="51"/>
      <c r="J7011" s="52"/>
    </row>
    <row r="7012" spans="3:10" ht="15">
      <c r="C7012" s="48"/>
      <c r="D7012" s="48"/>
      <c r="E7012" s="62"/>
      <c r="F7012" s="48"/>
      <c r="G7012" s="50"/>
      <c r="H7012" s="50"/>
      <c r="I7012" s="51"/>
      <c r="J7012" s="52"/>
    </row>
    <row r="7013" spans="3:10" ht="15">
      <c r="C7013" s="48"/>
      <c r="D7013" s="48"/>
      <c r="E7013" s="62"/>
      <c r="F7013" s="48"/>
      <c r="G7013" s="50"/>
      <c r="H7013" s="50"/>
      <c r="I7013" s="51"/>
      <c r="J7013" s="52"/>
    </row>
    <row r="7014" spans="3:10" ht="15">
      <c r="C7014" s="48"/>
      <c r="D7014" s="48"/>
      <c r="E7014" s="62"/>
      <c r="F7014" s="48"/>
      <c r="G7014" s="50"/>
      <c r="H7014" s="50"/>
      <c r="I7014" s="51"/>
      <c r="J7014" s="52"/>
    </row>
    <row r="7015" spans="3:10" ht="15">
      <c r="C7015" s="48"/>
      <c r="D7015" s="48"/>
      <c r="E7015" s="62"/>
      <c r="F7015" s="48"/>
      <c r="G7015" s="50"/>
      <c r="H7015" s="50"/>
      <c r="I7015" s="51"/>
      <c r="J7015" s="52"/>
    </row>
    <row r="7016" spans="3:10" ht="15">
      <c r="C7016" s="48"/>
      <c r="D7016" s="48"/>
      <c r="E7016" s="62"/>
      <c r="F7016" s="48"/>
      <c r="G7016" s="50"/>
      <c r="H7016" s="50"/>
      <c r="I7016" s="51"/>
      <c r="J7016" s="52"/>
    </row>
    <row r="7017" spans="3:10" ht="15">
      <c r="C7017" s="48"/>
      <c r="D7017" s="48"/>
      <c r="E7017" s="62"/>
      <c r="F7017" s="48"/>
      <c r="G7017" s="50"/>
      <c r="H7017" s="50"/>
      <c r="I7017" s="51"/>
      <c r="J7017" s="52"/>
    </row>
    <row r="7018" spans="3:10" ht="15">
      <c r="C7018" s="48"/>
      <c r="D7018" s="48"/>
      <c r="E7018" s="62"/>
      <c r="F7018" s="48"/>
      <c r="G7018" s="50"/>
      <c r="H7018" s="50"/>
      <c r="I7018" s="51"/>
      <c r="J7018" s="52"/>
    </row>
    <row r="7019" spans="3:10" ht="15">
      <c r="C7019" s="48"/>
      <c r="D7019" s="48"/>
      <c r="E7019" s="62"/>
      <c r="F7019" s="48"/>
      <c r="G7019" s="50"/>
      <c r="H7019" s="50"/>
      <c r="I7019" s="51"/>
      <c r="J7019" s="52"/>
    </row>
    <row r="7020" spans="3:10" ht="15">
      <c r="C7020" s="48"/>
      <c r="D7020" s="48"/>
      <c r="E7020" s="62"/>
      <c r="F7020" s="48"/>
      <c r="G7020" s="50"/>
      <c r="H7020" s="50"/>
      <c r="I7020" s="51"/>
      <c r="J7020" s="52"/>
    </row>
    <row r="7021" spans="3:10" ht="15">
      <c r="C7021" s="48"/>
      <c r="D7021" s="48"/>
      <c r="E7021" s="62"/>
      <c r="F7021" s="48"/>
      <c r="G7021" s="50"/>
      <c r="H7021" s="50"/>
      <c r="I7021" s="51"/>
      <c r="J7021" s="52"/>
    </row>
    <row r="7022" spans="3:10" ht="15">
      <c r="C7022" s="48"/>
      <c r="D7022" s="48"/>
      <c r="E7022" s="62"/>
      <c r="F7022" s="48"/>
      <c r="G7022" s="50"/>
      <c r="H7022" s="50"/>
      <c r="I7022" s="51"/>
      <c r="J7022" s="52"/>
    </row>
    <row r="7023" spans="3:10" ht="15">
      <c r="C7023" s="48"/>
      <c r="D7023" s="48"/>
      <c r="E7023" s="62"/>
      <c r="F7023" s="48"/>
      <c r="G7023" s="50"/>
      <c r="H7023" s="50"/>
      <c r="I7023" s="51"/>
      <c r="J7023" s="52"/>
    </row>
    <row r="7024" spans="3:10" ht="15">
      <c r="C7024" s="48"/>
      <c r="D7024" s="48"/>
      <c r="E7024" s="62"/>
      <c r="F7024" s="48"/>
      <c r="G7024" s="50"/>
      <c r="H7024" s="50"/>
      <c r="I7024" s="51"/>
      <c r="J7024" s="52"/>
    </row>
    <row r="7025" spans="3:10" ht="15">
      <c r="C7025" s="48"/>
      <c r="D7025" s="48"/>
      <c r="E7025" s="62"/>
      <c r="F7025" s="48"/>
      <c r="G7025" s="50"/>
      <c r="H7025" s="50"/>
      <c r="I7025" s="51"/>
      <c r="J7025" s="52"/>
    </row>
    <row r="7026" spans="3:10" ht="15">
      <c r="C7026" s="48"/>
      <c r="D7026" s="48"/>
      <c r="E7026" s="62"/>
      <c r="F7026" s="48"/>
      <c r="G7026" s="50"/>
      <c r="H7026" s="50"/>
      <c r="I7026" s="51"/>
      <c r="J7026" s="52"/>
    </row>
    <row r="7027" spans="3:10" ht="15">
      <c r="C7027" s="48"/>
      <c r="D7027" s="48"/>
      <c r="E7027" s="62"/>
      <c r="F7027" s="48"/>
      <c r="G7027" s="50"/>
      <c r="H7027" s="50"/>
      <c r="I7027" s="51"/>
      <c r="J7027" s="52"/>
    </row>
    <row r="7028" spans="3:10" ht="15">
      <c r="C7028" s="48"/>
      <c r="D7028" s="48"/>
      <c r="E7028" s="62"/>
      <c r="F7028" s="48"/>
      <c r="G7028" s="50"/>
      <c r="H7028" s="50"/>
      <c r="I7028" s="51"/>
      <c r="J7028" s="52"/>
    </row>
    <row r="7029" spans="3:10" ht="15">
      <c r="C7029" s="48"/>
      <c r="D7029" s="48"/>
      <c r="E7029" s="62"/>
      <c r="F7029" s="48"/>
      <c r="G7029" s="50"/>
      <c r="H7029" s="50"/>
      <c r="I7029" s="51"/>
      <c r="J7029" s="52"/>
    </row>
    <row r="7030" spans="3:10" ht="15">
      <c r="C7030" s="48"/>
      <c r="D7030" s="48"/>
      <c r="E7030" s="62"/>
      <c r="F7030" s="48"/>
      <c r="G7030" s="50"/>
      <c r="H7030" s="50"/>
      <c r="I7030" s="51"/>
      <c r="J7030" s="52"/>
    </row>
    <row r="7031" spans="3:10" ht="15">
      <c r="C7031" s="48"/>
      <c r="D7031" s="48"/>
      <c r="E7031" s="62"/>
      <c r="F7031" s="48"/>
      <c r="G7031" s="50"/>
      <c r="H7031" s="50"/>
      <c r="I7031" s="51"/>
      <c r="J7031" s="52"/>
    </row>
    <row r="7032" spans="3:10" ht="15">
      <c r="C7032" s="48"/>
      <c r="D7032" s="48"/>
      <c r="E7032" s="62"/>
      <c r="F7032" s="48"/>
      <c r="G7032" s="50"/>
      <c r="H7032" s="50"/>
      <c r="I7032" s="51"/>
      <c r="J7032" s="52"/>
    </row>
    <row r="7033" spans="3:10" ht="15">
      <c r="C7033" s="48"/>
      <c r="D7033" s="48"/>
      <c r="E7033" s="62"/>
      <c r="F7033" s="48"/>
      <c r="G7033" s="50"/>
      <c r="H7033" s="50"/>
      <c r="I7033" s="51"/>
      <c r="J7033" s="52"/>
    </row>
    <row r="7034" spans="3:10" ht="15">
      <c r="C7034" s="48"/>
      <c r="D7034" s="48"/>
      <c r="E7034" s="62"/>
      <c r="F7034" s="48"/>
      <c r="G7034" s="50"/>
      <c r="H7034" s="50"/>
      <c r="I7034" s="51"/>
      <c r="J7034" s="52"/>
    </row>
    <row r="7035" spans="3:10" ht="15">
      <c r="C7035" s="48"/>
      <c r="D7035" s="48"/>
      <c r="E7035" s="62"/>
      <c r="F7035" s="48"/>
      <c r="G7035" s="50"/>
      <c r="H7035" s="50"/>
      <c r="I7035" s="51"/>
      <c r="J7035" s="52"/>
    </row>
    <row r="7036" spans="3:10" ht="15">
      <c r="C7036" s="48"/>
      <c r="D7036" s="48"/>
      <c r="E7036" s="62"/>
      <c r="F7036" s="48"/>
      <c r="G7036" s="50"/>
      <c r="H7036" s="50"/>
      <c r="I7036" s="51"/>
      <c r="J7036" s="52"/>
    </row>
    <row r="7037" spans="3:10" ht="15">
      <c r="C7037" s="48"/>
      <c r="D7037" s="48"/>
      <c r="E7037" s="62"/>
      <c r="F7037" s="48"/>
      <c r="G7037" s="50"/>
      <c r="H7037" s="50"/>
      <c r="I7037" s="51"/>
      <c r="J7037" s="52"/>
    </row>
    <row r="7038" spans="3:10" ht="15">
      <c r="C7038" s="48"/>
      <c r="D7038" s="48"/>
      <c r="E7038" s="62"/>
      <c r="F7038" s="48"/>
      <c r="G7038" s="50"/>
      <c r="H7038" s="50"/>
      <c r="I7038" s="51"/>
      <c r="J7038" s="52"/>
    </row>
    <row r="7039" spans="3:10" ht="15">
      <c r="C7039" s="48"/>
      <c r="D7039" s="48"/>
      <c r="E7039" s="62"/>
      <c r="F7039" s="48"/>
      <c r="G7039" s="50"/>
      <c r="H7039" s="50"/>
      <c r="I7039" s="51"/>
      <c r="J7039" s="52"/>
    </row>
    <row r="7040" spans="3:10" ht="15">
      <c r="C7040" s="48"/>
      <c r="D7040" s="48"/>
      <c r="E7040" s="62"/>
      <c r="F7040" s="48"/>
      <c r="G7040" s="50"/>
      <c r="H7040" s="50"/>
      <c r="I7040" s="51"/>
      <c r="J7040" s="52"/>
    </row>
    <row r="7041" spans="3:10" ht="15">
      <c r="C7041" s="48"/>
      <c r="D7041" s="48"/>
      <c r="E7041" s="62"/>
      <c r="F7041" s="48"/>
      <c r="G7041" s="50"/>
      <c r="H7041" s="50"/>
      <c r="I7041" s="51"/>
      <c r="J7041" s="52"/>
    </row>
    <row r="7042" spans="3:10" ht="15">
      <c r="C7042" s="48"/>
      <c r="D7042" s="48"/>
      <c r="E7042" s="62"/>
      <c r="F7042" s="48"/>
      <c r="G7042" s="50"/>
      <c r="H7042" s="50"/>
      <c r="I7042" s="51"/>
      <c r="J7042" s="52"/>
    </row>
    <row r="7043" spans="3:10" ht="15">
      <c r="C7043" s="48"/>
      <c r="D7043" s="48"/>
      <c r="E7043" s="62"/>
      <c r="F7043" s="48"/>
      <c r="G7043" s="50"/>
      <c r="H7043" s="50"/>
      <c r="I7043" s="51"/>
      <c r="J7043" s="52"/>
    </row>
    <row r="7044" spans="3:10" ht="15">
      <c r="C7044" s="48"/>
      <c r="D7044" s="48"/>
      <c r="E7044" s="62"/>
      <c r="F7044" s="48"/>
      <c r="G7044" s="50"/>
      <c r="H7044" s="50"/>
      <c r="I7044" s="51"/>
      <c r="J7044" s="52"/>
    </row>
    <row r="7045" spans="3:10" ht="15">
      <c r="C7045" s="48"/>
      <c r="D7045" s="48"/>
      <c r="E7045" s="62"/>
      <c r="F7045" s="48"/>
      <c r="G7045" s="50"/>
      <c r="H7045" s="50"/>
      <c r="I7045" s="51"/>
      <c r="J7045" s="52"/>
    </row>
    <row r="7046" spans="3:10" ht="15">
      <c r="C7046" s="48"/>
      <c r="D7046" s="48"/>
      <c r="E7046" s="62"/>
      <c r="F7046" s="48"/>
      <c r="G7046" s="50"/>
      <c r="H7046" s="50"/>
      <c r="I7046" s="51"/>
      <c r="J7046" s="52"/>
    </row>
    <row r="7047" spans="3:10" ht="15">
      <c r="C7047" s="48"/>
      <c r="D7047" s="48"/>
      <c r="E7047" s="62"/>
      <c r="F7047" s="48"/>
      <c r="G7047" s="50"/>
      <c r="H7047" s="50"/>
      <c r="I7047" s="51"/>
      <c r="J7047" s="52"/>
    </row>
    <row r="7048" spans="3:10" ht="15">
      <c r="C7048" s="48"/>
      <c r="D7048" s="48"/>
      <c r="E7048" s="62"/>
      <c r="F7048" s="48"/>
      <c r="G7048" s="50"/>
      <c r="H7048" s="50"/>
      <c r="I7048" s="51"/>
      <c r="J7048" s="52"/>
    </row>
    <row r="7049" spans="3:10" ht="15">
      <c r="C7049" s="48"/>
      <c r="D7049" s="48"/>
      <c r="E7049" s="62"/>
      <c r="F7049" s="48"/>
      <c r="G7049" s="50"/>
      <c r="H7049" s="50"/>
      <c r="I7049" s="51"/>
      <c r="J7049" s="52"/>
    </row>
    <row r="7050" spans="3:10" ht="15">
      <c r="C7050" s="48"/>
      <c r="D7050" s="48"/>
      <c r="E7050" s="62"/>
      <c r="F7050" s="48"/>
      <c r="G7050" s="50"/>
      <c r="H7050" s="50"/>
      <c r="I7050" s="51"/>
      <c r="J7050" s="52"/>
    </row>
    <row r="7051" spans="3:10" ht="15">
      <c r="C7051" s="48"/>
      <c r="D7051" s="48"/>
      <c r="E7051" s="62"/>
      <c r="F7051" s="48"/>
      <c r="G7051" s="50"/>
      <c r="H7051" s="50"/>
      <c r="I7051" s="51"/>
      <c r="J7051" s="52"/>
    </row>
    <row r="7052" spans="3:10" ht="15">
      <c r="C7052" s="48"/>
      <c r="D7052" s="48"/>
      <c r="E7052" s="62"/>
      <c r="F7052" s="48"/>
      <c r="G7052" s="50"/>
      <c r="H7052" s="50"/>
      <c r="I7052" s="51"/>
      <c r="J7052" s="52"/>
    </row>
    <row r="7053" spans="3:10" ht="15">
      <c r="C7053" s="48"/>
      <c r="D7053" s="48"/>
      <c r="E7053" s="62"/>
      <c r="F7053" s="48"/>
      <c r="G7053" s="50"/>
      <c r="H7053" s="50"/>
      <c r="I7053" s="51"/>
      <c r="J7053" s="52"/>
    </row>
    <row r="7054" spans="3:10" ht="15">
      <c r="C7054" s="48"/>
      <c r="D7054" s="48"/>
      <c r="E7054" s="62"/>
      <c r="F7054" s="48"/>
      <c r="G7054" s="50"/>
      <c r="H7054" s="50"/>
      <c r="I7054" s="51"/>
      <c r="J7054" s="52"/>
    </row>
    <row r="7055" spans="3:10" ht="15">
      <c r="C7055" s="48"/>
      <c r="D7055" s="48"/>
      <c r="E7055" s="62"/>
      <c r="F7055" s="48"/>
      <c r="G7055" s="50"/>
      <c r="H7055" s="50"/>
      <c r="I7055" s="51"/>
      <c r="J7055" s="52"/>
    </row>
    <row r="7056" spans="3:10" ht="15">
      <c r="C7056" s="48"/>
      <c r="D7056" s="48"/>
      <c r="E7056" s="62"/>
      <c r="F7056" s="48"/>
      <c r="G7056" s="50"/>
      <c r="H7056" s="50"/>
      <c r="I7056" s="51"/>
      <c r="J7056" s="52"/>
    </row>
    <row r="7057" spans="3:10" ht="15">
      <c r="C7057" s="48"/>
      <c r="D7057" s="48"/>
      <c r="E7057" s="62"/>
      <c r="F7057" s="48"/>
      <c r="G7057" s="50"/>
      <c r="H7057" s="50"/>
      <c r="I7057" s="51"/>
      <c r="J7057" s="52"/>
    </row>
    <row r="7058" spans="3:10" ht="15">
      <c r="C7058" s="48"/>
      <c r="D7058" s="48"/>
      <c r="E7058" s="62"/>
      <c r="F7058" s="48"/>
      <c r="G7058" s="50"/>
      <c r="H7058" s="50"/>
      <c r="I7058" s="51"/>
      <c r="J7058" s="52"/>
    </row>
    <row r="7059" spans="3:10" ht="15">
      <c r="C7059" s="48"/>
      <c r="D7059" s="48"/>
      <c r="E7059" s="62"/>
      <c r="F7059" s="48"/>
      <c r="G7059" s="50"/>
      <c r="H7059" s="50"/>
      <c r="I7059" s="51"/>
      <c r="J7059" s="52"/>
    </row>
    <row r="7060" spans="3:10" ht="15">
      <c r="C7060" s="48"/>
      <c r="D7060" s="48"/>
      <c r="E7060" s="62"/>
      <c r="F7060" s="48"/>
      <c r="G7060" s="50"/>
      <c r="H7060" s="50"/>
      <c r="I7060" s="51"/>
      <c r="J7060" s="52"/>
    </row>
    <row r="7061" spans="3:10" ht="15">
      <c r="C7061" s="48"/>
      <c r="D7061" s="48"/>
      <c r="E7061" s="62"/>
      <c r="F7061" s="48"/>
      <c r="G7061" s="50"/>
      <c r="H7061" s="50"/>
      <c r="I7061" s="51"/>
      <c r="J7061" s="52"/>
    </row>
    <row r="7062" spans="3:10" ht="15">
      <c r="C7062" s="48"/>
      <c r="D7062" s="48"/>
      <c r="E7062" s="62"/>
      <c r="F7062" s="48"/>
      <c r="G7062" s="50"/>
      <c r="H7062" s="50"/>
      <c r="I7062" s="51"/>
      <c r="J7062" s="52"/>
    </row>
    <row r="7063" spans="3:10" ht="15">
      <c r="C7063" s="48"/>
      <c r="D7063" s="48"/>
      <c r="E7063" s="62"/>
      <c r="F7063" s="48"/>
      <c r="G7063" s="50"/>
      <c r="H7063" s="50"/>
      <c r="I7063" s="51"/>
      <c r="J7063" s="52"/>
    </row>
    <row r="7064" spans="3:10" ht="15">
      <c r="C7064" s="48"/>
      <c r="D7064" s="48"/>
      <c r="E7064" s="62"/>
      <c r="F7064" s="48"/>
      <c r="G7064" s="50"/>
      <c r="H7064" s="50"/>
      <c r="I7064" s="51"/>
      <c r="J7064" s="52"/>
    </row>
    <row r="7065" spans="3:10" ht="15">
      <c r="C7065" s="48"/>
      <c r="D7065" s="48"/>
      <c r="E7065" s="62"/>
      <c r="F7065" s="48"/>
      <c r="G7065" s="50"/>
      <c r="H7065" s="50"/>
      <c r="I7065" s="51"/>
      <c r="J7065" s="52"/>
    </row>
    <row r="7066" spans="3:10" ht="15">
      <c r="C7066" s="48"/>
      <c r="D7066" s="48"/>
      <c r="E7066" s="62"/>
      <c r="F7066" s="48"/>
      <c r="G7066" s="50"/>
      <c r="H7066" s="50"/>
      <c r="I7066" s="51"/>
      <c r="J7066" s="52"/>
    </row>
    <row r="7067" spans="3:10" ht="15">
      <c r="C7067" s="48"/>
      <c r="D7067" s="48"/>
      <c r="E7067" s="62"/>
      <c r="F7067" s="48"/>
      <c r="G7067" s="50"/>
      <c r="H7067" s="50"/>
      <c r="I7067" s="51"/>
      <c r="J7067" s="52"/>
    </row>
    <row r="7068" spans="3:10" ht="15">
      <c r="C7068" s="48"/>
      <c r="D7068" s="48"/>
      <c r="E7068" s="62"/>
      <c r="F7068" s="48"/>
      <c r="G7068" s="50"/>
      <c r="H7068" s="50"/>
      <c r="I7068" s="51"/>
      <c r="J7068" s="52"/>
    </row>
    <row r="7069" spans="3:10" ht="15">
      <c r="C7069" s="48"/>
      <c r="D7069" s="48"/>
      <c r="E7069" s="62"/>
      <c r="F7069" s="48"/>
      <c r="G7069" s="50"/>
      <c r="H7069" s="50"/>
      <c r="I7069" s="51"/>
      <c r="J7069" s="52"/>
    </row>
    <row r="7070" spans="3:10" ht="15">
      <c r="C7070" s="48"/>
      <c r="D7070" s="48"/>
      <c r="E7070" s="62"/>
      <c r="F7070" s="48"/>
      <c r="G7070" s="50"/>
      <c r="H7070" s="50"/>
      <c r="I7070" s="51"/>
      <c r="J7070" s="52"/>
    </row>
    <row r="7071" spans="3:10" ht="15">
      <c r="C7071" s="48"/>
      <c r="D7071" s="48"/>
      <c r="E7071" s="62"/>
      <c r="F7071" s="48"/>
      <c r="G7071" s="50"/>
      <c r="H7071" s="50"/>
      <c r="I7071" s="51"/>
      <c r="J7071" s="52"/>
    </row>
    <row r="7072" spans="3:10" ht="15">
      <c r="C7072" s="48"/>
      <c r="D7072" s="48"/>
      <c r="E7072" s="62"/>
      <c r="F7072" s="48"/>
      <c r="G7072" s="50"/>
      <c r="H7072" s="50"/>
      <c r="I7072" s="51"/>
      <c r="J7072" s="52"/>
    </row>
    <row r="7073" spans="3:10" ht="15">
      <c r="C7073" s="48"/>
      <c r="D7073" s="48"/>
      <c r="E7073" s="62"/>
      <c r="F7073" s="48"/>
      <c r="G7073" s="50"/>
      <c r="H7073" s="50"/>
      <c r="I7073" s="51"/>
      <c r="J7073" s="52"/>
    </row>
    <row r="7074" spans="3:10" ht="15">
      <c r="C7074" s="48"/>
      <c r="D7074" s="48"/>
      <c r="E7074" s="62"/>
      <c r="F7074" s="48"/>
      <c r="G7074" s="50"/>
      <c r="H7074" s="50"/>
      <c r="I7074" s="51"/>
      <c r="J7074" s="52"/>
    </row>
    <row r="7075" spans="3:10" ht="15">
      <c r="C7075" s="48"/>
      <c r="D7075" s="48"/>
      <c r="E7075" s="62"/>
      <c r="F7075" s="48"/>
      <c r="G7075" s="50"/>
      <c r="H7075" s="50"/>
      <c r="I7075" s="51"/>
      <c r="J7075" s="52"/>
    </row>
    <row r="7076" spans="3:10" ht="15">
      <c r="C7076" s="48"/>
      <c r="D7076" s="48"/>
      <c r="E7076" s="62"/>
      <c r="F7076" s="48"/>
      <c r="G7076" s="50"/>
      <c r="H7076" s="50"/>
      <c r="I7076" s="51"/>
      <c r="J7076" s="52"/>
    </row>
    <row r="7077" spans="3:10" ht="15">
      <c r="C7077" s="48"/>
      <c r="D7077" s="48"/>
      <c r="E7077" s="62"/>
      <c r="F7077" s="48"/>
      <c r="G7077" s="50"/>
      <c r="H7077" s="50"/>
      <c r="I7077" s="51"/>
      <c r="J7077" s="52"/>
    </row>
    <row r="7078" spans="3:10" ht="15">
      <c r="C7078" s="48"/>
      <c r="D7078" s="48"/>
      <c r="E7078" s="62"/>
      <c r="F7078" s="48"/>
      <c r="G7078" s="50"/>
      <c r="H7078" s="50"/>
      <c r="I7078" s="51"/>
      <c r="J7078" s="52"/>
    </row>
    <row r="7079" spans="3:10" ht="15">
      <c r="C7079" s="48"/>
      <c r="D7079" s="48"/>
      <c r="E7079" s="62"/>
      <c r="F7079" s="48"/>
      <c r="G7079" s="50"/>
      <c r="H7079" s="50"/>
      <c r="I7079" s="51"/>
      <c r="J7079" s="52"/>
    </row>
    <row r="7080" spans="3:10" ht="15">
      <c r="C7080" s="48"/>
      <c r="D7080" s="48"/>
      <c r="E7080" s="62"/>
      <c r="F7080" s="48"/>
      <c r="G7080" s="50"/>
      <c r="H7080" s="50"/>
      <c r="I7080" s="51"/>
      <c r="J7080" s="52"/>
    </row>
    <row r="7081" spans="3:10" ht="15">
      <c r="C7081" s="48"/>
      <c r="D7081" s="48"/>
      <c r="E7081" s="62"/>
      <c r="F7081" s="48"/>
      <c r="G7081" s="50"/>
      <c r="H7081" s="50"/>
      <c r="I7081" s="51"/>
      <c r="J7081" s="52"/>
    </row>
    <row r="7082" spans="3:10" ht="15">
      <c r="C7082" s="48"/>
      <c r="D7082" s="48"/>
      <c r="E7082" s="62"/>
      <c r="F7082" s="48"/>
      <c r="G7082" s="50"/>
      <c r="H7082" s="50"/>
      <c r="I7082" s="51"/>
      <c r="J7082" s="52"/>
    </row>
    <row r="7083" spans="3:10" ht="15">
      <c r="C7083" s="48"/>
      <c r="D7083" s="48"/>
      <c r="E7083" s="62"/>
      <c r="F7083" s="48"/>
      <c r="G7083" s="50"/>
      <c r="H7083" s="50"/>
      <c r="I7083" s="51"/>
      <c r="J7083" s="52"/>
    </row>
    <row r="7084" spans="3:10" ht="15">
      <c r="C7084" s="48"/>
      <c r="D7084" s="48"/>
      <c r="E7084" s="62"/>
      <c r="F7084" s="48"/>
      <c r="G7084" s="50"/>
      <c r="H7084" s="50"/>
      <c r="I7084" s="51"/>
      <c r="J7084" s="52"/>
    </row>
    <row r="7085" spans="3:10" ht="15">
      <c r="C7085" s="48"/>
      <c r="D7085" s="48"/>
      <c r="E7085" s="62"/>
      <c r="F7085" s="48"/>
      <c r="G7085" s="50"/>
      <c r="H7085" s="50"/>
      <c r="I7085" s="51"/>
      <c r="J7085" s="52"/>
    </row>
    <row r="7086" spans="3:10" ht="15">
      <c r="C7086" s="48"/>
      <c r="D7086" s="48"/>
      <c r="E7086" s="62"/>
      <c r="F7086" s="48"/>
      <c r="G7086" s="50"/>
      <c r="H7086" s="50"/>
      <c r="I7086" s="51"/>
      <c r="J7086" s="52"/>
    </row>
    <row r="7087" spans="3:10" ht="15">
      <c r="C7087" s="48"/>
      <c r="D7087" s="48"/>
      <c r="E7087" s="62"/>
      <c r="F7087" s="48"/>
      <c r="G7087" s="50"/>
      <c r="H7087" s="50"/>
      <c r="I7087" s="51"/>
      <c r="J7087" s="52"/>
    </row>
    <row r="7088" spans="3:10" ht="15">
      <c r="C7088" s="48"/>
      <c r="D7088" s="48"/>
      <c r="E7088" s="62"/>
      <c r="F7088" s="48"/>
      <c r="G7088" s="50"/>
      <c r="H7088" s="50"/>
      <c r="I7088" s="51"/>
      <c r="J7088" s="52"/>
    </row>
    <row r="7089" spans="3:10" ht="15">
      <c r="C7089" s="48"/>
      <c r="D7089" s="48"/>
      <c r="E7089" s="62"/>
      <c r="F7089" s="48"/>
      <c r="G7089" s="50"/>
      <c r="H7089" s="50"/>
      <c r="I7089" s="51"/>
      <c r="J7089" s="52"/>
    </row>
    <row r="7090" spans="3:10" ht="15">
      <c r="C7090" s="48"/>
      <c r="D7090" s="48"/>
      <c r="E7090" s="62"/>
      <c r="F7090" s="48"/>
      <c r="G7090" s="50"/>
      <c r="H7090" s="50"/>
      <c r="I7090" s="51"/>
      <c r="J7090" s="52"/>
    </row>
    <row r="7091" spans="3:10" ht="15">
      <c r="C7091" s="48"/>
      <c r="D7091" s="48"/>
      <c r="E7091" s="62"/>
      <c r="F7091" s="48"/>
      <c r="G7091" s="50"/>
      <c r="H7091" s="50"/>
      <c r="I7091" s="51"/>
      <c r="J7091" s="52"/>
    </row>
    <row r="7092" spans="3:10" ht="15">
      <c r="C7092" s="48"/>
      <c r="D7092" s="48"/>
      <c r="E7092" s="62"/>
      <c r="F7092" s="48"/>
      <c r="G7092" s="50"/>
      <c r="H7092" s="50"/>
      <c r="I7092" s="51"/>
      <c r="J7092" s="52"/>
    </row>
    <row r="7093" spans="3:10" ht="15">
      <c r="C7093" s="48"/>
      <c r="D7093" s="48"/>
      <c r="E7093" s="62"/>
      <c r="F7093" s="48"/>
      <c r="G7093" s="50"/>
      <c r="H7093" s="50"/>
      <c r="I7093" s="51"/>
      <c r="J7093" s="52"/>
    </row>
    <row r="7094" spans="3:10" ht="15">
      <c r="C7094" s="48"/>
      <c r="D7094" s="48"/>
      <c r="E7094" s="62"/>
      <c r="F7094" s="48"/>
      <c r="G7094" s="50"/>
      <c r="H7094" s="50"/>
      <c r="I7094" s="51"/>
      <c r="J7094" s="52"/>
    </row>
    <row r="7095" spans="3:10" ht="15">
      <c r="C7095" s="48"/>
      <c r="D7095" s="48"/>
      <c r="E7095" s="62"/>
      <c r="F7095" s="48"/>
      <c r="G7095" s="50"/>
      <c r="H7095" s="50"/>
      <c r="I7095" s="51"/>
      <c r="J7095" s="52"/>
    </row>
    <row r="7096" spans="3:10" ht="15">
      <c r="C7096" s="48"/>
      <c r="D7096" s="48"/>
      <c r="E7096" s="62"/>
      <c r="F7096" s="48"/>
      <c r="G7096" s="50"/>
      <c r="H7096" s="50"/>
      <c r="I7096" s="51"/>
      <c r="J7096" s="52"/>
    </row>
    <row r="7097" spans="3:10" ht="15">
      <c r="C7097" s="48"/>
      <c r="D7097" s="48"/>
      <c r="E7097" s="62"/>
      <c r="F7097" s="48"/>
      <c r="G7097" s="50"/>
      <c r="H7097" s="50"/>
      <c r="I7097" s="51"/>
      <c r="J7097" s="52"/>
    </row>
    <row r="7098" spans="3:10" ht="15">
      <c r="C7098" s="48"/>
      <c r="D7098" s="48"/>
      <c r="E7098" s="62"/>
      <c r="F7098" s="48"/>
      <c r="G7098" s="50"/>
      <c r="H7098" s="50"/>
      <c r="I7098" s="51"/>
      <c r="J7098" s="52"/>
    </row>
    <row r="7099" spans="3:10" ht="15">
      <c r="C7099" s="48"/>
      <c r="D7099" s="48"/>
      <c r="E7099" s="62"/>
      <c r="F7099" s="48"/>
      <c r="G7099" s="50"/>
      <c r="H7099" s="50"/>
      <c r="I7099" s="51"/>
      <c r="J7099" s="52"/>
    </row>
    <row r="7100" spans="3:10" ht="15">
      <c r="C7100" s="48"/>
      <c r="D7100" s="48"/>
      <c r="E7100" s="62"/>
      <c r="F7100" s="48"/>
      <c r="G7100" s="50"/>
      <c r="H7100" s="50"/>
      <c r="I7100" s="51"/>
      <c r="J7100" s="52"/>
    </row>
    <row r="7101" spans="3:10" ht="15">
      <c r="C7101" s="48"/>
      <c r="D7101" s="48"/>
      <c r="E7101" s="62"/>
      <c r="F7101" s="48"/>
      <c r="G7101" s="50"/>
      <c r="H7101" s="50"/>
      <c r="I7101" s="51"/>
      <c r="J7101" s="52"/>
    </row>
    <row r="7102" spans="3:10" ht="15">
      <c r="C7102" s="48"/>
      <c r="D7102" s="48"/>
      <c r="E7102" s="62"/>
      <c r="F7102" s="48"/>
      <c r="G7102" s="50"/>
      <c r="H7102" s="50"/>
      <c r="I7102" s="51"/>
      <c r="J7102" s="52"/>
    </row>
    <row r="7103" spans="3:10" ht="15">
      <c r="C7103" s="48"/>
      <c r="D7103" s="48"/>
      <c r="E7103" s="62"/>
      <c r="F7103" s="48"/>
      <c r="G7103" s="50"/>
      <c r="H7103" s="50"/>
      <c r="I7103" s="51"/>
      <c r="J7103" s="52"/>
    </row>
    <row r="7104" spans="3:10" ht="15">
      <c r="C7104" s="48"/>
      <c r="D7104" s="48"/>
      <c r="E7104" s="62"/>
      <c r="F7104" s="48"/>
      <c r="G7104" s="50"/>
      <c r="H7104" s="50"/>
      <c r="I7104" s="51"/>
      <c r="J7104" s="52"/>
    </row>
    <row r="7105" spans="3:10" ht="15">
      <c r="C7105" s="48"/>
      <c r="D7105" s="48"/>
      <c r="E7105" s="62"/>
      <c r="F7105" s="48"/>
      <c r="G7105" s="50"/>
      <c r="H7105" s="50"/>
      <c r="I7105" s="51"/>
      <c r="J7105" s="52"/>
    </row>
    <row r="7106" spans="3:10" ht="15">
      <c r="C7106" s="48"/>
      <c r="D7106" s="48"/>
      <c r="E7106" s="62"/>
      <c r="F7106" s="48"/>
      <c r="G7106" s="50"/>
      <c r="H7106" s="50"/>
      <c r="I7106" s="51"/>
      <c r="J7106" s="52"/>
    </row>
    <row r="7107" spans="3:10" ht="15">
      <c r="C7107" s="48"/>
      <c r="D7107" s="48"/>
      <c r="E7107" s="62"/>
      <c r="F7107" s="48"/>
      <c r="G7107" s="50"/>
      <c r="H7107" s="50"/>
      <c r="I7107" s="51"/>
      <c r="J7107" s="52"/>
    </row>
    <row r="7108" spans="3:10" ht="15">
      <c r="C7108" s="48"/>
      <c r="D7108" s="48"/>
      <c r="E7108" s="62"/>
      <c r="F7108" s="48"/>
      <c r="G7108" s="50"/>
      <c r="H7108" s="50"/>
      <c r="I7108" s="51"/>
      <c r="J7108" s="52"/>
    </row>
    <row r="7109" spans="3:10" ht="15">
      <c r="C7109" s="48"/>
      <c r="D7109" s="48"/>
      <c r="E7109" s="62"/>
      <c r="F7109" s="48"/>
      <c r="G7109" s="50"/>
      <c r="H7109" s="50"/>
      <c r="I7109" s="51"/>
      <c r="J7109" s="52"/>
    </row>
    <row r="7110" spans="3:10" ht="15">
      <c r="C7110" s="48"/>
      <c r="D7110" s="48"/>
      <c r="E7110" s="62"/>
      <c r="F7110" s="48"/>
      <c r="G7110" s="50"/>
      <c r="H7110" s="50"/>
      <c r="I7110" s="51"/>
      <c r="J7110" s="52"/>
    </row>
    <row r="7111" spans="3:10" ht="15">
      <c r="C7111" s="48"/>
      <c r="D7111" s="48"/>
      <c r="E7111" s="62"/>
      <c r="F7111" s="48"/>
      <c r="G7111" s="50"/>
      <c r="H7111" s="50"/>
      <c r="I7111" s="51"/>
      <c r="J7111" s="52"/>
    </row>
    <row r="7112" spans="3:10" ht="15">
      <c r="C7112" s="48"/>
      <c r="D7112" s="48"/>
      <c r="E7112" s="62"/>
      <c r="F7112" s="48"/>
      <c r="G7112" s="50"/>
      <c r="H7112" s="50"/>
      <c r="I7112" s="51"/>
      <c r="J7112" s="52"/>
    </row>
    <row r="7113" spans="3:10" ht="15">
      <c r="C7113" s="48"/>
      <c r="D7113" s="48"/>
      <c r="E7113" s="62"/>
      <c r="F7113" s="48"/>
      <c r="G7113" s="50"/>
      <c r="H7113" s="50"/>
      <c r="I7113" s="51"/>
      <c r="J7113" s="52"/>
    </row>
    <row r="7114" spans="3:10" ht="15">
      <c r="C7114" s="48"/>
      <c r="D7114" s="48"/>
      <c r="E7114" s="62"/>
      <c r="F7114" s="48"/>
      <c r="G7114" s="50"/>
      <c r="H7114" s="50"/>
      <c r="I7114" s="51"/>
      <c r="J7114" s="52"/>
    </row>
    <row r="7115" spans="3:10" ht="15">
      <c r="C7115" s="48"/>
      <c r="D7115" s="48"/>
      <c r="E7115" s="62"/>
      <c r="F7115" s="48"/>
      <c r="G7115" s="50"/>
      <c r="H7115" s="50"/>
      <c r="I7115" s="51"/>
      <c r="J7115" s="52"/>
    </row>
    <row r="7116" spans="3:10" ht="15">
      <c r="C7116" s="48"/>
      <c r="D7116" s="48"/>
      <c r="E7116" s="62"/>
      <c r="F7116" s="48"/>
      <c r="G7116" s="50"/>
      <c r="H7116" s="50"/>
      <c r="I7116" s="51"/>
      <c r="J7116" s="52"/>
    </row>
    <row r="7117" spans="3:10" ht="15">
      <c r="C7117" s="48"/>
      <c r="D7117" s="48"/>
      <c r="E7117" s="62"/>
      <c r="F7117" s="48"/>
      <c r="G7117" s="50"/>
      <c r="H7117" s="50"/>
      <c r="I7117" s="51"/>
      <c r="J7117" s="52"/>
    </row>
    <row r="7118" spans="3:10" ht="15">
      <c r="C7118" s="48"/>
      <c r="D7118" s="48"/>
      <c r="E7118" s="62"/>
      <c r="F7118" s="48"/>
      <c r="G7118" s="50"/>
      <c r="H7118" s="50"/>
      <c r="I7118" s="51"/>
      <c r="J7118" s="52"/>
    </row>
    <row r="7119" spans="3:10" ht="15">
      <c r="C7119" s="48"/>
      <c r="D7119" s="48"/>
      <c r="E7119" s="62"/>
      <c r="F7119" s="48"/>
      <c r="G7119" s="50"/>
      <c r="H7119" s="50"/>
      <c r="I7119" s="51"/>
      <c r="J7119" s="52"/>
    </row>
    <row r="7120" spans="3:10" ht="15">
      <c r="C7120" s="48"/>
      <c r="D7120" s="48"/>
      <c r="E7120" s="62"/>
      <c r="F7120" s="48"/>
      <c r="G7120" s="50"/>
      <c r="H7120" s="50"/>
      <c r="I7120" s="51"/>
      <c r="J7120" s="52"/>
    </row>
    <row r="7121" spans="3:10" ht="15">
      <c r="C7121" s="48"/>
      <c r="D7121" s="48"/>
      <c r="E7121" s="62"/>
      <c r="F7121" s="48"/>
      <c r="G7121" s="50"/>
      <c r="H7121" s="50"/>
      <c r="I7121" s="51"/>
      <c r="J7121" s="52"/>
    </row>
    <row r="7122" spans="3:10" ht="15">
      <c r="C7122" s="48"/>
      <c r="D7122" s="48"/>
      <c r="E7122" s="62"/>
      <c r="F7122" s="48"/>
      <c r="G7122" s="50"/>
      <c r="H7122" s="50"/>
      <c r="I7122" s="51"/>
      <c r="J7122" s="52"/>
    </row>
    <row r="7123" spans="3:10" ht="15">
      <c r="C7123" s="48"/>
      <c r="D7123" s="48"/>
      <c r="E7123" s="62"/>
      <c r="F7123" s="48"/>
      <c r="G7123" s="50"/>
      <c r="H7123" s="50"/>
      <c r="I7123" s="51"/>
      <c r="J7123" s="52"/>
    </row>
    <row r="7124" spans="3:10" ht="15">
      <c r="C7124" s="48"/>
      <c r="D7124" s="48"/>
      <c r="E7124" s="62"/>
      <c r="F7124" s="48"/>
      <c r="G7124" s="50"/>
      <c r="H7124" s="50"/>
      <c r="I7124" s="51"/>
      <c r="J7124" s="52"/>
    </row>
    <row r="7125" spans="3:10" ht="15">
      <c r="C7125" s="48"/>
      <c r="D7125" s="48"/>
      <c r="E7125" s="62"/>
      <c r="F7125" s="48"/>
      <c r="G7125" s="50"/>
      <c r="H7125" s="50"/>
      <c r="I7125" s="51"/>
      <c r="J7125" s="52"/>
    </row>
    <row r="7126" spans="3:10" ht="15">
      <c r="C7126" s="48"/>
      <c r="D7126" s="48"/>
      <c r="E7126" s="62"/>
      <c r="F7126" s="48"/>
      <c r="G7126" s="50"/>
      <c r="H7126" s="50"/>
      <c r="I7126" s="51"/>
      <c r="J7126" s="52"/>
    </row>
    <row r="7127" spans="3:10" ht="15">
      <c r="C7127" s="48"/>
      <c r="D7127" s="48"/>
      <c r="E7127" s="62"/>
      <c r="F7127" s="48"/>
      <c r="G7127" s="50"/>
      <c r="H7127" s="50"/>
      <c r="I7127" s="51"/>
      <c r="J7127" s="52"/>
    </row>
    <row r="7128" spans="3:10" ht="15">
      <c r="C7128" s="48"/>
      <c r="D7128" s="48"/>
      <c r="E7128" s="62"/>
      <c r="F7128" s="48"/>
      <c r="G7128" s="50"/>
      <c r="H7128" s="50"/>
      <c r="I7128" s="51"/>
      <c r="J7128" s="52"/>
    </row>
    <row r="7129" spans="3:10" ht="15">
      <c r="C7129" s="48"/>
      <c r="D7129" s="48"/>
      <c r="E7129" s="62"/>
      <c r="F7129" s="48"/>
      <c r="G7129" s="50"/>
      <c r="H7129" s="50"/>
      <c r="I7129" s="51"/>
      <c r="J7129" s="52"/>
    </row>
    <row r="7130" spans="3:10" ht="15">
      <c r="C7130" s="48"/>
      <c r="D7130" s="48"/>
      <c r="E7130" s="62"/>
      <c r="F7130" s="48"/>
      <c r="G7130" s="50"/>
      <c r="H7130" s="50"/>
      <c r="I7130" s="51"/>
      <c r="J7130" s="52"/>
    </row>
    <row r="7131" spans="3:10" ht="15">
      <c r="C7131" s="48"/>
      <c r="D7131" s="48"/>
      <c r="E7131" s="62"/>
      <c r="F7131" s="48"/>
      <c r="G7131" s="50"/>
      <c r="H7131" s="50"/>
      <c r="I7131" s="51"/>
      <c r="J7131" s="52"/>
    </row>
    <row r="7132" spans="3:10" ht="15">
      <c r="C7132" s="48"/>
      <c r="D7132" s="48"/>
      <c r="E7132" s="62"/>
      <c r="F7132" s="48"/>
      <c r="G7132" s="50"/>
      <c r="H7132" s="50"/>
      <c r="I7132" s="51"/>
      <c r="J7132" s="52"/>
    </row>
    <row r="7133" spans="3:10" ht="15">
      <c r="C7133" s="48"/>
      <c r="D7133" s="48"/>
      <c r="E7133" s="62"/>
      <c r="F7133" s="48"/>
      <c r="G7133" s="50"/>
      <c r="H7133" s="50"/>
      <c r="I7133" s="51"/>
      <c r="J7133" s="52"/>
    </row>
    <row r="7134" spans="3:10" ht="15">
      <c r="C7134" s="48"/>
      <c r="D7134" s="48"/>
      <c r="E7134" s="62"/>
      <c r="F7134" s="48"/>
      <c r="G7134" s="50"/>
      <c r="H7134" s="50"/>
      <c r="I7134" s="51"/>
      <c r="J7134" s="52"/>
    </row>
    <row r="7135" spans="3:10" ht="15">
      <c r="C7135" s="48"/>
      <c r="D7135" s="48"/>
      <c r="E7135" s="62"/>
      <c r="F7135" s="48"/>
      <c r="G7135" s="50"/>
      <c r="H7135" s="50"/>
      <c r="I7135" s="51"/>
      <c r="J7135" s="52"/>
    </row>
    <row r="7136" spans="3:10" ht="15">
      <c r="C7136" s="48"/>
      <c r="D7136" s="48"/>
      <c r="E7136" s="62"/>
      <c r="F7136" s="48"/>
      <c r="G7136" s="50"/>
      <c r="H7136" s="50"/>
      <c r="I7136" s="51"/>
      <c r="J7136" s="52"/>
    </row>
    <row r="7137" spans="3:10" ht="15">
      <c r="C7137" s="48"/>
      <c r="D7137" s="48"/>
      <c r="E7137" s="62"/>
      <c r="F7137" s="48"/>
      <c r="G7137" s="50"/>
      <c r="H7137" s="50"/>
      <c r="I7137" s="51"/>
      <c r="J7137" s="52"/>
    </row>
    <row r="7138" spans="3:10" ht="15">
      <c r="C7138" s="48"/>
      <c r="D7138" s="48"/>
      <c r="E7138" s="62"/>
      <c r="F7138" s="48"/>
      <c r="G7138" s="50"/>
      <c r="H7138" s="50"/>
      <c r="I7138" s="51"/>
      <c r="J7138" s="52"/>
    </row>
    <row r="7139" spans="3:10" ht="15">
      <c r="C7139" s="48"/>
      <c r="D7139" s="48"/>
      <c r="E7139" s="62"/>
      <c r="F7139" s="48"/>
      <c r="G7139" s="50"/>
      <c r="H7139" s="50"/>
      <c r="I7139" s="51"/>
      <c r="J7139" s="52"/>
    </row>
    <row r="7140" spans="3:10" ht="15">
      <c r="C7140" s="48"/>
      <c r="D7140" s="48"/>
      <c r="E7140" s="62"/>
      <c r="F7140" s="48"/>
      <c r="G7140" s="50"/>
      <c r="H7140" s="50"/>
      <c r="I7140" s="51"/>
      <c r="J7140" s="52"/>
    </row>
    <row r="7141" spans="3:10" ht="15">
      <c r="C7141" s="48"/>
      <c r="D7141" s="48"/>
      <c r="E7141" s="62"/>
      <c r="F7141" s="48"/>
      <c r="G7141" s="50"/>
      <c r="H7141" s="50"/>
      <c r="I7141" s="51"/>
      <c r="J7141" s="52"/>
    </row>
    <row r="7142" spans="3:10" ht="15">
      <c r="C7142" s="48"/>
      <c r="D7142" s="48"/>
      <c r="E7142" s="62"/>
      <c r="F7142" s="48"/>
      <c r="G7142" s="50"/>
      <c r="H7142" s="50"/>
      <c r="I7142" s="51"/>
      <c r="J7142" s="52"/>
    </row>
    <row r="7143" spans="3:10" ht="15">
      <c r="C7143" s="48"/>
      <c r="D7143" s="48"/>
      <c r="E7143" s="62"/>
      <c r="F7143" s="48"/>
      <c r="G7143" s="50"/>
      <c r="H7143" s="50"/>
      <c r="I7143" s="51"/>
      <c r="J7143" s="52"/>
    </row>
    <row r="7144" spans="3:10" ht="15">
      <c r="C7144" s="48"/>
      <c r="D7144" s="48"/>
      <c r="E7144" s="62"/>
      <c r="F7144" s="48"/>
      <c r="G7144" s="50"/>
      <c r="H7144" s="50"/>
      <c r="I7144" s="51"/>
      <c r="J7144" s="52"/>
    </row>
    <row r="7145" spans="3:10" ht="15">
      <c r="C7145" s="48"/>
      <c r="D7145" s="48"/>
      <c r="E7145" s="62"/>
      <c r="F7145" s="48"/>
      <c r="G7145" s="50"/>
      <c r="H7145" s="50"/>
      <c r="I7145" s="51"/>
      <c r="J7145" s="52"/>
    </row>
    <row r="7146" spans="3:10" ht="15">
      <c r="C7146" s="48"/>
      <c r="D7146" s="48"/>
      <c r="E7146" s="62"/>
      <c r="F7146" s="48"/>
      <c r="G7146" s="50"/>
      <c r="H7146" s="50"/>
      <c r="I7146" s="51"/>
      <c r="J7146" s="52"/>
    </row>
    <row r="7147" spans="3:10" ht="15">
      <c r="C7147" s="48"/>
      <c r="D7147" s="48"/>
      <c r="E7147" s="62"/>
      <c r="F7147" s="48"/>
      <c r="G7147" s="50"/>
      <c r="H7147" s="50"/>
      <c r="I7147" s="51"/>
      <c r="J7147" s="52"/>
    </row>
    <row r="7148" spans="3:10" ht="15">
      <c r="C7148" s="48"/>
      <c r="D7148" s="48"/>
      <c r="E7148" s="62"/>
      <c r="F7148" s="48"/>
      <c r="G7148" s="50"/>
      <c r="H7148" s="50"/>
      <c r="I7148" s="51"/>
      <c r="J7148" s="52"/>
    </row>
    <row r="7149" spans="3:10" ht="15">
      <c r="C7149" s="48"/>
      <c r="D7149" s="48"/>
      <c r="E7149" s="62"/>
      <c r="F7149" s="48"/>
      <c r="G7149" s="50"/>
      <c r="H7149" s="50"/>
      <c r="I7149" s="51"/>
      <c r="J7149" s="52"/>
    </row>
    <row r="7150" spans="3:10" ht="15">
      <c r="C7150" s="48"/>
      <c r="D7150" s="48"/>
      <c r="E7150" s="62"/>
      <c r="F7150" s="48"/>
      <c r="G7150" s="50"/>
      <c r="H7150" s="50"/>
      <c r="I7150" s="51"/>
      <c r="J7150" s="52"/>
    </row>
    <row r="7151" spans="3:10" ht="15">
      <c r="C7151" s="48"/>
      <c r="D7151" s="48"/>
      <c r="E7151" s="62"/>
      <c r="F7151" s="48"/>
      <c r="G7151" s="50"/>
      <c r="H7151" s="50"/>
      <c r="I7151" s="51"/>
      <c r="J7151" s="52"/>
    </row>
    <row r="7152" spans="3:10" ht="15">
      <c r="C7152" s="48"/>
      <c r="D7152" s="48"/>
      <c r="E7152" s="62"/>
      <c r="F7152" s="48"/>
      <c r="G7152" s="50"/>
      <c r="H7152" s="50"/>
      <c r="I7152" s="51"/>
      <c r="J7152" s="52"/>
    </row>
    <row r="7153" spans="3:10" ht="15">
      <c r="C7153" s="48"/>
      <c r="D7153" s="48"/>
      <c r="E7153" s="62"/>
      <c r="F7153" s="48"/>
      <c r="G7153" s="50"/>
      <c r="H7153" s="50"/>
      <c r="I7153" s="51"/>
      <c r="J7153" s="52"/>
    </row>
    <row r="7154" spans="3:10" ht="15">
      <c r="C7154" s="48"/>
      <c r="D7154" s="48"/>
      <c r="E7154" s="62"/>
      <c r="F7154" s="48"/>
      <c r="G7154" s="50"/>
      <c r="H7154" s="50"/>
      <c r="I7154" s="51"/>
      <c r="J7154" s="52"/>
    </row>
    <row r="7155" spans="3:10" ht="15">
      <c r="C7155" s="48"/>
      <c r="D7155" s="48"/>
      <c r="E7155" s="62"/>
      <c r="F7155" s="48"/>
      <c r="G7155" s="50"/>
      <c r="H7155" s="50"/>
      <c r="I7155" s="51"/>
      <c r="J7155" s="52"/>
    </row>
    <row r="7156" spans="3:10" ht="15">
      <c r="C7156" s="48"/>
      <c r="D7156" s="48"/>
      <c r="E7156" s="62"/>
      <c r="F7156" s="48"/>
      <c r="G7156" s="50"/>
      <c r="H7156" s="50"/>
      <c r="I7156" s="51"/>
      <c r="J7156" s="52"/>
    </row>
    <row r="7157" spans="3:10" ht="15">
      <c r="C7157" s="48"/>
      <c r="D7157" s="48"/>
      <c r="E7157" s="62"/>
      <c r="F7157" s="48"/>
      <c r="G7157" s="50"/>
      <c r="H7157" s="50"/>
      <c r="I7157" s="51"/>
      <c r="J7157" s="52"/>
    </row>
    <row r="7158" spans="3:10" ht="15">
      <c r="C7158" s="48"/>
      <c r="D7158" s="48"/>
      <c r="E7158" s="62"/>
      <c r="F7158" s="48"/>
      <c r="G7158" s="50"/>
      <c r="H7158" s="50"/>
      <c r="I7158" s="51"/>
      <c r="J7158" s="52"/>
    </row>
    <row r="7159" spans="3:10" ht="15">
      <c r="C7159" s="48"/>
      <c r="D7159" s="48"/>
      <c r="E7159" s="62"/>
      <c r="F7159" s="48"/>
      <c r="G7159" s="50"/>
      <c r="H7159" s="50"/>
      <c r="I7159" s="51"/>
      <c r="J7159" s="52"/>
    </row>
    <row r="7160" spans="3:10" ht="15">
      <c r="C7160" s="48"/>
      <c r="D7160" s="48"/>
      <c r="E7160" s="62"/>
      <c r="F7160" s="48"/>
      <c r="G7160" s="50"/>
      <c r="H7160" s="50"/>
      <c r="I7160" s="51"/>
      <c r="J7160" s="52"/>
    </row>
    <row r="7161" spans="3:10" ht="15">
      <c r="C7161" s="48"/>
      <c r="D7161" s="48"/>
      <c r="E7161" s="62"/>
      <c r="F7161" s="48"/>
      <c r="G7161" s="50"/>
      <c r="H7161" s="50"/>
      <c r="I7161" s="51"/>
      <c r="J7161" s="52"/>
    </row>
    <row r="7162" spans="3:10" ht="15">
      <c r="C7162" s="48"/>
      <c r="D7162" s="48"/>
      <c r="E7162" s="62"/>
      <c r="F7162" s="48"/>
      <c r="G7162" s="50"/>
      <c r="H7162" s="50"/>
      <c r="I7162" s="51"/>
      <c r="J7162" s="52"/>
    </row>
    <row r="7163" spans="3:10" ht="15">
      <c r="C7163" s="48"/>
      <c r="D7163" s="48"/>
      <c r="E7163" s="62"/>
      <c r="F7163" s="48"/>
      <c r="G7163" s="50"/>
      <c r="H7163" s="50"/>
      <c r="I7163" s="51"/>
      <c r="J7163" s="52"/>
    </row>
    <row r="7164" spans="3:10" ht="15">
      <c r="C7164" s="48"/>
      <c r="D7164" s="48"/>
      <c r="E7164" s="62"/>
      <c r="F7164" s="48"/>
      <c r="G7164" s="50"/>
      <c r="H7164" s="50"/>
      <c r="I7164" s="51"/>
      <c r="J7164" s="52"/>
    </row>
    <row r="7165" spans="3:10" ht="15">
      <c r="C7165" s="48"/>
      <c r="D7165" s="48"/>
      <c r="E7165" s="62"/>
      <c r="F7165" s="48"/>
      <c r="G7165" s="50"/>
      <c r="H7165" s="50"/>
      <c r="I7165" s="51"/>
      <c r="J7165" s="52"/>
    </row>
    <row r="7166" spans="3:10" ht="15">
      <c r="C7166" s="48"/>
      <c r="D7166" s="48"/>
      <c r="E7166" s="62"/>
      <c r="F7166" s="48"/>
      <c r="G7166" s="50"/>
      <c r="H7166" s="50"/>
      <c r="I7166" s="51"/>
      <c r="J7166" s="52"/>
    </row>
    <row r="7167" spans="3:10" ht="15">
      <c r="C7167" s="48"/>
      <c r="D7167" s="48"/>
      <c r="E7167" s="62"/>
      <c r="F7167" s="48"/>
      <c r="G7167" s="50"/>
      <c r="H7167" s="50"/>
      <c r="I7167" s="51"/>
      <c r="J7167" s="52"/>
    </row>
    <row r="7168" spans="3:10" ht="15">
      <c r="C7168" s="48"/>
      <c r="D7168" s="48"/>
      <c r="E7168" s="62"/>
      <c r="F7168" s="48"/>
      <c r="G7168" s="50"/>
      <c r="H7168" s="50"/>
      <c r="I7168" s="51"/>
      <c r="J7168" s="52"/>
    </row>
    <row r="7169" spans="3:10" ht="15">
      <c r="C7169" s="48"/>
      <c r="D7169" s="48"/>
      <c r="E7169" s="62"/>
      <c r="F7169" s="48"/>
      <c r="G7169" s="50"/>
      <c r="H7169" s="50"/>
      <c r="I7169" s="51"/>
      <c r="J7169" s="52"/>
    </row>
    <row r="7170" spans="3:10" ht="15">
      <c r="C7170" s="48"/>
      <c r="D7170" s="48"/>
      <c r="E7170" s="62"/>
      <c r="F7170" s="48"/>
      <c r="G7170" s="50"/>
      <c r="H7170" s="50"/>
      <c r="I7170" s="51"/>
      <c r="J7170" s="52"/>
    </row>
    <row r="7171" spans="3:10" ht="15">
      <c r="C7171" s="48"/>
      <c r="D7171" s="48"/>
      <c r="E7171" s="62"/>
      <c r="F7171" s="48"/>
      <c r="G7171" s="50"/>
      <c r="H7171" s="50"/>
      <c r="I7171" s="51"/>
      <c r="J7171" s="52"/>
    </row>
    <row r="7172" spans="3:10" ht="15">
      <c r="C7172" s="48"/>
      <c r="D7172" s="48"/>
      <c r="E7172" s="62"/>
      <c r="F7172" s="48"/>
      <c r="G7172" s="50"/>
      <c r="H7172" s="50"/>
      <c r="I7172" s="51"/>
      <c r="J7172" s="52"/>
    </row>
    <row r="7173" spans="3:10" ht="15">
      <c r="C7173" s="48"/>
      <c r="D7173" s="48"/>
      <c r="E7173" s="62"/>
      <c r="F7173" s="48"/>
      <c r="G7173" s="50"/>
      <c r="H7173" s="50"/>
      <c r="I7173" s="51"/>
      <c r="J7173" s="52"/>
    </row>
    <row r="7174" spans="3:10" ht="15">
      <c r="C7174" s="48"/>
      <c r="D7174" s="48"/>
      <c r="E7174" s="62"/>
      <c r="F7174" s="48"/>
      <c r="G7174" s="50"/>
      <c r="H7174" s="50"/>
      <c r="I7174" s="51"/>
      <c r="J7174" s="52"/>
    </row>
    <row r="7175" spans="3:10" ht="15">
      <c r="C7175" s="48"/>
      <c r="D7175" s="48"/>
      <c r="E7175" s="62"/>
      <c r="F7175" s="48"/>
      <c r="G7175" s="50"/>
      <c r="H7175" s="50"/>
      <c r="I7175" s="51"/>
      <c r="J7175" s="52"/>
    </row>
    <row r="7176" spans="3:10" ht="15">
      <c r="C7176" s="48"/>
      <c r="D7176" s="48"/>
      <c r="E7176" s="62"/>
      <c r="F7176" s="48"/>
      <c r="G7176" s="50"/>
      <c r="H7176" s="50"/>
      <c r="I7176" s="51"/>
      <c r="J7176" s="52"/>
    </row>
    <row r="7177" spans="3:10" ht="15">
      <c r="C7177" s="48"/>
      <c r="D7177" s="48"/>
      <c r="E7177" s="62"/>
      <c r="F7177" s="48"/>
      <c r="G7177" s="50"/>
      <c r="H7177" s="50"/>
      <c r="I7177" s="51"/>
      <c r="J7177" s="52"/>
    </row>
    <row r="7178" spans="3:10" ht="15">
      <c r="C7178" s="48"/>
      <c r="D7178" s="48"/>
      <c r="E7178" s="62"/>
      <c r="F7178" s="48"/>
      <c r="G7178" s="50"/>
      <c r="H7178" s="50"/>
      <c r="I7178" s="51"/>
      <c r="J7178" s="52"/>
    </row>
    <row r="7179" spans="3:10" ht="15">
      <c r="C7179" s="48"/>
      <c r="D7179" s="48"/>
      <c r="E7179" s="62"/>
      <c r="F7179" s="48"/>
      <c r="G7179" s="50"/>
      <c r="H7179" s="50"/>
      <c r="I7179" s="51"/>
      <c r="J7179" s="52"/>
    </row>
    <row r="7180" spans="3:10" ht="15">
      <c r="C7180" s="48"/>
      <c r="D7180" s="48"/>
      <c r="E7180" s="62"/>
      <c r="F7180" s="48"/>
      <c r="G7180" s="50"/>
      <c r="H7180" s="50"/>
      <c r="I7180" s="51"/>
      <c r="J7180" s="52"/>
    </row>
    <row r="7181" spans="3:10" ht="15">
      <c r="C7181" s="48"/>
      <c r="D7181" s="48"/>
      <c r="E7181" s="62"/>
      <c r="F7181" s="48"/>
      <c r="G7181" s="50"/>
      <c r="H7181" s="50"/>
      <c r="I7181" s="51"/>
      <c r="J7181" s="52"/>
    </row>
    <row r="7182" spans="3:10" ht="15">
      <c r="C7182" s="48"/>
      <c r="D7182" s="48"/>
      <c r="E7182" s="62"/>
      <c r="F7182" s="48"/>
      <c r="G7182" s="50"/>
      <c r="H7182" s="50"/>
      <c r="I7182" s="51"/>
      <c r="J7182" s="52"/>
    </row>
    <row r="7183" spans="3:10" ht="15">
      <c r="C7183" s="48"/>
      <c r="D7183" s="48"/>
      <c r="E7183" s="62"/>
      <c r="F7183" s="48"/>
      <c r="G7183" s="50"/>
      <c r="H7183" s="50"/>
      <c r="I7183" s="51"/>
      <c r="J7183" s="52"/>
    </row>
    <row r="7184" spans="3:10" ht="15">
      <c r="C7184" s="48"/>
      <c r="D7184" s="48"/>
      <c r="E7184" s="62"/>
      <c r="F7184" s="48"/>
      <c r="G7184" s="50"/>
      <c r="H7184" s="50"/>
      <c r="I7184" s="51"/>
      <c r="J7184" s="52"/>
    </row>
    <row r="7185" spans="3:10" ht="15">
      <c r="C7185" s="48"/>
      <c r="D7185" s="48"/>
      <c r="E7185" s="62"/>
      <c r="F7185" s="48"/>
      <c r="G7185" s="50"/>
      <c r="H7185" s="50"/>
      <c r="I7185" s="51"/>
      <c r="J7185" s="52"/>
    </row>
    <row r="7186" spans="3:10" ht="15">
      <c r="C7186" s="48"/>
      <c r="D7186" s="48"/>
      <c r="E7186" s="62"/>
      <c r="F7186" s="48"/>
      <c r="G7186" s="50"/>
      <c r="H7186" s="50"/>
      <c r="I7186" s="51"/>
      <c r="J7186" s="52"/>
    </row>
    <row r="7187" spans="3:10" ht="15">
      <c r="C7187" s="48"/>
      <c r="D7187" s="48"/>
      <c r="E7187" s="62"/>
      <c r="F7187" s="48"/>
      <c r="G7187" s="50"/>
      <c r="H7187" s="50"/>
      <c r="I7187" s="51"/>
      <c r="J7187" s="52"/>
    </row>
    <row r="7188" spans="3:10" ht="15">
      <c r="C7188" s="48"/>
      <c r="D7188" s="48"/>
      <c r="E7188" s="62"/>
      <c r="F7188" s="48"/>
      <c r="G7188" s="50"/>
      <c r="H7188" s="50"/>
      <c r="I7188" s="51"/>
      <c r="J7188" s="52"/>
    </row>
    <row r="7189" spans="3:10" ht="15">
      <c r="C7189" s="48"/>
      <c r="D7189" s="48"/>
      <c r="E7189" s="62"/>
      <c r="F7189" s="48"/>
      <c r="G7189" s="50"/>
      <c r="H7189" s="50"/>
      <c r="I7189" s="51"/>
      <c r="J7189" s="52"/>
    </row>
    <row r="7190" spans="3:10" ht="15">
      <c r="C7190" s="48"/>
      <c r="D7190" s="48"/>
      <c r="E7190" s="62"/>
      <c r="F7190" s="48"/>
      <c r="G7190" s="50"/>
      <c r="H7190" s="50"/>
      <c r="I7190" s="51"/>
      <c r="J7190" s="52"/>
    </row>
    <row r="7191" spans="3:10" ht="15">
      <c r="C7191" s="48"/>
      <c r="D7191" s="48"/>
      <c r="E7191" s="62"/>
      <c r="F7191" s="48"/>
      <c r="G7191" s="50"/>
      <c r="H7191" s="50"/>
      <c r="I7191" s="51"/>
      <c r="J7191" s="52"/>
    </row>
    <row r="7192" spans="3:10" ht="15">
      <c r="C7192" s="48"/>
      <c r="D7192" s="48"/>
      <c r="E7192" s="62"/>
      <c r="F7192" s="48"/>
      <c r="G7192" s="50"/>
      <c r="H7192" s="50"/>
      <c r="I7192" s="51"/>
      <c r="J7192" s="52"/>
    </row>
    <row r="7193" spans="3:10" ht="15">
      <c r="C7193" s="48"/>
      <c r="D7193" s="48"/>
      <c r="E7193" s="62"/>
      <c r="F7193" s="48"/>
      <c r="G7193" s="50"/>
      <c r="H7193" s="50"/>
      <c r="I7193" s="51"/>
      <c r="J7193" s="52"/>
    </row>
    <row r="7194" spans="3:10" ht="15">
      <c r="C7194" s="48"/>
      <c r="D7194" s="48"/>
      <c r="E7194" s="62"/>
      <c r="F7194" s="48"/>
      <c r="G7194" s="50"/>
      <c r="H7194" s="50"/>
      <c r="I7194" s="51"/>
      <c r="J7194" s="52"/>
    </row>
    <row r="7195" spans="3:10" ht="15">
      <c r="C7195" s="48"/>
      <c r="D7195" s="48"/>
      <c r="E7195" s="62"/>
      <c r="F7195" s="48"/>
      <c r="G7195" s="50"/>
      <c r="H7195" s="50"/>
      <c r="I7195" s="51"/>
      <c r="J7195" s="52"/>
    </row>
    <row r="7196" spans="3:10" ht="15">
      <c r="C7196" s="48"/>
      <c r="D7196" s="48"/>
      <c r="E7196" s="62"/>
      <c r="F7196" s="48"/>
      <c r="G7196" s="50"/>
      <c r="H7196" s="50"/>
      <c r="I7196" s="51"/>
      <c r="J7196" s="52"/>
    </row>
    <row r="7197" spans="3:10" ht="15">
      <c r="C7197" s="48"/>
      <c r="D7197" s="48"/>
      <c r="E7197" s="62"/>
      <c r="F7197" s="48"/>
      <c r="G7197" s="50"/>
      <c r="H7197" s="50"/>
      <c r="I7197" s="51"/>
      <c r="J7197" s="52"/>
    </row>
    <row r="7198" spans="3:10" ht="15">
      <c r="C7198" s="48"/>
      <c r="D7198" s="48"/>
      <c r="E7198" s="62"/>
      <c r="F7198" s="48"/>
      <c r="G7198" s="50"/>
      <c r="H7198" s="50"/>
      <c r="I7198" s="51"/>
      <c r="J7198" s="52"/>
    </row>
    <row r="7199" spans="3:10" ht="15">
      <c r="C7199" s="48"/>
      <c r="D7199" s="48"/>
      <c r="E7199" s="62"/>
      <c r="F7199" s="48"/>
      <c r="G7199" s="50"/>
      <c r="H7199" s="50"/>
      <c r="I7199" s="51"/>
      <c r="J7199" s="52"/>
    </row>
    <row r="7200" spans="3:10" ht="15">
      <c r="C7200" s="48"/>
      <c r="D7200" s="48"/>
      <c r="E7200" s="62"/>
      <c r="F7200" s="48"/>
      <c r="G7200" s="50"/>
      <c r="H7200" s="50"/>
      <c r="I7200" s="51"/>
      <c r="J7200" s="52"/>
    </row>
    <row r="7201" spans="3:10" ht="15">
      <c r="C7201" s="48"/>
      <c r="D7201" s="48"/>
      <c r="E7201" s="62"/>
      <c r="F7201" s="48"/>
      <c r="G7201" s="50"/>
      <c r="H7201" s="50"/>
      <c r="I7201" s="51"/>
      <c r="J7201" s="52"/>
    </row>
    <row r="7202" spans="3:10" ht="15">
      <c r="C7202" s="48"/>
      <c r="D7202" s="48"/>
      <c r="E7202" s="62"/>
      <c r="F7202" s="48"/>
      <c r="G7202" s="50"/>
      <c r="H7202" s="50"/>
      <c r="I7202" s="51"/>
      <c r="J7202" s="52"/>
    </row>
    <row r="7203" spans="3:10" ht="15">
      <c r="C7203" s="48"/>
      <c r="D7203" s="48"/>
      <c r="E7203" s="62"/>
      <c r="F7203" s="48"/>
      <c r="G7203" s="50"/>
      <c r="H7203" s="50"/>
      <c r="I7203" s="51"/>
      <c r="J7203" s="52"/>
    </row>
    <row r="7204" spans="3:10" ht="15">
      <c r="C7204" s="48"/>
      <c r="D7204" s="48"/>
      <c r="E7204" s="62"/>
      <c r="F7204" s="48"/>
      <c r="G7204" s="50"/>
      <c r="H7204" s="50"/>
      <c r="I7204" s="51"/>
      <c r="J7204" s="52"/>
    </row>
    <row r="7205" spans="3:10" ht="15">
      <c r="C7205" s="48"/>
      <c r="D7205" s="48"/>
      <c r="E7205" s="62"/>
      <c r="F7205" s="48"/>
      <c r="G7205" s="50"/>
      <c r="H7205" s="50"/>
      <c r="I7205" s="51"/>
      <c r="J7205" s="52"/>
    </row>
    <row r="7206" spans="3:10" ht="15">
      <c r="C7206" s="48"/>
      <c r="D7206" s="48"/>
      <c r="E7206" s="62"/>
      <c r="F7206" s="48"/>
      <c r="G7206" s="50"/>
      <c r="H7206" s="50"/>
      <c r="I7206" s="51"/>
      <c r="J7206" s="52"/>
    </row>
    <row r="7207" spans="3:10" ht="15">
      <c r="C7207" s="48"/>
      <c r="D7207" s="48"/>
      <c r="E7207" s="62"/>
      <c r="F7207" s="48"/>
      <c r="G7207" s="50"/>
      <c r="H7207" s="50"/>
      <c r="I7207" s="51"/>
      <c r="J7207" s="52"/>
    </row>
    <row r="7208" spans="3:10" ht="15">
      <c r="C7208" s="48"/>
      <c r="D7208" s="48"/>
      <c r="E7208" s="62"/>
      <c r="F7208" s="48"/>
      <c r="G7208" s="50"/>
      <c r="H7208" s="50"/>
      <c r="I7208" s="51"/>
      <c r="J7208" s="52"/>
    </row>
    <row r="7209" spans="3:10" ht="15">
      <c r="C7209" s="48"/>
      <c r="D7209" s="48"/>
      <c r="E7209" s="62"/>
      <c r="F7209" s="48"/>
      <c r="G7209" s="50"/>
      <c r="H7209" s="50"/>
      <c r="I7209" s="51"/>
      <c r="J7209" s="52"/>
    </row>
    <row r="7210" spans="3:10" ht="15">
      <c r="C7210" s="48"/>
      <c r="D7210" s="48"/>
      <c r="E7210" s="62"/>
      <c r="F7210" s="48"/>
      <c r="G7210" s="50"/>
      <c r="H7210" s="50"/>
      <c r="I7210" s="51"/>
      <c r="J7210" s="52"/>
    </row>
    <row r="7211" spans="3:10" ht="15">
      <c r="C7211" s="48"/>
      <c r="D7211" s="48"/>
      <c r="E7211" s="62"/>
      <c r="F7211" s="48"/>
      <c r="G7211" s="50"/>
      <c r="H7211" s="50"/>
      <c r="I7211" s="51"/>
      <c r="J7211" s="52"/>
    </row>
    <row r="7212" spans="3:10" ht="15">
      <c r="C7212" s="48"/>
      <c r="D7212" s="48"/>
      <c r="E7212" s="62"/>
      <c r="F7212" s="48"/>
      <c r="G7212" s="50"/>
      <c r="H7212" s="50"/>
      <c r="I7212" s="51"/>
      <c r="J7212" s="52"/>
    </row>
    <row r="7213" spans="3:10" ht="15">
      <c r="C7213" s="48"/>
      <c r="D7213" s="48"/>
      <c r="E7213" s="62"/>
      <c r="F7213" s="48"/>
      <c r="G7213" s="50"/>
      <c r="H7213" s="50"/>
      <c r="I7213" s="51"/>
      <c r="J7213" s="52"/>
    </row>
    <row r="7214" spans="3:10" ht="15">
      <c r="C7214" s="48"/>
      <c r="D7214" s="48"/>
      <c r="E7214" s="62"/>
      <c r="F7214" s="48"/>
      <c r="G7214" s="50"/>
      <c r="H7214" s="50"/>
      <c r="I7214" s="51"/>
      <c r="J7214" s="52"/>
    </row>
    <row r="7215" spans="3:10" ht="15">
      <c r="C7215" s="48"/>
      <c r="D7215" s="48"/>
      <c r="E7215" s="62"/>
      <c r="F7215" s="48"/>
      <c r="G7215" s="50"/>
      <c r="H7215" s="50"/>
      <c r="I7215" s="51"/>
      <c r="J7215" s="52"/>
    </row>
    <row r="7216" spans="3:10" ht="15">
      <c r="C7216" s="48"/>
      <c r="D7216" s="48"/>
      <c r="E7216" s="62"/>
      <c r="F7216" s="48"/>
      <c r="G7216" s="50"/>
      <c r="H7216" s="50"/>
      <c r="I7216" s="51"/>
      <c r="J7216" s="52"/>
    </row>
    <row r="7217" spans="3:10" ht="15">
      <c r="C7217" s="48"/>
      <c r="D7217" s="48"/>
      <c r="E7217" s="62"/>
      <c r="F7217" s="48"/>
      <c r="G7217" s="50"/>
      <c r="H7217" s="50"/>
      <c r="I7217" s="51"/>
      <c r="J7217" s="52"/>
    </row>
    <row r="7218" spans="3:10" ht="15">
      <c r="C7218" s="48"/>
      <c r="D7218" s="48"/>
      <c r="E7218" s="62"/>
      <c r="F7218" s="48"/>
      <c r="G7218" s="50"/>
      <c r="H7218" s="50"/>
      <c r="I7218" s="51"/>
      <c r="J7218" s="52"/>
    </row>
    <row r="7219" spans="3:10" ht="15">
      <c r="C7219" s="48"/>
      <c r="D7219" s="48"/>
      <c r="E7219" s="62"/>
      <c r="F7219" s="48"/>
      <c r="G7219" s="50"/>
      <c r="H7219" s="50"/>
      <c r="I7219" s="51"/>
      <c r="J7219" s="52"/>
    </row>
    <row r="7220" spans="3:10" ht="15">
      <c r="C7220" s="48"/>
      <c r="D7220" s="48"/>
      <c r="E7220" s="62"/>
      <c r="F7220" s="48"/>
      <c r="G7220" s="50"/>
      <c r="H7220" s="50"/>
      <c r="I7220" s="51"/>
      <c r="J7220" s="52"/>
    </row>
    <row r="7221" spans="3:10" ht="15">
      <c r="C7221" s="48"/>
      <c r="D7221" s="48"/>
      <c r="E7221" s="62"/>
      <c r="F7221" s="48"/>
      <c r="G7221" s="50"/>
      <c r="H7221" s="50"/>
      <c r="I7221" s="51"/>
      <c r="J7221" s="52"/>
    </row>
    <row r="7222" spans="3:10" ht="15">
      <c r="C7222" s="48"/>
      <c r="D7222" s="48"/>
      <c r="E7222" s="62"/>
      <c r="F7222" s="48"/>
      <c r="G7222" s="50"/>
      <c r="H7222" s="50"/>
      <c r="I7222" s="51"/>
      <c r="J7222" s="52"/>
    </row>
    <row r="7223" spans="3:10" ht="15">
      <c r="C7223" s="48"/>
      <c r="D7223" s="48"/>
      <c r="E7223" s="62"/>
      <c r="F7223" s="48"/>
      <c r="G7223" s="50"/>
      <c r="H7223" s="50"/>
      <c r="I7223" s="51"/>
      <c r="J7223" s="52"/>
    </row>
    <row r="7224" spans="3:10" ht="15">
      <c r="C7224" s="48"/>
      <c r="D7224" s="48"/>
      <c r="E7224" s="62"/>
      <c r="F7224" s="48"/>
      <c r="G7224" s="50"/>
      <c r="H7224" s="50"/>
      <c r="I7224" s="51"/>
      <c r="J7224" s="52"/>
    </row>
    <row r="7225" spans="3:10" ht="15">
      <c r="C7225" s="48"/>
      <c r="D7225" s="48"/>
      <c r="E7225" s="62"/>
      <c r="F7225" s="48"/>
      <c r="G7225" s="50"/>
      <c r="H7225" s="50"/>
      <c r="I7225" s="51"/>
      <c r="J7225" s="52"/>
    </row>
    <row r="7226" spans="3:10" ht="15">
      <c r="C7226" s="48"/>
      <c r="D7226" s="48"/>
      <c r="E7226" s="62"/>
      <c r="F7226" s="48"/>
      <c r="G7226" s="50"/>
      <c r="H7226" s="50"/>
      <c r="I7226" s="51"/>
      <c r="J7226" s="52"/>
    </row>
    <row r="7227" spans="3:10" ht="15">
      <c r="C7227" s="48"/>
      <c r="D7227" s="48"/>
      <c r="E7227" s="62"/>
      <c r="F7227" s="48"/>
      <c r="G7227" s="50"/>
      <c r="H7227" s="50"/>
      <c r="I7227" s="51"/>
      <c r="J7227" s="52"/>
    </row>
    <row r="7228" spans="3:10" ht="15">
      <c r="C7228" s="48"/>
      <c r="D7228" s="48"/>
      <c r="E7228" s="62"/>
      <c r="F7228" s="48"/>
      <c r="G7228" s="50"/>
      <c r="H7228" s="50"/>
      <c r="I7228" s="51"/>
      <c r="J7228" s="52"/>
    </row>
    <row r="7229" spans="3:10" ht="15">
      <c r="C7229" s="48"/>
      <c r="D7229" s="48"/>
      <c r="E7229" s="62"/>
      <c r="F7229" s="48"/>
      <c r="G7229" s="50"/>
      <c r="H7229" s="50"/>
      <c r="I7229" s="51"/>
      <c r="J7229" s="52"/>
    </row>
    <row r="7230" spans="3:10" ht="15">
      <c r="C7230" s="48"/>
      <c r="D7230" s="48"/>
      <c r="E7230" s="62"/>
      <c r="F7230" s="48"/>
      <c r="G7230" s="50"/>
      <c r="H7230" s="50"/>
      <c r="I7230" s="51"/>
      <c r="J7230" s="52"/>
    </row>
    <row r="7231" spans="3:10" ht="15">
      <c r="C7231" s="48"/>
      <c r="D7231" s="48"/>
      <c r="E7231" s="62"/>
      <c r="F7231" s="48"/>
      <c r="G7231" s="50"/>
      <c r="H7231" s="50"/>
      <c r="I7231" s="51"/>
      <c r="J7231" s="52"/>
    </row>
    <row r="7232" spans="3:10" ht="15">
      <c r="C7232" s="48"/>
      <c r="D7232" s="48"/>
      <c r="E7232" s="62"/>
      <c r="F7232" s="48"/>
      <c r="G7232" s="50"/>
      <c r="H7232" s="50"/>
      <c r="I7232" s="51"/>
      <c r="J7232" s="52"/>
    </row>
    <row r="7233" spans="3:10" ht="15">
      <c r="C7233" s="48"/>
      <c r="D7233" s="48"/>
      <c r="E7233" s="62"/>
      <c r="F7233" s="48"/>
      <c r="G7233" s="50"/>
      <c r="H7233" s="50"/>
      <c r="I7233" s="51"/>
      <c r="J7233" s="52"/>
    </row>
    <row r="7234" spans="3:10" ht="15">
      <c r="C7234" s="48"/>
      <c r="D7234" s="48"/>
      <c r="E7234" s="62"/>
      <c r="F7234" s="48"/>
      <c r="G7234" s="50"/>
      <c r="H7234" s="50"/>
      <c r="I7234" s="51"/>
      <c r="J7234" s="52"/>
    </row>
    <row r="7235" spans="3:10" ht="15">
      <c r="C7235" s="48"/>
      <c r="D7235" s="48"/>
      <c r="E7235" s="62"/>
      <c r="F7235" s="48"/>
      <c r="G7235" s="50"/>
      <c r="H7235" s="50"/>
      <c r="I7235" s="51"/>
      <c r="J7235" s="52"/>
    </row>
    <row r="7236" spans="3:10" ht="15">
      <c r="C7236" s="48"/>
      <c r="D7236" s="48"/>
      <c r="E7236" s="62"/>
      <c r="F7236" s="48"/>
      <c r="G7236" s="50"/>
      <c r="H7236" s="50"/>
      <c r="I7236" s="51"/>
      <c r="J7236" s="52"/>
    </row>
    <row r="7237" spans="3:10" ht="15">
      <c r="C7237" s="48"/>
      <c r="D7237" s="48"/>
      <c r="E7237" s="62"/>
      <c r="F7237" s="48"/>
      <c r="G7237" s="50"/>
      <c r="H7237" s="50"/>
      <c r="I7237" s="51"/>
      <c r="J7237" s="52"/>
    </row>
    <row r="7238" spans="3:10" ht="15">
      <c r="C7238" s="48"/>
      <c r="D7238" s="48"/>
      <c r="E7238" s="62"/>
      <c r="F7238" s="48"/>
      <c r="G7238" s="50"/>
      <c r="H7238" s="50"/>
      <c r="I7238" s="51"/>
      <c r="J7238" s="52"/>
    </row>
    <row r="7239" spans="3:10" ht="15">
      <c r="C7239" s="48"/>
      <c r="D7239" s="48"/>
      <c r="E7239" s="62"/>
      <c r="F7239" s="48"/>
      <c r="G7239" s="50"/>
      <c r="H7239" s="50"/>
      <c r="I7239" s="51"/>
      <c r="J7239" s="52"/>
    </row>
    <row r="7240" spans="3:10" ht="15">
      <c r="C7240" s="48"/>
      <c r="D7240" s="48"/>
      <c r="E7240" s="62"/>
      <c r="F7240" s="48"/>
      <c r="G7240" s="50"/>
      <c r="H7240" s="50"/>
      <c r="I7240" s="51"/>
      <c r="J7240" s="52"/>
    </row>
    <row r="7241" spans="3:10" ht="15">
      <c r="C7241" s="48"/>
      <c r="D7241" s="48"/>
      <c r="E7241" s="62"/>
      <c r="F7241" s="48"/>
      <c r="G7241" s="50"/>
      <c r="H7241" s="50"/>
      <c r="I7241" s="51"/>
      <c r="J7241" s="52"/>
    </row>
    <row r="7242" spans="3:10" ht="15">
      <c r="C7242" s="48"/>
      <c r="D7242" s="48"/>
      <c r="E7242" s="62"/>
      <c r="F7242" s="48"/>
      <c r="G7242" s="50"/>
      <c r="H7242" s="50"/>
      <c r="I7242" s="51"/>
      <c r="J7242" s="52"/>
    </row>
    <row r="7243" spans="3:10" ht="15">
      <c r="C7243" s="48"/>
      <c r="D7243" s="48"/>
      <c r="E7243" s="62"/>
      <c r="F7243" s="48"/>
      <c r="G7243" s="50"/>
      <c r="H7243" s="50"/>
      <c r="I7243" s="51"/>
      <c r="J7243" s="52"/>
    </row>
    <row r="7244" spans="3:10" ht="15">
      <c r="C7244" s="48"/>
      <c r="D7244" s="48"/>
      <c r="E7244" s="62"/>
      <c r="F7244" s="48"/>
      <c r="G7244" s="50"/>
      <c r="H7244" s="50"/>
      <c r="I7244" s="51"/>
      <c r="J7244" s="52"/>
    </row>
    <row r="7245" spans="3:10" ht="15">
      <c r="C7245" s="48"/>
      <c r="D7245" s="48"/>
      <c r="E7245" s="62"/>
      <c r="F7245" s="48"/>
      <c r="G7245" s="50"/>
      <c r="H7245" s="50"/>
      <c r="I7245" s="51"/>
      <c r="J7245" s="52"/>
    </row>
    <row r="7246" spans="3:10" ht="15">
      <c r="C7246" s="48"/>
      <c r="D7246" s="48"/>
      <c r="E7246" s="62"/>
      <c r="F7246" s="48"/>
      <c r="G7246" s="50"/>
      <c r="H7246" s="50"/>
      <c r="I7246" s="51"/>
      <c r="J7246" s="52"/>
    </row>
    <row r="7247" spans="3:10" ht="15">
      <c r="C7247" s="48"/>
      <c r="D7247" s="48"/>
      <c r="E7247" s="62"/>
      <c r="F7247" s="48"/>
      <c r="G7247" s="50"/>
      <c r="H7247" s="50"/>
      <c r="I7247" s="51"/>
      <c r="J7247" s="52"/>
    </row>
    <row r="7248" spans="3:10" ht="15">
      <c r="C7248" s="48"/>
      <c r="D7248" s="48"/>
      <c r="E7248" s="62"/>
      <c r="F7248" s="48"/>
      <c r="G7248" s="50"/>
      <c r="H7248" s="50"/>
      <c r="I7248" s="51"/>
      <c r="J7248" s="52"/>
    </row>
    <row r="7249" spans="3:10" ht="15">
      <c r="C7249" s="48"/>
      <c r="D7249" s="48"/>
      <c r="E7249" s="62"/>
      <c r="F7249" s="48"/>
      <c r="G7249" s="50"/>
      <c r="H7249" s="50"/>
      <c r="I7249" s="51"/>
      <c r="J7249" s="52"/>
    </row>
    <row r="7250" spans="3:10" ht="15">
      <c r="C7250" s="48"/>
      <c r="D7250" s="48"/>
      <c r="E7250" s="62"/>
      <c r="F7250" s="48"/>
      <c r="G7250" s="50"/>
      <c r="H7250" s="50"/>
      <c r="I7250" s="51"/>
      <c r="J7250" s="52"/>
    </row>
    <row r="7251" spans="3:10" ht="15">
      <c r="C7251" s="48"/>
      <c r="D7251" s="48"/>
      <c r="E7251" s="62"/>
      <c r="F7251" s="48"/>
      <c r="G7251" s="50"/>
      <c r="H7251" s="50"/>
      <c r="I7251" s="51"/>
      <c r="J7251" s="52"/>
    </row>
    <row r="7252" spans="3:10" ht="15">
      <c r="C7252" s="48"/>
      <c r="D7252" s="48"/>
      <c r="E7252" s="62"/>
      <c r="F7252" s="48"/>
      <c r="G7252" s="50"/>
      <c r="H7252" s="50"/>
      <c r="I7252" s="51"/>
      <c r="J7252" s="52"/>
    </row>
    <row r="7253" spans="3:10" ht="15">
      <c r="C7253" s="48"/>
      <c r="D7253" s="48"/>
      <c r="E7253" s="62"/>
      <c r="F7253" s="48"/>
      <c r="G7253" s="50"/>
      <c r="H7253" s="50"/>
      <c r="I7253" s="51"/>
      <c r="J7253" s="52"/>
    </row>
    <row r="7254" spans="3:10" ht="15">
      <c r="C7254" s="48"/>
      <c r="D7254" s="48"/>
      <c r="E7254" s="62"/>
      <c r="F7254" s="48"/>
      <c r="G7254" s="50"/>
      <c r="H7254" s="50"/>
      <c r="I7254" s="51"/>
      <c r="J7254" s="52"/>
    </row>
    <row r="7255" spans="3:10" ht="15">
      <c r="C7255" s="48"/>
      <c r="D7255" s="48"/>
      <c r="E7255" s="62"/>
      <c r="F7255" s="48"/>
      <c r="G7255" s="50"/>
      <c r="H7255" s="50"/>
      <c r="I7255" s="51"/>
      <c r="J7255" s="52"/>
    </row>
    <row r="7256" spans="3:10" ht="15">
      <c r="C7256" s="48"/>
      <c r="D7256" s="48"/>
      <c r="E7256" s="62"/>
      <c r="F7256" s="48"/>
      <c r="G7256" s="50"/>
      <c r="H7256" s="50"/>
      <c r="I7256" s="51"/>
      <c r="J7256" s="52"/>
    </row>
    <row r="7257" spans="3:10" ht="15">
      <c r="C7257" s="48"/>
      <c r="D7257" s="48"/>
      <c r="E7257" s="62"/>
      <c r="F7257" s="48"/>
      <c r="G7257" s="50"/>
      <c r="H7257" s="50"/>
      <c r="I7257" s="51"/>
      <c r="J7257" s="52"/>
    </row>
    <row r="7258" spans="3:10" ht="15">
      <c r="C7258" s="48"/>
      <c r="D7258" s="48"/>
      <c r="E7258" s="62"/>
      <c r="F7258" s="48"/>
      <c r="G7258" s="50"/>
      <c r="H7258" s="50"/>
      <c r="I7258" s="51"/>
      <c r="J7258" s="52"/>
    </row>
    <row r="7259" spans="3:10" ht="15">
      <c r="C7259" s="48"/>
      <c r="D7259" s="48"/>
      <c r="E7259" s="62"/>
      <c r="F7259" s="48"/>
      <c r="G7259" s="50"/>
      <c r="H7259" s="50"/>
      <c r="I7259" s="51"/>
      <c r="J7259" s="52"/>
    </row>
    <row r="7260" spans="3:10" ht="15">
      <c r="C7260" s="48"/>
      <c r="D7260" s="48"/>
      <c r="E7260" s="62"/>
      <c r="F7260" s="48"/>
      <c r="G7260" s="50"/>
      <c r="H7260" s="50"/>
      <c r="I7260" s="51"/>
      <c r="J7260" s="52"/>
    </row>
    <row r="7261" spans="3:10" ht="15">
      <c r="C7261" s="48"/>
      <c r="D7261" s="48"/>
      <c r="E7261" s="62"/>
      <c r="F7261" s="48"/>
      <c r="G7261" s="50"/>
      <c r="H7261" s="50"/>
      <c r="I7261" s="51"/>
      <c r="J7261" s="52"/>
    </row>
    <row r="7262" spans="3:10" ht="15">
      <c r="C7262" s="48"/>
      <c r="D7262" s="48"/>
      <c r="E7262" s="62"/>
      <c r="F7262" s="48"/>
      <c r="G7262" s="50"/>
      <c r="H7262" s="50"/>
      <c r="I7262" s="51"/>
      <c r="J7262" s="52"/>
    </row>
    <row r="7263" spans="3:10" ht="15">
      <c r="C7263" s="48"/>
      <c r="D7263" s="48"/>
      <c r="E7263" s="62"/>
      <c r="F7263" s="48"/>
      <c r="G7263" s="50"/>
      <c r="H7263" s="50"/>
      <c r="I7263" s="51"/>
      <c r="J7263" s="52"/>
    </row>
    <row r="7264" spans="3:10" ht="15">
      <c r="C7264" s="48"/>
      <c r="D7264" s="48"/>
      <c r="E7264" s="62"/>
      <c r="F7264" s="48"/>
      <c r="G7264" s="50"/>
      <c r="H7264" s="50"/>
      <c r="I7264" s="51"/>
      <c r="J7264" s="52"/>
    </row>
    <row r="7265" spans="3:10" ht="15">
      <c r="C7265" s="48"/>
      <c r="D7265" s="48"/>
      <c r="E7265" s="62"/>
      <c r="F7265" s="48"/>
      <c r="G7265" s="50"/>
      <c r="H7265" s="50"/>
      <c r="I7265" s="51"/>
      <c r="J7265" s="52"/>
    </row>
    <row r="7266" spans="3:10" ht="15">
      <c r="C7266" s="48"/>
      <c r="D7266" s="48"/>
      <c r="E7266" s="62"/>
      <c r="F7266" s="48"/>
      <c r="G7266" s="50"/>
      <c r="H7266" s="50"/>
      <c r="I7266" s="51"/>
      <c r="J7266" s="52"/>
    </row>
    <row r="7267" spans="3:10" ht="15">
      <c r="C7267" s="48"/>
      <c r="D7267" s="48"/>
      <c r="E7267" s="62"/>
      <c r="F7267" s="48"/>
      <c r="G7267" s="50"/>
      <c r="H7267" s="50"/>
      <c r="I7267" s="51"/>
      <c r="J7267" s="52"/>
    </row>
    <row r="7268" spans="3:10" ht="15">
      <c r="C7268" s="48"/>
      <c r="D7268" s="48"/>
      <c r="E7268" s="62"/>
      <c r="F7268" s="48"/>
      <c r="G7268" s="50"/>
      <c r="H7268" s="50"/>
      <c r="I7268" s="51"/>
      <c r="J7268" s="52"/>
    </row>
    <row r="7269" spans="3:10" ht="15">
      <c r="C7269" s="48"/>
      <c r="D7269" s="48"/>
      <c r="E7269" s="62"/>
      <c r="F7269" s="48"/>
      <c r="G7269" s="50"/>
      <c r="H7269" s="50"/>
      <c r="I7269" s="51"/>
      <c r="J7269" s="52"/>
    </row>
    <row r="7270" spans="3:10" ht="15">
      <c r="C7270" s="48"/>
      <c r="D7270" s="48"/>
      <c r="E7270" s="62"/>
      <c r="F7270" s="48"/>
      <c r="G7270" s="50"/>
      <c r="H7270" s="50"/>
      <c r="I7270" s="51"/>
      <c r="J7270" s="52"/>
    </row>
    <row r="7271" spans="3:10" ht="15">
      <c r="C7271" s="48"/>
      <c r="D7271" s="48"/>
      <c r="E7271" s="62"/>
      <c r="F7271" s="48"/>
      <c r="G7271" s="50"/>
      <c r="H7271" s="50"/>
      <c r="I7271" s="51"/>
      <c r="J7271" s="52"/>
    </row>
    <row r="7272" spans="3:10" ht="15">
      <c r="C7272" s="48"/>
      <c r="D7272" s="48"/>
      <c r="E7272" s="62"/>
      <c r="F7272" s="48"/>
      <c r="G7272" s="50"/>
      <c r="H7272" s="50"/>
      <c r="I7272" s="51"/>
      <c r="J7272" s="52"/>
    </row>
    <row r="7273" spans="3:10" ht="15">
      <c r="C7273" s="48"/>
      <c r="D7273" s="48"/>
      <c r="E7273" s="62"/>
      <c r="F7273" s="48"/>
      <c r="G7273" s="50"/>
      <c r="H7273" s="50"/>
      <c r="I7273" s="51"/>
      <c r="J7273" s="52"/>
    </row>
    <row r="7274" spans="3:10" ht="15">
      <c r="C7274" s="48"/>
      <c r="D7274" s="48"/>
      <c r="E7274" s="62"/>
      <c r="F7274" s="48"/>
      <c r="G7274" s="50"/>
      <c r="H7274" s="50"/>
      <c r="I7274" s="51"/>
      <c r="J7274" s="52"/>
    </row>
    <row r="7275" spans="3:10" ht="15">
      <c r="C7275" s="48"/>
      <c r="D7275" s="48"/>
      <c r="E7275" s="62"/>
      <c r="F7275" s="48"/>
      <c r="G7275" s="50"/>
      <c r="H7275" s="50"/>
      <c r="I7275" s="51"/>
      <c r="J7275" s="52"/>
    </row>
    <row r="7276" spans="3:10" ht="15">
      <c r="C7276" s="48"/>
      <c r="D7276" s="48"/>
      <c r="E7276" s="62"/>
      <c r="F7276" s="48"/>
      <c r="G7276" s="50"/>
      <c r="H7276" s="50"/>
      <c r="I7276" s="51"/>
      <c r="J7276" s="52"/>
    </row>
    <row r="7277" spans="3:10" ht="15">
      <c r="C7277" s="48"/>
      <c r="D7277" s="48"/>
      <c r="E7277" s="62"/>
      <c r="F7277" s="48"/>
      <c r="G7277" s="50"/>
      <c r="H7277" s="50"/>
      <c r="I7277" s="51"/>
      <c r="J7277" s="52"/>
    </row>
    <row r="7278" spans="3:10" ht="15">
      <c r="C7278" s="48"/>
      <c r="D7278" s="48"/>
      <c r="E7278" s="62"/>
      <c r="F7278" s="48"/>
      <c r="G7278" s="50"/>
      <c r="H7278" s="50"/>
      <c r="I7278" s="51"/>
      <c r="J7278" s="52"/>
    </row>
    <row r="7279" spans="3:10" ht="15">
      <c r="C7279" s="48"/>
      <c r="D7279" s="48"/>
      <c r="E7279" s="62"/>
      <c r="F7279" s="48"/>
      <c r="G7279" s="50"/>
      <c r="H7279" s="50"/>
      <c r="I7279" s="51"/>
      <c r="J7279" s="52"/>
    </row>
    <row r="7280" spans="3:10" ht="15">
      <c r="C7280" s="48"/>
      <c r="D7280" s="48"/>
      <c r="E7280" s="62"/>
      <c r="F7280" s="48"/>
      <c r="G7280" s="50"/>
      <c r="H7280" s="50"/>
      <c r="I7280" s="51"/>
      <c r="J7280" s="52"/>
    </row>
    <row r="7281" spans="3:10" ht="15">
      <c r="C7281" s="48"/>
      <c r="D7281" s="48"/>
      <c r="E7281" s="62"/>
      <c r="F7281" s="48"/>
      <c r="G7281" s="50"/>
      <c r="H7281" s="50"/>
      <c r="I7281" s="51"/>
      <c r="J7281" s="52"/>
    </row>
    <row r="7282" spans="3:10" ht="15">
      <c r="C7282" s="48"/>
      <c r="D7282" s="48"/>
      <c r="E7282" s="62"/>
      <c r="F7282" s="48"/>
      <c r="G7282" s="50"/>
      <c r="H7282" s="50"/>
      <c r="I7282" s="51"/>
      <c r="J7282" s="52"/>
    </row>
    <row r="7283" spans="3:10" ht="15">
      <c r="C7283" s="48"/>
      <c r="D7283" s="48"/>
      <c r="E7283" s="62"/>
      <c r="F7283" s="48"/>
      <c r="G7283" s="50"/>
      <c r="H7283" s="50"/>
      <c r="I7283" s="51"/>
      <c r="J7283" s="52"/>
    </row>
    <row r="7284" spans="3:10" ht="15">
      <c r="C7284" s="48"/>
      <c r="D7284" s="48"/>
      <c r="E7284" s="62"/>
      <c r="F7284" s="48"/>
      <c r="G7284" s="50"/>
      <c r="H7284" s="50"/>
      <c r="I7284" s="51"/>
      <c r="J7284" s="52"/>
    </row>
    <row r="7285" spans="3:10" ht="15">
      <c r="C7285" s="48"/>
      <c r="D7285" s="48"/>
      <c r="E7285" s="62"/>
      <c r="F7285" s="48"/>
      <c r="G7285" s="50"/>
      <c r="H7285" s="50"/>
      <c r="I7285" s="51"/>
      <c r="J7285" s="52"/>
    </row>
    <row r="7286" spans="3:10" ht="15">
      <c r="C7286" s="48"/>
      <c r="D7286" s="48"/>
      <c r="E7286" s="62"/>
      <c r="F7286" s="48"/>
      <c r="G7286" s="50"/>
      <c r="H7286" s="50"/>
      <c r="I7286" s="51"/>
      <c r="J7286" s="52"/>
    </row>
    <row r="7287" spans="3:10" ht="15">
      <c r="C7287" s="48"/>
      <c r="D7287" s="48"/>
      <c r="E7287" s="62"/>
      <c r="F7287" s="48"/>
      <c r="G7287" s="50"/>
      <c r="H7287" s="50"/>
      <c r="I7287" s="51"/>
      <c r="J7287" s="52"/>
    </row>
    <row r="7288" spans="3:10" ht="15">
      <c r="C7288" s="48"/>
      <c r="D7288" s="48"/>
      <c r="E7288" s="62"/>
      <c r="F7288" s="48"/>
      <c r="G7288" s="50"/>
      <c r="H7288" s="50"/>
      <c r="I7288" s="51"/>
      <c r="J7288" s="52"/>
    </row>
    <row r="7289" spans="3:10" ht="15">
      <c r="C7289" s="48"/>
      <c r="D7289" s="48"/>
      <c r="E7289" s="62"/>
      <c r="F7289" s="48"/>
      <c r="G7289" s="50"/>
      <c r="H7289" s="50"/>
      <c r="I7289" s="51"/>
      <c r="J7289" s="52"/>
    </row>
    <row r="7290" spans="3:10" ht="15">
      <c r="C7290" s="48"/>
      <c r="D7290" s="48"/>
      <c r="E7290" s="62"/>
      <c r="F7290" s="48"/>
      <c r="G7290" s="50"/>
      <c r="H7290" s="50"/>
      <c r="I7290" s="51"/>
      <c r="J7290" s="52"/>
    </row>
    <row r="7291" spans="3:10" ht="15">
      <c r="C7291" s="48"/>
      <c r="D7291" s="48"/>
      <c r="E7291" s="62"/>
      <c r="F7291" s="48"/>
      <c r="G7291" s="50"/>
      <c r="H7291" s="50"/>
      <c r="I7291" s="51"/>
      <c r="J7291" s="52"/>
    </row>
    <row r="7292" spans="3:10" ht="15">
      <c r="C7292" s="48"/>
      <c r="D7292" s="48"/>
      <c r="E7292" s="62"/>
      <c r="F7292" s="48"/>
      <c r="G7292" s="50"/>
      <c r="H7292" s="50"/>
      <c r="I7292" s="51"/>
      <c r="J7292" s="52"/>
    </row>
    <row r="7293" spans="3:10" ht="15">
      <c r="C7293" s="48"/>
      <c r="D7293" s="48"/>
      <c r="E7293" s="62"/>
      <c r="F7293" s="48"/>
      <c r="G7293" s="50"/>
      <c r="H7293" s="50"/>
      <c r="I7293" s="51"/>
      <c r="J7293" s="52"/>
    </row>
    <row r="7294" spans="3:10" ht="15">
      <c r="C7294" s="48"/>
      <c r="D7294" s="48"/>
      <c r="E7294" s="62"/>
      <c r="F7294" s="48"/>
      <c r="G7294" s="50"/>
      <c r="H7294" s="50"/>
      <c r="I7294" s="51"/>
      <c r="J7294" s="52"/>
    </row>
    <row r="7295" spans="3:10" ht="15">
      <c r="C7295" s="48"/>
      <c r="D7295" s="48"/>
      <c r="E7295" s="62"/>
      <c r="F7295" s="48"/>
      <c r="G7295" s="50"/>
      <c r="H7295" s="50"/>
      <c r="I7295" s="51"/>
      <c r="J7295" s="52"/>
    </row>
    <row r="7296" spans="3:10" ht="15">
      <c r="C7296" s="48"/>
      <c r="D7296" s="48"/>
      <c r="E7296" s="62"/>
      <c r="F7296" s="48"/>
      <c r="G7296" s="50"/>
      <c r="H7296" s="50"/>
      <c r="I7296" s="51"/>
      <c r="J7296" s="52"/>
    </row>
    <row r="7297" spans="3:10" ht="15">
      <c r="C7297" s="48"/>
      <c r="D7297" s="48"/>
      <c r="E7297" s="62"/>
      <c r="F7297" s="48"/>
      <c r="G7297" s="50"/>
      <c r="H7297" s="50"/>
      <c r="I7297" s="51"/>
      <c r="J7297" s="52"/>
    </row>
    <row r="7298" spans="3:10" ht="15">
      <c r="C7298" s="48"/>
      <c r="D7298" s="48"/>
      <c r="E7298" s="62"/>
      <c r="F7298" s="48"/>
      <c r="G7298" s="50"/>
      <c r="H7298" s="50"/>
      <c r="I7298" s="51"/>
      <c r="J7298" s="52"/>
    </row>
    <row r="7299" spans="3:10" ht="15">
      <c r="C7299" s="48"/>
      <c r="D7299" s="48"/>
      <c r="E7299" s="62"/>
      <c r="F7299" s="48"/>
      <c r="G7299" s="50"/>
      <c r="H7299" s="50"/>
      <c r="I7299" s="51"/>
      <c r="J7299" s="52"/>
    </row>
    <row r="7300" spans="3:10" ht="15">
      <c r="C7300" s="48"/>
      <c r="D7300" s="48"/>
      <c r="E7300" s="62"/>
      <c r="F7300" s="48"/>
      <c r="G7300" s="50"/>
      <c r="H7300" s="50"/>
      <c r="I7300" s="51"/>
      <c r="J7300" s="52"/>
    </row>
    <row r="7301" spans="3:10" ht="15">
      <c r="C7301" s="48"/>
      <c r="D7301" s="48"/>
      <c r="E7301" s="62"/>
      <c r="F7301" s="48"/>
      <c r="G7301" s="50"/>
      <c r="H7301" s="50"/>
      <c r="I7301" s="51"/>
      <c r="J7301" s="52"/>
    </row>
    <row r="7302" spans="3:10" ht="15">
      <c r="C7302" s="48"/>
      <c r="D7302" s="48"/>
      <c r="E7302" s="62"/>
      <c r="F7302" s="48"/>
      <c r="G7302" s="50"/>
      <c r="H7302" s="50"/>
      <c r="I7302" s="51"/>
      <c r="J7302" s="52"/>
    </row>
    <row r="7303" spans="3:10" ht="15">
      <c r="C7303" s="48"/>
      <c r="D7303" s="48"/>
      <c r="E7303" s="62"/>
      <c r="F7303" s="48"/>
      <c r="G7303" s="50"/>
      <c r="H7303" s="50"/>
      <c r="I7303" s="51"/>
      <c r="J7303" s="52"/>
    </row>
    <row r="7304" spans="3:10" ht="15">
      <c r="C7304" s="48"/>
      <c r="D7304" s="48"/>
      <c r="E7304" s="62"/>
      <c r="F7304" s="48"/>
      <c r="G7304" s="50"/>
      <c r="H7304" s="50"/>
      <c r="I7304" s="51"/>
      <c r="J7304" s="52"/>
    </row>
    <row r="7305" spans="3:10" ht="15">
      <c r="C7305" s="48"/>
      <c r="D7305" s="48"/>
      <c r="E7305" s="62"/>
      <c r="F7305" s="48"/>
      <c r="G7305" s="50"/>
      <c r="H7305" s="50"/>
      <c r="I7305" s="51"/>
      <c r="J7305" s="52"/>
    </row>
    <row r="7306" spans="3:10" ht="15">
      <c r="C7306" s="48"/>
      <c r="D7306" s="48"/>
      <c r="E7306" s="62"/>
      <c r="F7306" s="48"/>
      <c r="G7306" s="50"/>
      <c r="H7306" s="50"/>
      <c r="I7306" s="51"/>
      <c r="J7306" s="52"/>
    </row>
    <row r="7307" spans="3:10" ht="15">
      <c r="C7307" s="48"/>
      <c r="D7307" s="48"/>
      <c r="E7307" s="62"/>
      <c r="F7307" s="48"/>
      <c r="G7307" s="50"/>
      <c r="H7307" s="50"/>
      <c r="I7307" s="51"/>
      <c r="J7307" s="52"/>
    </row>
    <row r="7308" spans="3:10" ht="15">
      <c r="C7308" s="48"/>
      <c r="D7308" s="48"/>
      <c r="E7308" s="62"/>
      <c r="F7308" s="48"/>
      <c r="G7308" s="50"/>
      <c r="H7308" s="50"/>
      <c r="I7308" s="51"/>
      <c r="J7308" s="52"/>
    </row>
    <row r="7309" spans="3:10" ht="15">
      <c r="C7309" s="48"/>
      <c r="D7309" s="48"/>
      <c r="E7309" s="62"/>
      <c r="F7309" s="48"/>
      <c r="G7309" s="50"/>
      <c r="H7309" s="50"/>
      <c r="I7309" s="51"/>
      <c r="J7309" s="52"/>
    </row>
    <row r="7310" spans="3:10" ht="15">
      <c r="C7310" s="48"/>
      <c r="D7310" s="48"/>
      <c r="E7310" s="62"/>
      <c r="F7310" s="48"/>
      <c r="G7310" s="50"/>
      <c r="H7310" s="50"/>
      <c r="I7310" s="51"/>
      <c r="J7310" s="52"/>
    </row>
    <row r="7311" spans="3:10" ht="15">
      <c r="C7311" s="48"/>
      <c r="D7311" s="48"/>
      <c r="E7311" s="62"/>
      <c r="F7311" s="48"/>
      <c r="G7311" s="50"/>
      <c r="H7311" s="50"/>
      <c r="I7311" s="51"/>
      <c r="J7311" s="52"/>
    </row>
    <row r="7312" spans="3:10" ht="15">
      <c r="C7312" s="48"/>
      <c r="D7312" s="48"/>
      <c r="E7312" s="62"/>
      <c r="F7312" s="48"/>
      <c r="G7312" s="50"/>
      <c r="H7312" s="50"/>
      <c r="I7312" s="51"/>
      <c r="J7312" s="52"/>
    </row>
    <row r="7313" spans="3:10" ht="15">
      <c r="C7313" s="48"/>
      <c r="D7313" s="48"/>
      <c r="E7313" s="62"/>
      <c r="F7313" s="48"/>
      <c r="G7313" s="50"/>
      <c r="H7313" s="50"/>
      <c r="I7313" s="51"/>
      <c r="J7313" s="52"/>
    </row>
    <row r="7314" spans="3:10" ht="15">
      <c r="C7314" s="48"/>
      <c r="D7314" s="48"/>
      <c r="E7314" s="62"/>
      <c r="F7314" s="48"/>
      <c r="G7314" s="50"/>
      <c r="H7314" s="50"/>
      <c r="I7314" s="51"/>
      <c r="J7314" s="52"/>
    </row>
    <row r="7315" spans="3:10" ht="15">
      <c r="C7315" s="48"/>
      <c r="D7315" s="48"/>
      <c r="E7315" s="62"/>
      <c r="F7315" s="48"/>
      <c r="G7315" s="50"/>
      <c r="H7315" s="50"/>
      <c r="I7315" s="51"/>
      <c r="J7315" s="52"/>
    </row>
    <row r="7316" spans="3:10" ht="15">
      <c r="C7316" s="48"/>
      <c r="D7316" s="48"/>
      <c r="E7316" s="62"/>
      <c r="F7316" s="48"/>
      <c r="G7316" s="50"/>
      <c r="H7316" s="50"/>
      <c r="I7316" s="51"/>
      <c r="J7316" s="52"/>
    </row>
    <row r="7317" spans="3:10" ht="15">
      <c r="C7317" s="48"/>
      <c r="D7317" s="48"/>
      <c r="E7317" s="62"/>
      <c r="F7317" s="48"/>
      <c r="G7317" s="50"/>
      <c r="H7317" s="50"/>
      <c r="I7317" s="51"/>
      <c r="J7317" s="52"/>
    </row>
    <row r="7318" spans="3:10" ht="15">
      <c r="C7318" s="48"/>
      <c r="D7318" s="48"/>
      <c r="E7318" s="62"/>
      <c r="F7318" s="48"/>
      <c r="G7318" s="50"/>
      <c r="H7318" s="50"/>
      <c r="I7318" s="51"/>
      <c r="J7318" s="52"/>
    </row>
    <row r="7319" spans="3:10" ht="15">
      <c r="C7319" s="48"/>
      <c r="D7319" s="48"/>
      <c r="E7319" s="62"/>
      <c r="F7319" s="48"/>
      <c r="G7319" s="50"/>
      <c r="H7319" s="50"/>
      <c r="I7319" s="51"/>
      <c r="J7319" s="52"/>
    </row>
    <row r="7320" spans="3:10" ht="15">
      <c r="C7320" s="48"/>
      <c r="D7320" s="48"/>
      <c r="E7320" s="62"/>
      <c r="F7320" s="48"/>
      <c r="G7320" s="50"/>
      <c r="H7320" s="50"/>
      <c r="I7320" s="51"/>
      <c r="J7320" s="52"/>
    </row>
    <row r="7321" spans="3:10" ht="15">
      <c r="C7321" s="48"/>
      <c r="D7321" s="48"/>
      <c r="E7321" s="62"/>
      <c r="F7321" s="48"/>
      <c r="G7321" s="50"/>
      <c r="H7321" s="50"/>
      <c r="I7321" s="51"/>
      <c r="J7321" s="52"/>
    </row>
    <row r="7322" spans="3:10" ht="15">
      <c r="C7322" s="48"/>
      <c r="D7322" s="48"/>
      <c r="E7322" s="62"/>
      <c r="F7322" s="48"/>
      <c r="G7322" s="50"/>
      <c r="H7322" s="50"/>
      <c r="I7322" s="51"/>
      <c r="J7322" s="52"/>
    </row>
    <row r="7323" spans="3:10" ht="15">
      <c r="C7323" s="48"/>
      <c r="D7323" s="48"/>
      <c r="E7323" s="62"/>
      <c r="F7323" s="48"/>
      <c r="G7323" s="50"/>
      <c r="H7323" s="50"/>
      <c r="I7323" s="51"/>
      <c r="J7323" s="52"/>
    </row>
    <row r="7324" spans="3:10" ht="15">
      <c r="C7324" s="48"/>
      <c r="D7324" s="48"/>
      <c r="E7324" s="62"/>
      <c r="F7324" s="48"/>
      <c r="G7324" s="50"/>
      <c r="H7324" s="50"/>
      <c r="I7324" s="51"/>
      <c r="J7324" s="52"/>
    </row>
    <row r="7325" spans="3:10" ht="15">
      <c r="C7325" s="48"/>
      <c r="D7325" s="48"/>
      <c r="E7325" s="62"/>
      <c r="F7325" s="48"/>
      <c r="G7325" s="50"/>
      <c r="H7325" s="50"/>
      <c r="I7325" s="51"/>
      <c r="J7325" s="52"/>
    </row>
    <row r="7326" spans="3:10" ht="15">
      <c r="C7326" s="48"/>
      <c r="D7326" s="48"/>
      <c r="E7326" s="62"/>
      <c r="F7326" s="48"/>
      <c r="G7326" s="50"/>
      <c r="H7326" s="50"/>
      <c r="I7326" s="51"/>
      <c r="J7326" s="52"/>
    </row>
    <row r="7327" spans="3:10" ht="15">
      <c r="C7327" s="48"/>
      <c r="D7327" s="48"/>
      <c r="E7327" s="62"/>
      <c r="F7327" s="48"/>
      <c r="G7327" s="50"/>
      <c r="H7327" s="50"/>
      <c r="I7327" s="51"/>
      <c r="J7327" s="52"/>
    </row>
    <row r="7328" spans="3:10" ht="15">
      <c r="C7328" s="48"/>
      <c r="D7328" s="48"/>
      <c r="E7328" s="62"/>
      <c r="F7328" s="48"/>
      <c r="G7328" s="50"/>
      <c r="H7328" s="50"/>
      <c r="I7328" s="51"/>
      <c r="J7328" s="52"/>
    </row>
    <row r="7329" spans="3:10" ht="15">
      <c r="C7329" s="48"/>
      <c r="D7329" s="48"/>
      <c r="E7329" s="62"/>
      <c r="F7329" s="48"/>
      <c r="G7329" s="50"/>
      <c r="H7329" s="50"/>
      <c r="I7329" s="51"/>
      <c r="J7329" s="52"/>
    </row>
    <row r="7330" spans="3:10" ht="15">
      <c r="C7330" s="48"/>
      <c r="D7330" s="48"/>
      <c r="E7330" s="62"/>
      <c r="F7330" s="48"/>
      <c r="G7330" s="50"/>
      <c r="H7330" s="50"/>
      <c r="I7330" s="51"/>
      <c r="J7330" s="52"/>
    </row>
    <row r="7331" spans="3:10" ht="15">
      <c r="C7331" s="48"/>
      <c r="D7331" s="48"/>
      <c r="E7331" s="62"/>
      <c r="F7331" s="48"/>
      <c r="G7331" s="50"/>
      <c r="H7331" s="50"/>
      <c r="I7331" s="51"/>
      <c r="J7331" s="52"/>
    </row>
    <row r="7332" spans="3:10" ht="15">
      <c r="C7332" s="48"/>
      <c r="D7332" s="48"/>
      <c r="E7332" s="62"/>
      <c r="F7332" s="48"/>
      <c r="G7332" s="50"/>
      <c r="H7332" s="50"/>
      <c r="I7332" s="51"/>
      <c r="J7332" s="52"/>
    </row>
    <row r="7333" spans="3:10" ht="15">
      <c r="C7333" s="48"/>
      <c r="D7333" s="48"/>
      <c r="E7333" s="62"/>
      <c r="F7333" s="48"/>
      <c r="G7333" s="50"/>
      <c r="H7333" s="50"/>
      <c r="I7333" s="51"/>
      <c r="J7333" s="52"/>
    </row>
    <row r="7334" spans="3:10" ht="15">
      <c r="C7334" s="48"/>
      <c r="D7334" s="48"/>
      <c r="E7334" s="62"/>
      <c r="F7334" s="48"/>
      <c r="G7334" s="50"/>
      <c r="H7334" s="50"/>
      <c r="I7334" s="51"/>
      <c r="J7334" s="52"/>
    </row>
    <row r="7335" spans="3:10" ht="15">
      <c r="C7335" s="48"/>
      <c r="D7335" s="48"/>
      <c r="E7335" s="62"/>
      <c r="F7335" s="48"/>
      <c r="G7335" s="50"/>
      <c r="H7335" s="50"/>
      <c r="I7335" s="51"/>
      <c r="J7335" s="52"/>
    </row>
    <row r="7336" spans="3:10" ht="15">
      <c r="C7336" s="48"/>
      <c r="D7336" s="48"/>
      <c r="E7336" s="62"/>
      <c r="F7336" s="48"/>
      <c r="G7336" s="50"/>
      <c r="H7336" s="50"/>
      <c r="I7336" s="51"/>
      <c r="J7336" s="52"/>
    </row>
    <row r="7337" spans="3:10" ht="15">
      <c r="C7337" s="48"/>
      <c r="D7337" s="48"/>
      <c r="E7337" s="62"/>
      <c r="F7337" s="48"/>
      <c r="G7337" s="50"/>
      <c r="H7337" s="50"/>
      <c r="I7337" s="51"/>
      <c r="J7337" s="52"/>
    </row>
    <row r="7338" spans="3:10" ht="15">
      <c r="C7338" s="48"/>
      <c r="D7338" s="48"/>
      <c r="E7338" s="62"/>
      <c r="F7338" s="48"/>
      <c r="G7338" s="50"/>
      <c r="H7338" s="50"/>
      <c r="I7338" s="51"/>
      <c r="J7338" s="52"/>
    </row>
    <row r="7339" spans="3:10" ht="15">
      <c r="C7339" s="48"/>
      <c r="D7339" s="48"/>
      <c r="E7339" s="62"/>
      <c r="F7339" s="48"/>
      <c r="G7339" s="50"/>
      <c r="H7339" s="50"/>
      <c r="I7339" s="51"/>
      <c r="J7339" s="52"/>
    </row>
    <row r="7340" spans="3:10" ht="15">
      <c r="C7340" s="48"/>
      <c r="D7340" s="48"/>
      <c r="E7340" s="62"/>
      <c r="F7340" s="48"/>
      <c r="G7340" s="50"/>
      <c r="H7340" s="50"/>
      <c r="I7340" s="51"/>
      <c r="J7340" s="52"/>
    </row>
    <row r="7341" spans="3:10" ht="15">
      <c r="C7341" s="48"/>
      <c r="D7341" s="48"/>
      <c r="E7341" s="62"/>
      <c r="F7341" s="48"/>
      <c r="G7341" s="50"/>
      <c r="H7341" s="50"/>
      <c r="I7341" s="51"/>
      <c r="J7341" s="52"/>
    </row>
    <row r="7342" spans="3:10" ht="15">
      <c r="C7342" s="48"/>
      <c r="D7342" s="48"/>
      <c r="E7342" s="62"/>
      <c r="F7342" s="48"/>
      <c r="G7342" s="50"/>
      <c r="H7342" s="50"/>
      <c r="I7342" s="51"/>
      <c r="J7342" s="52"/>
    </row>
    <row r="7343" spans="3:10" ht="15">
      <c r="C7343" s="48"/>
      <c r="D7343" s="48"/>
      <c r="E7343" s="62"/>
      <c r="F7343" s="48"/>
      <c r="G7343" s="50"/>
      <c r="H7343" s="50"/>
      <c r="I7343" s="51"/>
      <c r="J7343" s="52"/>
    </row>
    <row r="7344" spans="3:10" ht="15">
      <c r="C7344" s="48"/>
      <c r="D7344" s="48"/>
      <c r="E7344" s="62"/>
      <c r="F7344" s="48"/>
      <c r="G7344" s="50"/>
      <c r="H7344" s="50"/>
      <c r="I7344" s="51"/>
      <c r="J7344" s="52"/>
    </row>
    <row r="7345" spans="3:10" ht="15">
      <c r="C7345" s="48"/>
      <c r="D7345" s="48"/>
      <c r="E7345" s="62"/>
      <c r="F7345" s="48"/>
      <c r="G7345" s="50"/>
      <c r="H7345" s="50"/>
      <c r="I7345" s="51"/>
      <c r="J7345" s="52"/>
    </row>
    <row r="7346" spans="3:10" ht="15">
      <c r="C7346" s="48"/>
      <c r="D7346" s="48"/>
      <c r="E7346" s="62"/>
      <c r="F7346" s="48"/>
      <c r="G7346" s="50"/>
      <c r="H7346" s="50"/>
      <c r="I7346" s="51"/>
      <c r="J7346" s="52"/>
    </row>
    <row r="7347" spans="3:10" ht="15">
      <c r="C7347" s="48"/>
      <c r="D7347" s="48"/>
      <c r="E7347" s="62"/>
      <c r="F7347" s="48"/>
      <c r="G7347" s="50"/>
      <c r="H7347" s="50"/>
      <c r="I7347" s="51"/>
      <c r="J7347" s="52"/>
    </row>
    <row r="7348" spans="3:10" ht="15">
      <c r="C7348" s="48"/>
      <c r="D7348" s="48"/>
      <c r="E7348" s="62"/>
      <c r="F7348" s="48"/>
      <c r="G7348" s="50"/>
      <c r="H7348" s="50"/>
      <c r="I7348" s="51"/>
      <c r="J7348" s="52"/>
    </row>
    <row r="7349" spans="3:10" ht="15">
      <c r="C7349" s="48"/>
      <c r="D7349" s="48"/>
      <c r="E7349" s="62"/>
      <c r="F7349" s="48"/>
      <c r="G7349" s="50"/>
      <c r="H7349" s="50"/>
      <c r="I7349" s="51"/>
      <c r="J7349" s="52"/>
    </row>
    <row r="7350" spans="3:10" ht="15">
      <c r="C7350" s="48"/>
      <c r="D7350" s="48"/>
      <c r="E7350" s="62"/>
      <c r="F7350" s="48"/>
      <c r="G7350" s="50"/>
      <c r="H7350" s="50"/>
      <c r="I7350" s="51"/>
      <c r="J7350" s="52"/>
    </row>
    <row r="7351" spans="3:10" ht="15">
      <c r="C7351" s="48"/>
      <c r="D7351" s="48"/>
      <c r="E7351" s="62"/>
      <c r="F7351" s="48"/>
      <c r="G7351" s="50"/>
      <c r="H7351" s="50"/>
      <c r="I7351" s="51"/>
      <c r="J7351" s="52"/>
    </row>
    <row r="7352" spans="3:10" ht="15">
      <c r="C7352" s="48"/>
      <c r="D7352" s="48"/>
      <c r="E7352" s="62"/>
      <c r="F7352" s="48"/>
      <c r="G7352" s="50"/>
      <c r="H7352" s="50"/>
      <c r="I7352" s="51"/>
      <c r="J7352" s="52"/>
    </row>
    <row r="7353" spans="3:10" ht="15">
      <c r="C7353" s="48"/>
      <c r="D7353" s="48"/>
      <c r="E7353" s="62"/>
      <c r="F7353" s="48"/>
      <c r="G7353" s="50"/>
      <c r="H7353" s="50"/>
      <c r="I7353" s="51"/>
      <c r="J7353" s="52"/>
    </row>
    <row r="7354" spans="3:10" ht="15">
      <c r="C7354" s="48"/>
      <c r="D7354" s="48"/>
      <c r="E7354" s="62"/>
      <c r="F7354" s="48"/>
      <c r="G7354" s="50"/>
      <c r="H7354" s="50"/>
      <c r="I7354" s="51"/>
      <c r="J7354" s="52"/>
    </row>
    <row r="7355" spans="3:10" ht="15">
      <c r="C7355" s="48"/>
      <c r="D7355" s="48"/>
      <c r="E7355" s="62"/>
      <c r="F7355" s="48"/>
      <c r="G7355" s="50"/>
      <c r="H7355" s="50"/>
      <c r="I7355" s="51"/>
      <c r="J7355" s="52"/>
    </row>
    <row r="7356" spans="3:10" ht="15">
      <c r="C7356" s="48"/>
      <c r="D7356" s="48"/>
      <c r="E7356" s="62"/>
      <c r="F7356" s="48"/>
      <c r="G7356" s="50"/>
      <c r="H7356" s="50"/>
      <c r="I7356" s="51"/>
      <c r="J7356" s="52"/>
    </row>
    <row r="7357" spans="3:10" ht="15">
      <c r="C7357" s="48"/>
      <c r="D7357" s="48"/>
      <c r="E7357" s="62"/>
      <c r="F7357" s="48"/>
      <c r="G7357" s="50"/>
      <c r="H7357" s="50"/>
      <c r="I7357" s="51"/>
      <c r="J7357" s="52"/>
    </row>
    <row r="7358" spans="3:10" ht="15">
      <c r="C7358" s="48"/>
      <c r="D7358" s="48"/>
      <c r="E7358" s="62"/>
      <c r="F7358" s="48"/>
      <c r="G7358" s="50"/>
      <c r="H7358" s="50"/>
      <c r="I7358" s="51"/>
      <c r="J7358" s="52"/>
    </row>
    <row r="7359" spans="3:10" ht="15">
      <c r="C7359" s="48"/>
      <c r="D7359" s="48"/>
      <c r="E7359" s="62"/>
      <c r="F7359" s="48"/>
      <c r="G7359" s="50"/>
      <c r="H7359" s="50"/>
      <c r="I7359" s="51"/>
      <c r="J7359" s="52"/>
    </row>
    <row r="7360" spans="3:10" ht="15">
      <c r="C7360" s="48"/>
      <c r="D7360" s="48"/>
      <c r="E7360" s="62"/>
      <c r="F7360" s="48"/>
      <c r="G7360" s="50"/>
      <c r="H7360" s="50"/>
      <c r="I7360" s="51"/>
      <c r="J7360" s="52"/>
    </row>
    <row r="7361" spans="3:10" ht="15">
      <c r="C7361" s="48"/>
      <c r="D7361" s="48"/>
      <c r="E7361" s="62"/>
      <c r="F7361" s="48"/>
      <c r="G7361" s="50"/>
      <c r="H7361" s="50"/>
      <c r="I7361" s="51"/>
      <c r="J7361" s="52"/>
    </row>
    <row r="7362" spans="3:10" ht="15">
      <c r="C7362" s="48"/>
      <c r="D7362" s="48"/>
      <c r="E7362" s="62"/>
      <c r="F7362" s="48"/>
      <c r="G7362" s="50"/>
      <c r="H7362" s="50"/>
      <c r="I7362" s="51"/>
      <c r="J7362" s="52"/>
    </row>
    <row r="7363" spans="3:10" ht="15">
      <c r="C7363" s="48"/>
      <c r="D7363" s="48"/>
      <c r="E7363" s="62"/>
      <c r="F7363" s="48"/>
      <c r="G7363" s="50"/>
      <c r="H7363" s="50"/>
      <c r="I7363" s="51"/>
      <c r="J7363" s="52"/>
    </row>
    <row r="7364" spans="3:10" ht="15">
      <c r="C7364" s="48"/>
      <c r="D7364" s="48"/>
      <c r="E7364" s="62"/>
      <c r="F7364" s="48"/>
      <c r="G7364" s="50"/>
      <c r="H7364" s="50"/>
      <c r="I7364" s="51"/>
      <c r="J7364" s="52"/>
    </row>
    <row r="7365" spans="3:10" ht="15">
      <c r="C7365" s="48"/>
      <c r="D7365" s="48"/>
      <c r="E7365" s="62"/>
      <c r="F7365" s="48"/>
      <c r="G7365" s="50"/>
      <c r="H7365" s="50"/>
      <c r="I7365" s="51"/>
      <c r="J7365" s="52"/>
    </row>
    <row r="7366" spans="3:10" ht="15">
      <c r="C7366" s="48"/>
      <c r="D7366" s="48"/>
      <c r="E7366" s="62"/>
      <c r="F7366" s="48"/>
      <c r="G7366" s="50"/>
      <c r="H7366" s="50"/>
      <c r="I7366" s="51"/>
      <c r="J7366" s="52"/>
    </row>
    <row r="7367" spans="3:10" ht="15">
      <c r="C7367" s="48"/>
      <c r="D7367" s="48"/>
      <c r="E7367" s="62"/>
      <c r="F7367" s="48"/>
      <c r="G7367" s="50"/>
      <c r="H7367" s="50"/>
      <c r="I7367" s="51"/>
      <c r="J7367" s="52"/>
    </row>
    <row r="7368" spans="3:10" ht="15">
      <c r="C7368" s="48"/>
      <c r="D7368" s="48"/>
      <c r="E7368" s="62"/>
      <c r="F7368" s="48"/>
      <c r="G7368" s="50"/>
      <c r="H7368" s="50"/>
      <c r="I7368" s="51"/>
      <c r="J7368" s="52"/>
    </row>
    <row r="7369" spans="3:10" ht="15">
      <c r="C7369" s="48"/>
      <c r="D7369" s="48"/>
      <c r="E7369" s="62"/>
      <c r="F7369" s="48"/>
      <c r="G7369" s="50"/>
      <c r="H7369" s="50"/>
      <c r="I7369" s="51"/>
      <c r="J7369" s="52"/>
    </row>
    <row r="7370" spans="3:10" ht="15">
      <c r="C7370" s="48"/>
      <c r="D7370" s="48"/>
      <c r="E7370" s="62"/>
      <c r="F7370" s="48"/>
      <c r="G7370" s="50"/>
      <c r="H7370" s="50"/>
      <c r="I7370" s="51"/>
      <c r="J7370" s="52"/>
    </row>
    <row r="7371" spans="3:10" ht="15">
      <c r="C7371" s="48"/>
      <c r="D7371" s="48"/>
      <c r="E7371" s="62"/>
      <c r="F7371" s="48"/>
      <c r="G7371" s="50"/>
      <c r="H7371" s="50"/>
      <c r="I7371" s="51"/>
      <c r="J7371" s="52"/>
    </row>
    <row r="7372" spans="3:10" ht="15">
      <c r="C7372" s="48"/>
      <c r="D7372" s="48"/>
      <c r="E7372" s="62"/>
      <c r="F7372" s="48"/>
      <c r="G7372" s="50"/>
      <c r="H7372" s="50"/>
      <c r="I7372" s="51"/>
      <c r="J7372" s="52"/>
    </row>
    <row r="7373" spans="3:10" ht="15">
      <c r="C7373" s="48"/>
      <c r="D7373" s="48"/>
      <c r="E7373" s="62"/>
      <c r="F7373" s="48"/>
      <c r="G7373" s="50"/>
      <c r="H7373" s="50"/>
      <c r="I7373" s="51"/>
      <c r="J7373" s="52"/>
    </row>
    <row r="7374" spans="3:10" ht="15">
      <c r="C7374" s="48"/>
      <c r="D7374" s="48"/>
      <c r="E7374" s="62"/>
      <c r="F7374" s="48"/>
      <c r="G7374" s="50"/>
      <c r="H7374" s="50"/>
      <c r="I7374" s="51"/>
      <c r="J7374" s="52"/>
    </row>
    <row r="7375" spans="3:10" ht="15">
      <c r="C7375" s="48"/>
      <c r="D7375" s="48"/>
      <c r="E7375" s="62"/>
      <c r="F7375" s="48"/>
      <c r="G7375" s="50"/>
      <c r="H7375" s="50"/>
      <c r="I7375" s="51"/>
      <c r="J7375" s="52"/>
    </row>
    <row r="7376" spans="3:10" ht="15">
      <c r="C7376" s="48"/>
      <c r="D7376" s="48"/>
      <c r="E7376" s="62"/>
      <c r="F7376" s="48"/>
      <c r="G7376" s="50"/>
      <c r="H7376" s="50"/>
      <c r="I7376" s="51"/>
      <c r="J7376" s="52"/>
    </row>
    <row r="7377" spans="3:10" ht="15">
      <c r="C7377" s="48"/>
      <c r="D7377" s="48"/>
      <c r="E7377" s="62"/>
      <c r="F7377" s="48"/>
      <c r="G7377" s="50"/>
      <c r="H7377" s="50"/>
      <c r="I7377" s="51"/>
      <c r="J7377" s="52"/>
    </row>
    <row r="7378" spans="3:10" ht="15">
      <c r="C7378" s="48"/>
      <c r="D7378" s="48"/>
      <c r="E7378" s="62"/>
      <c r="F7378" s="48"/>
      <c r="G7378" s="50"/>
      <c r="H7378" s="50"/>
      <c r="I7378" s="51"/>
      <c r="J7378" s="52"/>
    </row>
    <row r="7379" spans="3:10" ht="15">
      <c r="C7379" s="48"/>
      <c r="D7379" s="48"/>
      <c r="E7379" s="62"/>
      <c r="F7379" s="48"/>
      <c r="G7379" s="50"/>
      <c r="H7379" s="50"/>
      <c r="I7379" s="51"/>
      <c r="J7379" s="52"/>
    </row>
    <row r="7380" spans="3:10" ht="15">
      <c r="C7380" s="48"/>
      <c r="D7380" s="48"/>
      <c r="E7380" s="62"/>
      <c r="F7380" s="48"/>
      <c r="G7380" s="50"/>
      <c r="H7380" s="50"/>
      <c r="I7380" s="51"/>
      <c r="J7380" s="52"/>
    </row>
    <row r="7381" spans="3:10" ht="15">
      <c r="C7381" s="48"/>
      <c r="D7381" s="48"/>
      <c r="E7381" s="62"/>
      <c r="F7381" s="48"/>
      <c r="G7381" s="50"/>
      <c r="H7381" s="50"/>
      <c r="I7381" s="51"/>
      <c r="J7381" s="52"/>
    </row>
    <row r="7382" spans="3:10" ht="15">
      <c r="C7382" s="48"/>
      <c r="D7382" s="48"/>
      <c r="E7382" s="62"/>
      <c r="F7382" s="48"/>
      <c r="G7382" s="50"/>
      <c r="H7382" s="50"/>
      <c r="I7382" s="51"/>
      <c r="J7382" s="52"/>
    </row>
    <row r="7383" spans="3:10" ht="15">
      <c r="C7383" s="48"/>
      <c r="D7383" s="48"/>
      <c r="E7383" s="62"/>
      <c r="F7383" s="48"/>
      <c r="G7383" s="50"/>
      <c r="H7383" s="50"/>
      <c r="I7383" s="51"/>
      <c r="J7383" s="52"/>
    </row>
    <row r="7384" spans="3:10" ht="15">
      <c r="C7384" s="48"/>
      <c r="D7384" s="48"/>
      <c r="E7384" s="62"/>
      <c r="F7384" s="48"/>
      <c r="G7384" s="50"/>
      <c r="H7384" s="50"/>
      <c r="I7384" s="51"/>
      <c r="J7384" s="52"/>
    </row>
    <row r="7385" spans="3:10" ht="15">
      <c r="C7385" s="48"/>
      <c r="D7385" s="48"/>
      <c r="E7385" s="62"/>
      <c r="F7385" s="48"/>
      <c r="G7385" s="50"/>
      <c r="H7385" s="50"/>
      <c r="I7385" s="51"/>
      <c r="J7385" s="52"/>
    </row>
    <row r="7386" spans="3:10" ht="15">
      <c r="C7386" s="48"/>
      <c r="D7386" s="48"/>
      <c r="E7386" s="62"/>
      <c r="F7386" s="48"/>
      <c r="G7386" s="50"/>
      <c r="H7386" s="50"/>
      <c r="I7386" s="51"/>
      <c r="J7386" s="52"/>
    </row>
    <row r="7387" spans="3:10" ht="15">
      <c r="C7387" s="48"/>
      <c r="D7387" s="48"/>
      <c r="E7387" s="62"/>
      <c r="F7387" s="48"/>
      <c r="G7387" s="50"/>
      <c r="H7387" s="50"/>
      <c r="I7387" s="51"/>
      <c r="J7387" s="52"/>
    </row>
    <row r="7388" spans="3:10" ht="15">
      <c r="C7388" s="48"/>
      <c r="D7388" s="48"/>
      <c r="E7388" s="62"/>
      <c r="F7388" s="48"/>
      <c r="G7388" s="50"/>
      <c r="H7388" s="50"/>
      <c r="I7388" s="51"/>
      <c r="J7388" s="52"/>
    </row>
    <row r="7389" spans="3:10" ht="15">
      <c r="C7389" s="48"/>
      <c r="D7389" s="48"/>
      <c r="E7389" s="62"/>
      <c r="F7389" s="48"/>
      <c r="G7389" s="50"/>
      <c r="H7389" s="50"/>
      <c r="I7389" s="51"/>
      <c r="J7389" s="52"/>
    </row>
    <row r="7390" spans="3:10" ht="15">
      <c r="C7390" s="48"/>
      <c r="D7390" s="48"/>
      <c r="E7390" s="62"/>
      <c r="F7390" s="48"/>
      <c r="G7390" s="50"/>
      <c r="H7390" s="50"/>
      <c r="I7390" s="51"/>
      <c r="J7390" s="52"/>
    </row>
    <row r="7391" spans="3:10" ht="15">
      <c r="C7391" s="48"/>
      <c r="D7391" s="48"/>
      <c r="E7391" s="62"/>
      <c r="F7391" s="48"/>
      <c r="G7391" s="50"/>
      <c r="H7391" s="50"/>
      <c r="I7391" s="51"/>
      <c r="J7391" s="52"/>
    </row>
    <row r="7392" spans="3:10" ht="15">
      <c r="C7392" s="48"/>
      <c r="D7392" s="48"/>
      <c r="E7392" s="62"/>
      <c r="F7392" s="48"/>
      <c r="G7392" s="50"/>
      <c r="H7392" s="50"/>
      <c r="I7392" s="51"/>
      <c r="J7392" s="52"/>
    </row>
    <row r="7393" spans="3:10" ht="15">
      <c r="C7393" s="48"/>
      <c r="D7393" s="48"/>
      <c r="E7393" s="62"/>
      <c r="F7393" s="48"/>
      <c r="G7393" s="50"/>
      <c r="H7393" s="50"/>
      <c r="I7393" s="51"/>
      <c r="J7393" s="52"/>
    </row>
    <row r="7394" spans="3:10" ht="15">
      <c r="C7394" s="48"/>
      <c r="D7394" s="48"/>
      <c r="E7394" s="62"/>
      <c r="F7394" s="48"/>
      <c r="G7394" s="50"/>
      <c r="H7394" s="50"/>
      <c r="I7394" s="51"/>
      <c r="J7394" s="52"/>
    </row>
    <row r="7395" spans="3:10" ht="15">
      <c r="C7395" s="48"/>
      <c r="D7395" s="48"/>
      <c r="E7395" s="62"/>
      <c r="F7395" s="48"/>
      <c r="G7395" s="50"/>
      <c r="H7395" s="50"/>
      <c r="I7395" s="51"/>
      <c r="J7395" s="52"/>
    </row>
    <row r="7396" spans="3:10" ht="15">
      <c r="C7396" s="48"/>
      <c r="D7396" s="48"/>
      <c r="E7396" s="62"/>
      <c r="F7396" s="48"/>
      <c r="G7396" s="50"/>
      <c r="H7396" s="50"/>
      <c r="I7396" s="51"/>
      <c r="J7396" s="52"/>
    </row>
    <row r="7397" spans="3:10" ht="15">
      <c r="C7397" s="48"/>
      <c r="D7397" s="48"/>
      <c r="E7397" s="62"/>
      <c r="F7397" s="48"/>
      <c r="G7397" s="50"/>
      <c r="H7397" s="50"/>
      <c r="I7397" s="51"/>
      <c r="J7397" s="52"/>
    </row>
    <row r="7398" spans="3:10" ht="15">
      <c r="C7398" s="48"/>
      <c r="D7398" s="48"/>
      <c r="E7398" s="62"/>
      <c r="F7398" s="48"/>
      <c r="G7398" s="50"/>
      <c r="H7398" s="50"/>
      <c r="I7398" s="51"/>
      <c r="J7398" s="52"/>
    </row>
    <row r="7399" spans="3:10" ht="15">
      <c r="C7399" s="48"/>
      <c r="D7399" s="48"/>
      <c r="E7399" s="62"/>
      <c r="F7399" s="48"/>
      <c r="G7399" s="50"/>
      <c r="H7399" s="50"/>
      <c r="I7399" s="51"/>
      <c r="J7399" s="52"/>
    </row>
    <row r="7400" spans="3:10" ht="15">
      <c r="C7400" s="48"/>
      <c r="D7400" s="48"/>
      <c r="E7400" s="62"/>
      <c r="F7400" s="48"/>
      <c r="G7400" s="50"/>
      <c r="H7400" s="50"/>
      <c r="I7400" s="51"/>
      <c r="J7400" s="52"/>
    </row>
    <row r="7401" spans="3:10" ht="15">
      <c r="C7401" s="48"/>
      <c r="D7401" s="48"/>
      <c r="E7401" s="62"/>
      <c r="F7401" s="48"/>
      <c r="G7401" s="50"/>
      <c r="H7401" s="50"/>
      <c r="I7401" s="51"/>
      <c r="J7401" s="52"/>
    </row>
    <row r="7402" spans="3:10" ht="15">
      <c r="C7402" s="48"/>
      <c r="D7402" s="48"/>
      <c r="E7402" s="62"/>
      <c r="F7402" s="48"/>
      <c r="G7402" s="50"/>
      <c r="H7402" s="50"/>
      <c r="I7402" s="51"/>
      <c r="J7402" s="52"/>
    </row>
    <row r="7403" spans="3:10" ht="15">
      <c r="C7403" s="48"/>
      <c r="D7403" s="48"/>
      <c r="E7403" s="62"/>
      <c r="F7403" s="48"/>
      <c r="G7403" s="50"/>
      <c r="H7403" s="50"/>
      <c r="I7403" s="51"/>
      <c r="J7403" s="52"/>
    </row>
    <row r="7404" spans="3:10" ht="15">
      <c r="C7404" s="48"/>
      <c r="D7404" s="48"/>
      <c r="E7404" s="62"/>
      <c r="F7404" s="48"/>
      <c r="G7404" s="50"/>
      <c r="H7404" s="50"/>
      <c r="I7404" s="51"/>
      <c r="J7404" s="52"/>
    </row>
    <row r="7405" spans="3:10" ht="15">
      <c r="C7405" s="48"/>
      <c r="D7405" s="48"/>
      <c r="E7405" s="62"/>
      <c r="F7405" s="48"/>
      <c r="G7405" s="50"/>
      <c r="H7405" s="50"/>
      <c r="I7405" s="51"/>
      <c r="J7405" s="52"/>
    </row>
    <row r="7406" spans="3:10" ht="15">
      <c r="C7406" s="48"/>
      <c r="D7406" s="48"/>
      <c r="E7406" s="62"/>
      <c r="F7406" s="48"/>
      <c r="G7406" s="50"/>
      <c r="H7406" s="50"/>
      <c r="I7406" s="51"/>
      <c r="J7406" s="52"/>
    </row>
    <row r="7407" spans="3:10" ht="15">
      <c r="C7407" s="48"/>
      <c r="D7407" s="48"/>
      <c r="E7407" s="62"/>
      <c r="F7407" s="48"/>
      <c r="G7407" s="50"/>
      <c r="H7407" s="50"/>
      <c r="I7407" s="51"/>
      <c r="J7407" s="52"/>
    </row>
    <row r="7408" spans="3:10" ht="15">
      <c r="C7408" s="48"/>
      <c r="D7408" s="48"/>
      <c r="E7408" s="62"/>
      <c r="F7408" s="48"/>
      <c r="G7408" s="50"/>
      <c r="H7408" s="50"/>
      <c r="I7408" s="51"/>
      <c r="J7408" s="52"/>
    </row>
    <row r="7409" spans="3:10" ht="15">
      <c r="C7409" s="48"/>
      <c r="D7409" s="48"/>
      <c r="E7409" s="62"/>
      <c r="F7409" s="48"/>
      <c r="G7409" s="50"/>
      <c r="H7409" s="50"/>
      <c r="I7409" s="51"/>
      <c r="J7409" s="52"/>
    </row>
    <row r="7410" spans="3:10" ht="15">
      <c r="C7410" s="48"/>
      <c r="D7410" s="48"/>
      <c r="E7410" s="62"/>
      <c r="F7410" s="48"/>
      <c r="G7410" s="50"/>
      <c r="H7410" s="50"/>
      <c r="I7410" s="51"/>
      <c r="J7410" s="52"/>
    </row>
    <row r="7411" spans="3:10" ht="15">
      <c r="C7411" s="48"/>
      <c r="D7411" s="48"/>
      <c r="E7411" s="62"/>
      <c r="F7411" s="48"/>
      <c r="G7411" s="50"/>
      <c r="H7411" s="50"/>
      <c r="I7411" s="51"/>
      <c r="J7411" s="52"/>
    </row>
    <row r="7412" spans="3:10" ht="15">
      <c r="C7412" s="48"/>
      <c r="D7412" s="48"/>
      <c r="E7412" s="62"/>
      <c r="F7412" s="48"/>
      <c r="G7412" s="50"/>
      <c r="H7412" s="50"/>
      <c r="I7412" s="51"/>
      <c r="J7412" s="52"/>
    </row>
    <row r="7413" spans="3:10" ht="15">
      <c r="C7413" s="48"/>
      <c r="D7413" s="48"/>
      <c r="E7413" s="62"/>
      <c r="F7413" s="48"/>
      <c r="G7413" s="50"/>
      <c r="H7413" s="50"/>
      <c r="I7413" s="51"/>
      <c r="J7413" s="52"/>
    </row>
    <row r="7414" spans="3:10" ht="15">
      <c r="C7414" s="48"/>
      <c r="D7414" s="48"/>
      <c r="E7414" s="62"/>
      <c r="F7414" s="48"/>
      <c r="G7414" s="50"/>
      <c r="H7414" s="50"/>
      <c r="I7414" s="51"/>
      <c r="J7414" s="52"/>
    </row>
    <row r="7415" spans="3:10" ht="15">
      <c r="C7415" s="48"/>
      <c r="D7415" s="48"/>
      <c r="E7415" s="62"/>
      <c r="F7415" s="48"/>
      <c r="G7415" s="50"/>
      <c r="H7415" s="50"/>
      <c r="I7415" s="51"/>
      <c r="J7415" s="52"/>
    </row>
    <row r="7416" spans="3:10" ht="15">
      <c r="C7416" s="48"/>
      <c r="D7416" s="48"/>
      <c r="E7416" s="62"/>
      <c r="F7416" s="48"/>
      <c r="G7416" s="50"/>
      <c r="H7416" s="50"/>
      <c r="I7416" s="51"/>
      <c r="J7416" s="52"/>
    </row>
    <row r="7417" spans="3:10" ht="15">
      <c r="C7417" s="48"/>
      <c r="D7417" s="48"/>
      <c r="E7417" s="62"/>
      <c r="F7417" s="48"/>
      <c r="G7417" s="50"/>
      <c r="H7417" s="50"/>
      <c r="I7417" s="51"/>
      <c r="J7417" s="52"/>
    </row>
    <row r="7418" spans="3:10" ht="15">
      <c r="C7418" s="48"/>
      <c r="D7418" s="48"/>
      <c r="E7418" s="62"/>
      <c r="F7418" s="48"/>
      <c r="G7418" s="50"/>
      <c r="H7418" s="50"/>
      <c r="I7418" s="51"/>
      <c r="J7418" s="52"/>
    </row>
    <row r="7419" spans="3:10" ht="15">
      <c r="C7419" s="48"/>
      <c r="D7419" s="48"/>
      <c r="E7419" s="62"/>
      <c r="F7419" s="48"/>
      <c r="G7419" s="50"/>
      <c r="H7419" s="50"/>
      <c r="I7419" s="51"/>
      <c r="J7419" s="52"/>
    </row>
    <row r="7420" spans="3:10" ht="15">
      <c r="C7420" s="48"/>
      <c r="D7420" s="48"/>
      <c r="E7420" s="62"/>
      <c r="F7420" s="48"/>
      <c r="G7420" s="50"/>
      <c r="H7420" s="50"/>
      <c r="I7420" s="51"/>
      <c r="J7420" s="52"/>
    </row>
    <row r="7421" spans="3:10" ht="15">
      <c r="C7421" s="48"/>
      <c r="D7421" s="48"/>
      <c r="E7421" s="62"/>
      <c r="F7421" s="48"/>
      <c r="G7421" s="50"/>
      <c r="H7421" s="50"/>
      <c r="I7421" s="51"/>
      <c r="J7421" s="52"/>
    </row>
    <row r="7422" spans="3:10" ht="15">
      <c r="C7422" s="48"/>
      <c r="D7422" s="48"/>
      <c r="E7422" s="62"/>
      <c r="F7422" s="48"/>
      <c r="G7422" s="50"/>
      <c r="H7422" s="50"/>
      <c r="I7422" s="51"/>
      <c r="J7422" s="52"/>
    </row>
    <row r="7423" spans="3:10" ht="15">
      <c r="C7423" s="48"/>
      <c r="D7423" s="48"/>
      <c r="E7423" s="62"/>
      <c r="F7423" s="48"/>
      <c r="G7423" s="50"/>
      <c r="H7423" s="50"/>
      <c r="I7423" s="51"/>
      <c r="J7423" s="52"/>
    </row>
    <row r="7424" spans="3:10" ht="15">
      <c r="C7424" s="48"/>
      <c r="D7424" s="48"/>
      <c r="E7424" s="62"/>
      <c r="F7424" s="48"/>
      <c r="G7424" s="50"/>
      <c r="H7424" s="50"/>
      <c r="I7424" s="51"/>
      <c r="J7424" s="52"/>
    </row>
    <row r="7425" spans="3:10" ht="15">
      <c r="C7425" s="48"/>
      <c r="D7425" s="48"/>
      <c r="E7425" s="62"/>
      <c r="F7425" s="48"/>
      <c r="G7425" s="50"/>
      <c r="H7425" s="50"/>
      <c r="I7425" s="51"/>
      <c r="J7425" s="52"/>
    </row>
    <row r="7426" spans="3:10" ht="15">
      <c r="C7426" s="48"/>
      <c r="D7426" s="48"/>
      <c r="E7426" s="62"/>
      <c r="F7426" s="48"/>
      <c r="G7426" s="50"/>
      <c r="H7426" s="50"/>
      <c r="I7426" s="51"/>
      <c r="J7426" s="52"/>
    </row>
    <row r="7427" spans="3:10" ht="15">
      <c r="C7427" s="48"/>
      <c r="D7427" s="48"/>
      <c r="E7427" s="62"/>
      <c r="F7427" s="48"/>
      <c r="G7427" s="50"/>
      <c r="H7427" s="50"/>
      <c r="I7427" s="51"/>
      <c r="J7427" s="52"/>
    </row>
    <row r="7428" spans="3:10" ht="15">
      <c r="C7428" s="48"/>
      <c r="D7428" s="48"/>
      <c r="E7428" s="62"/>
      <c r="F7428" s="48"/>
      <c r="G7428" s="50"/>
      <c r="H7428" s="50"/>
      <c r="I7428" s="51"/>
      <c r="J7428" s="52"/>
    </row>
    <row r="7429" spans="3:10" ht="15">
      <c r="C7429" s="48"/>
      <c r="D7429" s="48"/>
      <c r="E7429" s="62"/>
      <c r="F7429" s="48"/>
      <c r="G7429" s="50"/>
      <c r="H7429" s="50"/>
      <c r="I7429" s="51"/>
      <c r="J7429" s="52"/>
    </row>
    <row r="7430" spans="3:10" ht="15">
      <c r="C7430" s="48"/>
      <c r="D7430" s="48"/>
      <c r="E7430" s="62"/>
      <c r="F7430" s="48"/>
      <c r="G7430" s="50"/>
      <c r="H7430" s="50"/>
      <c r="I7430" s="51"/>
      <c r="J7430" s="52"/>
    </row>
    <row r="7431" spans="3:10" ht="15">
      <c r="C7431" s="48"/>
      <c r="D7431" s="48"/>
      <c r="E7431" s="62"/>
      <c r="F7431" s="48"/>
      <c r="G7431" s="50"/>
      <c r="H7431" s="50"/>
      <c r="I7431" s="51"/>
      <c r="J7431" s="52"/>
    </row>
    <row r="7432" spans="3:10" ht="15">
      <c r="C7432" s="48"/>
      <c r="D7432" s="48"/>
      <c r="E7432" s="62"/>
      <c r="F7432" s="48"/>
      <c r="G7432" s="50"/>
      <c r="H7432" s="50"/>
      <c r="I7432" s="51"/>
      <c r="J7432" s="52"/>
    </row>
    <row r="7433" spans="3:10" ht="15">
      <c r="C7433" s="48"/>
      <c r="D7433" s="48"/>
      <c r="E7433" s="62"/>
      <c r="F7433" s="48"/>
      <c r="G7433" s="50"/>
      <c r="H7433" s="50"/>
      <c r="I7433" s="51"/>
      <c r="J7433" s="52"/>
    </row>
    <row r="7434" spans="3:10" ht="15">
      <c r="C7434" s="48"/>
      <c r="D7434" s="48"/>
      <c r="E7434" s="62"/>
      <c r="F7434" s="48"/>
      <c r="G7434" s="50"/>
      <c r="H7434" s="50"/>
      <c r="I7434" s="51"/>
      <c r="J7434" s="52"/>
    </row>
    <row r="7435" spans="3:10" ht="15">
      <c r="C7435" s="48"/>
      <c r="D7435" s="48"/>
      <c r="E7435" s="62"/>
      <c r="F7435" s="48"/>
      <c r="G7435" s="50"/>
      <c r="H7435" s="50"/>
      <c r="I7435" s="51"/>
      <c r="J7435" s="52"/>
    </row>
    <row r="7436" spans="3:10" ht="15">
      <c r="C7436" s="48"/>
      <c r="D7436" s="48"/>
      <c r="E7436" s="62"/>
      <c r="F7436" s="48"/>
      <c r="G7436" s="50"/>
      <c r="H7436" s="50"/>
      <c r="I7436" s="51"/>
      <c r="J7436" s="52"/>
    </row>
    <row r="7437" spans="3:10" ht="15">
      <c r="C7437" s="48"/>
      <c r="D7437" s="48"/>
      <c r="E7437" s="62"/>
      <c r="F7437" s="48"/>
      <c r="G7437" s="50"/>
      <c r="H7437" s="50"/>
      <c r="I7437" s="51"/>
      <c r="J7437" s="52"/>
    </row>
    <row r="7438" spans="3:10" ht="15">
      <c r="C7438" s="48"/>
      <c r="D7438" s="48"/>
      <c r="E7438" s="62"/>
      <c r="F7438" s="48"/>
      <c r="G7438" s="50"/>
      <c r="H7438" s="50"/>
      <c r="I7438" s="51"/>
      <c r="J7438" s="52"/>
    </row>
    <row r="7439" spans="3:10" ht="15">
      <c r="C7439" s="48"/>
      <c r="D7439" s="48"/>
      <c r="E7439" s="62"/>
      <c r="F7439" s="48"/>
      <c r="G7439" s="50"/>
      <c r="H7439" s="50"/>
      <c r="I7439" s="51"/>
      <c r="J7439" s="52"/>
    </row>
    <row r="7440" spans="3:10" ht="15">
      <c r="C7440" s="48"/>
      <c r="D7440" s="48"/>
      <c r="E7440" s="62"/>
      <c r="F7440" s="48"/>
      <c r="G7440" s="50"/>
      <c r="H7440" s="50"/>
      <c r="I7440" s="51"/>
      <c r="J7440" s="52"/>
    </row>
    <row r="7441" spans="3:10" ht="15">
      <c r="C7441" s="48"/>
      <c r="D7441" s="48"/>
      <c r="E7441" s="62"/>
      <c r="F7441" s="48"/>
      <c r="G7441" s="50"/>
      <c r="H7441" s="50"/>
      <c r="I7441" s="51"/>
      <c r="J7441" s="52"/>
    </row>
    <row r="7442" spans="3:10" ht="15">
      <c r="C7442" s="48"/>
      <c r="D7442" s="48"/>
      <c r="E7442" s="62"/>
      <c r="F7442" s="48"/>
      <c r="G7442" s="50"/>
      <c r="H7442" s="50"/>
      <c r="I7442" s="51"/>
      <c r="J7442" s="52"/>
    </row>
    <row r="7443" spans="3:10" ht="15">
      <c r="C7443" s="48"/>
      <c r="D7443" s="48"/>
      <c r="E7443" s="62"/>
      <c r="F7443" s="48"/>
      <c r="G7443" s="50"/>
      <c r="H7443" s="50"/>
      <c r="I7443" s="51"/>
      <c r="J7443" s="52"/>
    </row>
    <row r="7444" spans="3:10" ht="15">
      <c r="C7444" s="48"/>
      <c r="D7444" s="48"/>
      <c r="E7444" s="62"/>
      <c r="F7444" s="48"/>
      <c r="G7444" s="50"/>
      <c r="H7444" s="50"/>
      <c r="I7444" s="51"/>
      <c r="J7444" s="52"/>
    </row>
    <row r="7445" spans="3:10" ht="15">
      <c r="C7445" s="48"/>
      <c r="D7445" s="48"/>
      <c r="E7445" s="62"/>
      <c r="F7445" s="48"/>
      <c r="G7445" s="50"/>
      <c r="H7445" s="50"/>
      <c r="I7445" s="51"/>
      <c r="J7445" s="52"/>
    </row>
    <row r="7446" spans="3:10" ht="15">
      <c r="C7446" s="48"/>
      <c r="D7446" s="48"/>
      <c r="E7446" s="62"/>
      <c r="F7446" s="48"/>
      <c r="G7446" s="50"/>
      <c r="H7446" s="50"/>
      <c r="I7446" s="51"/>
      <c r="J7446" s="52"/>
    </row>
    <row r="7447" spans="3:10" ht="15">
      <c r="C7447" s="48"/>
      <c r="D7447" s="48"/>
      <c r="E7447" s="62"/>
      <c r="F7447" s="48"/>
      <c r="G7447" s="50"/>
      <c r="H7447" s="50"/>
      <c r="I7447" s="51"/>
      <c r="J7447" s="52"/>
    </row>
    <row r="7448" spans="3:10" ht="15">
      <c r="C7448" s="48"/>
      <c r="D7448" s="48"/>
      <c r="E7448" s="62"/>
      <c r="F7448" s="48"/>
      <c r="G7448" s="50"/>
      <c r="H7448" s="50"/>
      <c r="I7448" s="51"/>
      <c r="J7448" s="52"/>
    </row>
    <row r="7449" spans="3:10" ht="15">
      <c r="C7449" s="48"/>
      <c r="D7449" s="48"/>
      <c r="E7449" s="62"/>
      <c r="F7449" s="48"/>
      <c r="G7449" s="50"/>
      <c r="H7449" s="50"/>
      <c r="I7449" s="51"/>
      <c r="J7449" s="52"/>
    </row>
    <row r="7450" spans="3:10" ht="15">
      <c r="C7450" s="48"/>
      <c r="D7450" s="48"/>
      <c r="E7450" s="62"/>
      <c r="F7450" s="48"/>
      <c r="G7450" s="50"/>
      <c r="H7450" s="50"/>
      <c r="I7450" s="51"/>
      <c r="J7450" s="52"/>
    </row>
    <row r="7451" spans="3:10" ht="15">
      <c r="C7451" s="48"/>
      <c r="D7451" s="48"/>
      <c r="E7451" s="62"/>
      <c r="F7451" s="48"/>
      <c r="G7451" s="50"/>
      <c r="H7451" s="50"/>
      <c r="I7451" s="51"/>
      <c r="J7451" s="52"/>
    </row>
    <row r="7452" spans="3:10" ht="15">
      <c r="C7452" s="48"/>
      <c r="D7452" s="48"/>
      <c r="E7452" s="62"/>
      <c r="F7452" s="48"/>
      <c r="G7452" s="50"/>
      <c r="H7452" s="50"/>
      <c r="I7452" s="51"/>
      <c r="J7452" s="52"/>
    </row>
    <row r="7453" spans="3:10" ht="15">
      <c r="C7453" s="48"/>
      <c r="D7453" s="48"/>
      <c r="E7453" s="62"/>
      <c r="F7453" s="48"/>
      <c r="G7453" s="50"/>
      <c r="H7453" s="50"/>
      <c r="I7453" s="51"/>
      <c r="J7453" s="52"/>
    </row>
    <row r="7454" spans="3:10" ht="15">
      <c r="C7454" s="48"/>
      <c r="D7454" s="48"/>
      <c r="E7454" s="62"/>
      <c r="F7454" s="48"/>
      <c r="G7454" s="50"/>
      <c r="H7454" s="50"/>
      <c r="I7454" s="51"/>
      <c r="J7454" s="52"/>
    </row>
    <row r="7455" spans="3:10" ht="15">
      <c r="C7455" s="48"/>
      <c r="D7455" s="48"/>
      <c r="E7455" s="62"/>
      <c r="F7455" s="48"/>
      <c r="G7455" s="50"/>
      <c r="H7455" s="50"/>
      <c r="I7455" s="51"/>
      <c r="J7455" s="52"/>
    </row>
    <row r="7456" spans="3:10" ht="15">
      <c r="C7456" s="48"/>
      <c r="D7456" s="48"/>
      <c r="E7456" s="62"/>
      <c r="F7456" s="48"/>
      <c r="G7456" s="50"/>
      <c r="H7456" s="50"/>
      <c r="I7456" s="51"/>
      <c r="J7456" s="52"/>
    </row>
    <row r="7457" spans="3:10" ht="15">
      <c r="C7457" s="48"/>
      <c r="D7457" s="48"/>
      <c r="E7457" s="62"/>
      <c r="F7457" s="48"/>
      <c r="G7457" s="50"/>
      <c r="H7457" s="50"/>
      <c r="I7457" s="51"/>
      <c r="J7457" s="52"/>
    </row>
    <row r="7458" spans="3:10" ht="15">
      <c r="C7458" s="48"/>
      <c r="D7458" s="48"/>
      <c r="E7458" s="62"/>
      <c r="F7458" s="48"/>
      <c r="G7458" s="50"/>
      <c r="H7458" s="50"/>
      <c r="I7458" s="51"/>
      <c r="J7458" s="52"/>
    </row>
    <row r="7459" spans="3:10" ht="15">
      <c r="C7459" s="48"/>
      <c r="D7459" s="48"/>
      <c r="E7459" s="62"/>
      <c r="F7459" s="48"/>
      <c r="G7459" s="50"/>
      <c r="H7459" s="50"/>
      <c r="I7459" s="51"/>
      <c r="J7459" s="52"/>
    </row>
    <row r="7460" spans="3:10" ht="15">
      <c r="C7460" s="48"/>
      <c r="D7460" s="48"/>
      <c r="E7460" s="62"/>
      <c r="F7460" s="48"/>
      <c r="G7460" s="50"/>
      <c r="H7460" s="50"/>
      <c r="I7460" s="51"/>
      <c r="J7460" s="52"/>
    </row>
    <row r="7461" spans="3:10" ht="15">
      <c r="C7461" s="48"/>
      <c r="D7461" s="48"/>
      <c r="E7461" s="62"/>
      <c r="F7461" s="48"/>
      <c r="G7461" s="50"/>
      <c r="H7461" s="50"/>
      <c r="I7461" s="51"/>
      <c r="J7461" s="52"/>
    </row>
    <row r="7462" spans="3:10" ht="15">
      <c r="C7462" s="48"/>
      <c r="D7462" s="48"/>
      <c r="E7462" s="62"/>
      <c r="F7462" s="48"/>
      <c r="G7462" s="50"/>
      <c r="H7462" s="50"/>
      <c r="I7462" s="51"/>
      <c r="J7462" s="52"/>
    </row>
    <row r="7463" spans="3:10" ht="15">
      <c r="C7463" s="48"/>
      <c r="D7463" s="48"/>
      <c r="E7463" s="62"/>
      <c r="F7463" s="48"/>
      <c r="G7463" s="50"/>
      <c r="H7463" s="50"/>
      <c r="I7463" s="51"/>
      <c r="J7463" s="52"/>
    </row>
    <row r="7464" spans="3:10" ht="15">
      <c r="C7464" s="48"/>
      <c r="D7464" s="48"/>
      <c r="E7464" s="62"/>
      <c r="F7464" s="48"/>
      <c r="G7464" s="50"/>
      <c r="H7464" s="50"/>
      <c r="I7464" s="51"/>
      <c r="J7464" s="52"/>
    </row>
    <row r="7465" spans="3:10" ht="15">
      <c r="C7465" s="48"/>
      <c r="D7465" s="48"/>
      <c r="E7465" s="62"/>
      <c r="F7465" s="48"/>
      <c r="G7465" s="50"/>
      <c r="H7465" s="50"/>
      <c r="I7465" s="51"/>
      <c r="J7465" s="52"/>
    </row>
    <row r="7466" spans="3:10" ht="15">
      <c r="C7466" s="48"/>
      <c r="D7466" s="48"/>
      <c r="E7466" s="62"/>
      <c r="F7466" s="48"/>
      <c r="G7466" s="50"/>
      <c r="H7466" s="50"/>
      <c r="I7466" s="51"/>
      <c r="J7466" s="52"/>
    </row>
    <row r="7467" spans="3:10" ht="15">
      <c r="C7467" s="48"/>
      <c r="D7467" s="48"/>
      <c r="E7467" s="62"/>
      <c r="F7467" s="48"/>
      <c r="G7467" s="50"/>
      <c r="H7467" s="50"/>
      <c r="I7467" s="51"/>
      <c r="J7467" s="52"/>
    </row>
    <row r="7468" spans="3:10" ht="15">
      <c r="C7468" s="48"/>
      <c r="D7468" s="48"/>
      <c r="E7468" s="62"/>
      <c r="F7468" s="48"/>
      <c r="G7468" s="50"/>
      <c r="H7468" s="50"/>
      <c r="I7468" s="51"/>
      <c r="J7468" s="52"/>
    </row>
    <row r="7469" spans="3:10" ht="15">
      <c r="C7469" s="48"/>
      <c r="D7469" s="48"/>
      <c r="E7469" s="62"/>
      <c r="F7469" s="48"/>
      <c r="G7469" s="50"/>
      <c r="H7469" s="50"/>
      <c r="I7469" s="51"/>
      <c r="J7469" s="52"/>
    </row>
    <row r="7470" spans="3:10" ht="15">
      <c r="C7470" s="48"/>
      <c r="D7470" s="48"/>
      <c r="E7470" s="62"/>
      <c r="F7470" s="48"/>
      <c r="G7470" s="50"/>
      <c r="H7470" s="50"/>
      <c r="I7470" s="51"/>
      <c r="J7470" s="52"/>
    </row>
    <row r="7471" spans="3:10" ht="15">
      <c r="C7471" s="48"/>
      <c r="D7471" s="48"/>
      <c r="E7471" s="62"/>
      <c r="F7471" s="48"/>
      <c r="G7471" s="50"/>
      <c r="H7471" s="50"/>
      <c r="I7471" s="51"/>
      <c r="J7471" s="52"/>
    </row>
    <row r="7472" spans="3:10" ht="15">
      <c r="C7472" s="48"/>
      <c r="D7472" s="48"/>
      <c r="E7472" s="62"/>
      <c r="F7472" s="48"/>
      <c r="G7472" s="50"/>
      <c r="H7472" s="50"/>
      <c r="I7472" s="51"/>
      <c r="J7472" s="52"/>
    </row>
    <row r="7473" spans="3:10" ht="15">
      <c r="C7473" s="48"/>
      <c r="D7473" s="48"/>
      <c r="E7473" s="62"/>
      <c r="F7473" s="48"/>
      <c r="G7473" s="50"/>
      <c r="H7473" s="50"/>
      <c r="I7473" s="51"/>
      <c r="J7473" s="52"/>
    </row>
    <row r="7474" spans="3:10" ht="15">
      <c r="C7474" s="48"/>
      <c r="D7474" s="48"/>
      <c r="E7474" s="62"/>
      <c r="F7474" s="48"/>
      <c r="G7474" s="50"/>
      <c r="H7474" s="50"/>
      <c r="I7474" s="51"/>
      <c r="J7474" s="52"/>
    </row>
    <row r="7475" spans="3:10" ht="15">
      <c r="C7475" s="48"/>
      <c r="D7475" s="48"/>
      <c r="E7475" s="62"/>
      <c r="F7475" s="48"/>
      <c r="G7475" s="50"/>
      <c r="H7475" s="50"/>
      <c r="I7475" s="51"/>
      <c r="J7475" s="52"/>
    </row>
    <row r="7476" spans="3:10" ht="15">
      <c r="C7476" s="48"/>
      <c r="D7476" s="48"/>
      <c r="E7476" s="62"/>
      <c r="F7476" s="48"/>
      <c r="G7476" s="50"/>
      <c r="H7476" s="50"/>
      <c r="I7476" s="51"/>
      <c r="J7476" s="52"/>
    </row>
    <row r="7477" spans="3:10" ht="15">
      <c r="C7477" s="48"/>
      <c r="D7477" s="48"/>
      <c r="E7477" s="62"/>
      <c r="F7477" s="48"/>
      <c r="G7477" s="50"/>
      <c r="H7477" s="50"/>
      <c r="I7477" s="51"/>
      <c r="J7477" s="52"/>
    </row>
    <row r="7478" spans="3:10" ht="15">
      <c r="C7478" s="48"/>
      <c r="D7478" s="48"/>
      <c r="E7478" s="62"/>
      <c r="F7478" s="48"/>
      <c r="G7478" s="50"/>
      <c r="H7478" s="50"/>
      <c r="I7478" s="51"/>
      <c r="J7478" s="52"/>
    </row>
    <row r="7479" spans="3:10" ht="15">
      <c r="C7479" s="48"/>
      <c r="D7479" s="48"/>
      <c r="E7479" s="62"/>
      <c r="F7479" s="48"/>
      <c r="G7479" s="50"/>
      <c r="H7479" s="50"/>
      <c r="I7479" s="51"/>
      <c r="J7479" s="52"/>
    </row>
    <row r="7480" spans="3:10" ht="15">
      <c r="C7480" s="48"/>
      <c r="D7480" s="48"/>
      <c r="E7480" s="62"/>
      <c r="F7480" s="48"/>
      <c r="G7480" s="50"/>
      <c r="H7480" s="50"/>
      <c r="I7480" s="51"/>
      <c r="J7480" s="52"/>
    </row>
    <row r="7481" spans="3:10" ht="15">
      <c r="C7481" s="48"/>
      <c r="D7481" s="48"/>
      <c r="E7481" s="62"/>
      <c r="F7481" s="48"/>
      <c r="G7481" s="50"/>
      <c r="H7481" s="50"/>
      <c r="I7481" s="51"/>
      <c r="J7481" s="52"/>
    </row>
    <row r="7482" spans="3:10" ht="15">
      <c r="C7482" s="48"/>
      <c r="D7482" s="48"/>
      <c r="E7482" s="62"/>
      <c r="F7482" s="48"/>
      <c r="G7482" s="50"/>
      <c r="H7482" s="50"/>
      <c r="I7482" s="51"/>
      <c r="J7482" s="52"/>
    </row>
    <row r="7483" spans="3:10" ht="15">
      <c r="C7483" s="48"/>
      <c r="D7483" s="48"/>
      <c r="E7483" s="62"/>
      <c r="F7483" s="48"/>
      <c r="G7483" s="50"/>
      <c r="H7483" s="50"/>
      <c r="I7483" s="51"/>
      <c r="J7483" s="52"/>
    </row>
    <row r="7484" spans="3:10" ht="15">
      <c r="C7484" s="48"/>
      <c r="D7484" s="48"/>
      <c r="E7484" s="62"/>
      <c r="F7484" s="48"/>
      <c r="G7484" s="50"/>
      <c r="H7484" s="50"/>
      <c r="I7484" s="51"/>
      <c r="J7484" s="52"/>
    </row>
    <row r="7485" spans="3:10" ht="15">
      <c r="C7485" s="48"/>
      <c r="D7485" s="48"/>
      <c r="E7485" s="62"/>
      <c r="F7485" s="48"/>
      <c r="G7485" s="50"/>
      <c r="H7485" s="50"/>
      <c r="I7485" s="51"/>
      <c r="J7485" s="52"/>
    </row>
    <row r="7486" spans="3:10" ht="15">
      <c r="C7486" s="48"/>
      <c r="D7486" s="48"/>
      <c r="E7486" s="62"/>
      <c r="F7486" s="48"/>
      <c r="G7486" s="50"/>
      <c r="H7486" s="50"/>
      <c r="I7486" s="51"/>
      <c r="J7486" s="52"/>
    </row>
    <row r="7487" spans="3:10" ht="15">
      <c r="C7487" s="48"/>
      <c r="D7487" s="48"/>
      <c r="E7487" s="62"/>
      <c r="F7487" s="48"/>
      <c r="G7487" s="50"/>
      <c r="H7487" s="50"/>
      <c r="I7487" s="51"/>
      <c r="J7487" s="52"/>
    </row>
    <row r="7488" spans="3:10" ht="15">
      <c r="C7488" s="48"/>
      <c r="D7488" s="48"/>
      <c r="E7488" s="62"/>
      <c r="F7488" s="48"/>
      <c r="G7488" s="50"/>
      <c r="H7488" s="50"/>
      <c r="I7488" s="51"/>
      <c r="J7488" s="52"/>
    </row>
    <row r="7489" spans="3:10" ht="15">
      <c r="C7489" s="48"/>
      <c r="D7489" s="48"/>
      <c r="E7489" s="62"/>
      <c r="F7489" s="48"/>
      <c r="G7489" s="50"/>
      <c r="H7489" s="50"/>
      <c r="I7489" s="51"/>
      <c r="J7489" s="52"/>
    </row>
    <row r="7490" spans="3:10" ht="15">
      <c r="C7490" s="48"/>
      <c r="D7490" s="48"/>
      <c r="E7490" s="62"/>
      <c r="F7490" s="48"/>
      <c r="G7490" s="50"/>
      <c r="H7490" s="50"/>
      <c r="I7490" s="51"/>
      <c r="J7490" s="52"/>
    </row>
    <row r="7491" spans="3:10" ht="15">
      <c r="C7491" s="48"/>
      <c r="D7491" s="48"/>
      <c r="E7491" s="62"/>
      <c r="F7491" s="48"/>
      <c r="G7491" s="50"/>
      <c r="H7491" s="50"/>
      <c r="I7491" s="51"/>
      <c r="J7491" s="52"/>
    </row>
    <row r="7492" spans="3:10" ht="15">
      <c r="C7492" s="48"/>
      <c r="D7492" s="48"/>
      <c r="E7492" s="62"/>
      <c r="F7492" s="48"/>
      <c r="G7492" s="50"/>
      <c r="H7492" s="50"/>
      <c r="I7492" s="51"/>
      <c r="J7492" s="52"/>
    </row>
    <row r="7493" spans="3:10" ht="15">
      <c r="C7493" s="48"/>
      <c r="D7493" s="48"/>
      <c r="E7493" s="62"/>
      <c r="F7493" s="48"/>
      <c r="G7493" s="50"/>
      <c r="H7493" s="50"/>
      <c r="I7493" s="51"/>
      <c r="J7493" s="52"/>
    </row>
    <row r="7494" spans="3:10" ht="15">
      <c r="C7494" s="48"/>
      <c r="D7494" s="48"/>
      <c r="E7494" s="62"/>
      <c r="F7494" s="48"/>
      <c r="G7494" s="50"/>
      <c r="H7494" s="50"/>
      <c r="I7494" s="51"/>
      <c r="J7494" s="52"/>
    </row>
    <row r="7495" spans="3:10" ht="15">
      <c r="C7495" s="48"/>
      <c r="D7495" s="48"/>
      <c r="E7495" s="62"/>
      <c r="F7495" s="48"/>
      <c r="G7495" s="50"/>
      <c r="H7495" s="50"/>
      <c r="I7495" s="51"/>
      <c r="J7495" s="52"/>
    </row>
    <row r="7496" spans="3:10" ht="15">
      <c r="C7496" s="48"/>
      <c r="D7496" s="48"/>
      <c r="E7496" s="62"/>
      <c r="F7496" s="48"/>
      <c r="G7496" s="50"/>
      <c r="H7496" s="50"/>
      <c r="I7496" s="51"/>
      <c r="J7496" s="52"/>
    </row>
    <row r="7497" spans="3:10" ht="15">
      <c r="C7497" s="48"/>
      <c r="D7497" s="48"/>
      <c r="E7497" s="62"/>
      <c r="F7497" s="48"/>
      <c r="G7497" s="50"/>
      <c r="H7497" s="50"/>
      <c r="I7497" s="51"/>
      <c r="J7497" s="52"/>
    </row>
    <row r="7498" spans="3:10" ht="15">
      <c r="C7498" s="48"/>
      <c r="D7498" s="48"/>
      <c r="E7498" s="62"/>
      <c r="F7498" s="48"/>
      <c r="G7498" s="50"/>
      <c r="H7498" s="50"/>
      <c r="I7498" s="51"/>
      <c r="J7498" s="52"/>
    </row>
    <row r="7499" spans="3:10" ht="15">
      <c r="C7499" s="48"/>
      <c r="D7499" s="48"/>
      <c r="E7499" s="62"/>
      <c r="F7499" s="48"/>
      <c r="G7499" s="50"/>
      <c r="H7499" s="50"/>
      <c r="I7499" s="51"/>
      <c r="J7499" s="52"/>
    </row>
    <row r="7500" spans="3:10" ht="15">
      <c r="C7500" s="48"/>
      <c r="D7500" s="48"/>
      <c r="E7500" s="62"/>
      <c r="F7500" s="48"/>
      <c r="G7500" s="50"/>
      <c r="H7500" s="50"/>
      <c r="I7500" s="51"/>
      <c r="J7500" s="52"/>
    </row>
    <row r="7501" spans="3:10" ht="15">
      <c r="C7501" s="48"/>
      <c r="D7501" s="48"/>
      <c r="E7501" s="62"/>
      <c r="F7501" s="48"/>
      <c r="G7501" s="50"/>
      <c r="H7501" s="50"/>
      <c r="I7501" s="51"/>
      <c r="J7501" s="52"/>
    </row>
    <row r="7502" spans="3:10" ht="15">
      <c r="C7502" s="48"/>
      <c r="D7502" s="48"/>
      <c r="E7502" s="62"/>
      <c r="F7502" s="48"/>
      <c r="G7502" s="50"/>
      <c r="H7502" s="50"/>
      <c r="I7502" s="51"/>
      <c r="J7502" s="52"/>
    </row>
    <row r="7503" spans="3:10" ht="15">
      <c r="C7503" s="48"/>
      <c r="D7503" s="48"/>
      <c r="E7503" s="62"/>
      <c r="F7503" s="48"/>
      <c r="G7503" s="50"/>
      <c r="H7503" s="50"/>
      <c r="I7503" s="51"/>
      <c r="J7503" s="52"/>
    </row>
    <row r="7504" spans="3:10" ht="15">
      <c r="C7504" s="48"/>
      <c r="D7504" s="48"/>
      <c r="E7504" s="62"/>
      <c r="F7504" s="48"/>
      <c r="G7504" s="50"/>
      <c r="H7504" s="50"/>
      <c r="I7504" s="51"/>
      <c r="J7504" s="52"/>
    </row>
    <row r="7505" spans="3:10" ht="15">
      <c r="C7505" s="48"/>
      <c r="D7505" s="48"/>
      <c r="E7505" s="62"/>
      <c r="F7505" s="48"/>
      <c r="G7505" s="50"/>
      <c r="H7505" s="50"/>
      <c r="I7505" s="51"/>
      <c r="J7505" s="52"/>
    </row>
    <row r="7506" spans="3:10" ht="15">
      <c r="C7506" s="48"/>
      <c r="D7506" s="48"/>
      <c r="E7506" s="62"/>
      <c r="F7506" s="48"/>
      <c r="G7506" s="50"/>
      <c r="H7506" s="50"/>
      <c r="I7506" s="51"/>
      <c r="J7506" s="52"/>
    </row>
    <row r="7507" spans="3:10" ht="15">
      <c r="C7507" s="48"/>
      <c r="D7507" s="48"/>
      <c r="E7507" s="62"/>
      <c r="F7507" s="48"/>
      <c r="G7507" s="50"/>
      <c r="H7507" s="50"/>
      <c r="I7507" s="51"/>
      <c r="J7507" s="52"/>
    </row>
    <row r="7508" spans="3:10" ht="15">
      <c r="C7508" s="48"/>
      <c r="D7508" s="48"/>
      <c r="E7508" s="62"/>
      <c r="F7508" s="48"/>
      <c r="G7508" s="50"/>
      <c r="H7508" s="50"/>
      <c r="I7508" s="51"/>
      <c r="J7508" s="52"/>
    </row>
    <row r="7509" spans="3:10" ht="15">
      <c r="C7509" s="48"/>
      <c r="D7509" s="48"/>
      <c r="E7509" s="62"/>
      <c r="F7509" s="48"/>
      <c r="G7509" s="50"/>
      <c r="H7509" s="50"/>
      <c r="I7509" s="51"/>
      <c r="J7509" s="52"/>
    </row>
    <row r="7510" spans="3:10" ht="15">
      <c r="C7510" s="48"/>
      <c r="D7510" s="48"/>
      <c r="E7510" s="62"/>
      <c r="F7510" s="48"/>
      <c r="G7510" s="50"/>
      <c r="H7510" s="50"/>
      <c r="I7510" s="51"/>
      <c r="J7510" s="52"/>
    </row>
    <row r="7511" spans="3:10" ht="15">
      <c r="C7511" s="48"/>
      <c r="D7511" s="48"/>
      <c r="E7511" s="62"/>
      <c r="F7511" s="48"/>
      <c r="G7511" s="50"/>
      <c r="H7511" s="50"/>
      <c r="I7511" s="51"/>
      <c r="J7511" s="52"/>
    </row>
    <row r="7512" spans="3:10" ht="15">
      <c r="C7512" s="48"/>
      <c r="D7512" s="48"/>
      <c r="E7512" s="62"/>
      <c r="F7512" s="48"/>
      <c r="G7512" s="50"/>
      <c r="H7512" s="50"/>
      <c r="I7512" s="51"/>
      <c r="J7512" s="52"/>
    </row>
    <row r="7513" spans="3:10" ht="15">
      <c r="C7513" s="48"/>
      <c r="D7513" s="48"/>
      <c r="E7513" s="62"/>
      <c r="F7513" s="48"/>
      <c r="G7513" s="50"/>
      <c r="H7513" s="50"/>
      <c r="I7513" s="51"/>
      <c r="J7513" s="52"/>
    </row>
    <row r="7514" spans="3:10" ht="15">
      <c r="C7514" s="48"/>
      <c r="D7514" s="48"/>
      <c r="E7514" s="62"/>
      <c r="F7514" s="48"/>
      <c r="G7514" s="50"/>
      <c r="H7514" s="50"/>
      <c r="I7514" s="51"/>
      <c r="J7514" s="52"/>
    </row>
    <row r="7515" spans="3:10" ht="15">
      <c r="C7515" s="48"/>
      <c r="D7515" s="48"/>
      <c r="E7515" s="62"/>
      <c r="F7515" s="48"/>
      <c r="G7515" s="50"/>
      <c r="H7515" s="50"/>
      <c r="I7515" s="51"/>
      <c r="J7515" s="52"/>
    </row>
    <row r="7516" spans="3:10" ht="15">
      <c r="C7516" s="48"/>
      <c r="D7516" s="48"/>
      <c r="E7516" s="62"/>
      <c r="F7516" s="48"/>
      <c r="G7516" s="50"/>
      <c r="H7516" s="50"/>
      <c r="I7516" s="51"/>
      <c r="J7516" s="52"/>
    </row>
    <row r="7517" spans="3:10" ht="15">
      <c r="C7517" s="48"/>
      <c r="D7517" s="48"/>
      <c r="E7517" s="62"/>
      <c r="F7517" s="48"/>
      <c r="G7517" s="50"/>
      <c r="H7517" s="50"/>
      <c r="I7517" s="51"/>
      <c r="J7517" s="52"/>
    </row>
    <row r="7518" spans="3:10" ht="15">
      <c r="C7518" s="48"/>
      <c r="D7518" s="48"/>
      <c r="E7518" s="62"/>
      <c r="F7518" s="48"/>
      <c r="G7518" s="50"/>
      <c r="H7518" s="50"/>
      <c r="I7518" s="51"/>
      <c r="J7518" s="52"/>
    </row>
    <row r="7519" spans="3:10" ht="15">
      <c r="C7519" s="48"/>
      <c r="D7519" s="48"/>
      <c r="E7519" s="62"/>
      <c r="F7519" s="48"/>
      <c r="G7519" s="50"/>
      <c r="H7519" s="50"/>
      <c r="I7519" s="51"/>
      <c r="J7519" s="52"/>
    </row>
    <row r="7520" spans="3:10" ht="15">
      <c r="C7520" s="48"/>
      <c r="D7520" s="48"/>
      <c r="E7520" s="62"/>
      <c r="F7520" s="48"/>
      <c r="G7520" s="50"/>
      <c r="H7520" s="50"/>
      <c r="I7520" s="51"/>
      <c r="J7520" s="52"/>
    </row>
    <row r="7521" spans="3:10" ht="15">
      <c r="C7521" s="48"/>
      <c r="D7521" s="48"/>
      <c r="E7521" s="62"/>
      <c r="F7521" s="48"/>
      <c r="G7521" s="50"/>
      <c r="H7521" s="50"/>
      <c r="I7521" s="51"/>
      <c r="J7521" s="52"/>
    </row>
    <row r="7522" spans="3:10" ht="15">
      <c r="C7522" s="48"/>
      <c r="D7522" s="48"/>
      <c r="E7522" s="62"/>
      <c r="F7522" s="48"/>
      <c r="G7522" s="50"/>
      <c r="H7522" s="50"/>
      <c r="I7522" s="51"/>
      <c r="J7522" s="52"/>
    </row>
    <row r="7523" spans="3:10" ht="15">
      <c r="C7523" s="48"/>
      <c r="D7523" s="48"/>
      <c r="E7523" s="62"/>
      <c r="F7523" s="48"/>
      <c r="G7523" s="50"/>
      <c r="H7523" s="50"/>
      <c r="I7523" s="51"/>
      <c r="J7523" s="52"/>
    </row>
    <row r="7524" spans="3:10" ht="15">
      <c r="C7524" s="48"/>
      <c r="D7524" s="48"/>
      <c r="E7524" s="62"/>
      <c r="F7524" s="48"/>
      <c r="G7524" s="50"/>
      <c r="H7524" s="50"/>
      <c r="I7524" s="51"/>
      <c r="J7524" s="52"/>
    </row>
    <row r="7525" spans="3:10" ht="15">
      <c r="C7525" s="48"/>
      <c r="D7525" s="48"/>
      <c r="E7525" s="62"/>
      <c r="F7525" s="48"/>
      <c r="G7525" s="50"/>
      <c r="H7525" s="50"/>
      <c r="I7525" s="51"/>
      <c r="J7525" s="52"/>
    </row>
    <row r="7526" spans="3:10" ht="15">
      <c r="C7526" s="48"/>
      <c r="D7526" s="48"/>
      <c r="E7526" s="62"/>
      <c r="F7526" s="48"/>
      <c r="G7526" s="50"/>
      <c r="H7526" s="50"/>
      <c r="I7526" s="51"/>
      <c r="J7526" s="52"/>
    </row>
    <row r="7527" spans="3:10" ht="15">
      <c r="C7527" s="48"/>
      <c r="D7527" s="48"/>
      <c r="E7527" s="62"/>
      <c r="F7527" s="48"/>
      <c r="G7527" s="50"/>
      <c r="H7527" s="50"/>
      <c r="I7527" s="51"/>
      <c r="J7527" s="52"/>
    </row>
    <row r="7528" spans="3:10" ht="15">
      <c r="C7528" s="48"/>
      <c r="D7528" s="48"/>
      <c r="E7528" s="62"/>
      <c r="F7528" s="48"/>
      <c r="G7528" s="50"/>
      <c r="H7528" s="50"/>
      <c r="I7528" s="51"/>
      <c r="J7528" s="52"/>
    </row>
    <row r="7529" spans="3:10" ht="15">
      <c r="C7529" s="48"/>
      <c r="D7529" s="48"/>
      <c r="E7529" s="62"/>
      <c r="F7529" s="48"/>
      <c r="G7529" s="50"/>
      <c r="H7529" s="50"/>
      <c r="I7529" s="51"/>
      <c r="J7529" s="52"/>
    </row>
    <row r="7530" spans="3:10" ht="15">
      <c r="C7530" s="48"/>
      <c r="D7530" s="48"/>
      <c r="E7530" s="62"/>
      <c r="F7530" s="48"/>
      <c r="G7530" s="50"/>
      <c r="H7530" s="50"/>
      <c r="I7530" s="51"/>
      <c r="J7530" s="52"/>
    </row>
    <row r="7531" spans="3:10" ht="15">
      <c r="C7531" s="48"/>
      <c r="D7531" s="48"/>
      <c r="E7531" s="62"/>
      <c r="F7531" s="48"/>
      <c r="G7531" s="50"/>
      <c r="H7531" s="50"/>
      <c r="I7531" s="51"/>
      <c r="J7531" s="52"/>
    </row>
    <row r="7532" spans="3:10" ht="15">
      <c r="C7532" s="48"/>
      <c r="D7532" s="48"/>
      <c r="E7532" s="62"/>
      <c r="F7532" s="48"/>
      <c r="G7532" s="50"/>
      <c r="H7532" s="50"/>
      <c r="I7532" s="51"/>
      <c r="J7532" s="52"/>
    </row>
    <row r="7533" spans="3:10" ht="15">
      <c r="C7533" s="48"/>
      <c r="D7533" s="48"/>
      <c r="E7533" s="62"/>
      <c r="F7533" s="48"/>
      <c r="G7533" s="50"/>
      <c r="H7533" s="50"/>
      <c r="I7533" s="51"/>
      <c r="J7533" s="52"/>
    </row>
    <row r="7534" spans="3:10" ht="15">
      <c r="C7534" s="48"/>
      <c r="D7534" s="48"/>
      <c r="E7534" s="62"/>
      <c r="F7534" s="48"/>
      <c r="G7534" s="50"/>
      <c r="H7534" s="50"/>
      <c r="I7534" s="51"/>
      <c r="J7534" s="52"/>
    </row>
    <row r="7535" spans="3:10" ht="15">
      <c r="C7535" s="48"/>
      <c r="D7535" s="48"/>
      <c r="E7535" s="62"/>
      <c r="F7535" s="48"/>
      <c r="G7535" s="50"/>
      <c r="H7535" s="50"/>
      <c r="I7535" s="51"/>
      <c r="J7535" s="52"/>
    </row>
    <row r="7536" spans="3:10" ht="15">
      <c r="C7536" s="48"/>
      <c r="D7536" s="48"/>
      <c r="E7536" s="62"/>
      <c r="F7536" s="48"/>
      <c r="G7536" s="50"/>
      <c r="H7536" s="50"/>
      <c r="I7536" s="51"/>
      <c r="J7536" s="52"/>
    </row>
    <row r="7537" spans="3:10" ht="15">
      <c r="C7537" s="48"/>
      <c r="D7537" s="48"/>
      <c r="E7537" s="62"/>
      <c r="F7537" s="48"/>
      <c r="G7537" s="50"/>
      <c r="H7537" s="50"/>
      <c r="I7537" s="51"/>
      <c r="J7537" s="52"/>
    </row>
    <row r="7538" spans="3:10" ht="15">
      <c r="C7538" s="48"/>
      <c r="D7538" s="48"/>
      <c r="E7538" s="62"/>
      <c r="F7538" s="48"/>
      <c r="G7538" s="50"/>
      <c r="H7538" s="50"/>
      <c r="I7538" s="51"/>
      <c r="J7538" s="52"/>
    </row>
    <row r="7539" spans="3:10" ht="15">
      <c r="C7539" s="48"/>
      <c r="D7539" s="48"/>
      <c r="E7539" s="62"/>
      <c r="F7539" s="48"/>
      <c r="G7539" s="50"/>
      <c r="H7539" s="50"/>
      <c r="I7539" s="51"/>
      <c r="J7539" s="52"/>
    </row>
    <row r="7540" spans="3:10" ht="15">
      <c r="C7540" s="48"/>
      <c r="D7540" s="48"/>
      <c r="E7540" s="62"/>
      <c r="F7540" s="48"/>
      <c r="G7540" s="50"/>
      <c r="H7540" s="50"/>
      <c r="I7540" s="51"/>
      <c r="J7540" s="52"/>
    </row>
    <row r="7541" spans="3:10" ht="15">
      <c r="C7541" s="48"/>
      <c r="D7541" s="48"/>
      <c r="E7541" s="62"/>
      <c r="F7541" s="48"/>
      <c r="G7541" s="50"/>
      <c r="H7541" s="50"/>
      <c r="I7541" s="51"/>
      <c r="J7541" s="52"/>
    </row>
    <row r="7542" spans="3:10" ht="15">
      <c r="C7542" s="48"/>
      <c r="D7542" s="48"/>
      <c r="E7542" s="62"/>
      <c r="F7542" s="48"/>
      <c r="G7542" s="50"/>
      <c r="H7542" s="50"/>
      <c r="I7542" s="51"/>
      <c r="J7542" s="52"/>
    </row>
    <row r="7543" spans="3:10" ht="15">
      <c r="C7543" s="48"/>
      <c r="D7543" s="48"/>
      <c r="E7543" s="62"/>
      <c r="F7543" s="48"/>
      <c r="G7543" s="50"/>
      <c r="H7543" s="50"/>
      <c r="I7543" s="51"/>
      <c r="J7543" s="52"/>
    </row>
    <row r="7544" spans="3:10" ht="15">
      <c r="C7544" s="48"/>
      <c r="D7544" s="48"/>
      <c r="E7544" s="62"/>
      <c r="F7544" s="48"/>
      <c r="G7544" s="50"/>
      <c r="H7544" s="50"/>
      <c r="I7544" s="51"/>
      <c r="J7544" s="52"/>
    </row>
    <row r="7545" spans="3:10" ht="15">
      <c r="C7545" s="48"/>
      <c r="D7545" s="48"/>
      <c r="E7545" s="62"/>
      <c r="F7545" s="48"/>
      <c r="G7545" s="50"/>
      <c r="H7545" s="50"/>
      <c r="I7545" s="51"/>
      <c r="J7545" s="52"/>
    </row>
    <row r="7546" spans="3:10" ht="15">
      <c r="C7546" s="48"/>
      <c r="D7546" s="48"/>
      <c r="E7546" s="62"/>
      <c r="F7546" s="48"/>
      <c r="G7546" s="50"/>
      <c r="H7546" s="50"/>
      <c r="I7546" s="51"/>
      <c r="J7546" s="52"/>
    </row>
    <row r="7547" spans="3:10" ht="15">
      <c r="C7547" s="48"/>
      <c r="D7547" s="48"/>
      <c r="E7547" s="62"/>
      <c r="F7547" s="48"/>
      <c r="G7547" s="50"/>
      <c r="H7547" s="50"/>
      <c r="I7547" s="51"/>
      <c r="J7547" s="52"/>
    </row>
    <row r="7548" spans="3:10" ht="15">
      <c r="C7548" s="48"/>
      <c r="D7548" s="48"/>
      <c r="E7548" s="62"/>
      <c r="F7548" s="48"/>
      <c r="G7548" s="50"/>
      <c r="H7548" s="50"/>
      <c r="I7548" s="51"/>
      <c r="J7548" s="52"/>
    </row>
    <row r="7549" spans="3:10" ht="15">
      <c r="C7549" s="48"/>
      <c r="D7549" s="48"/>
      <c r="E7549" s="62"/>
      <c r="F7549" s="48"/>
      <c r="G7549" s="50"/>
      <c r="H7549" s="50"/>
      <c r="I7549" s="51"/>
      <c r="J7549" s="52"/>
    </row>
    <row r="7550" spans="3:10" ht="15">
      <c r="C7550" s="48"/>
      <c r="D7550" s="48"/>
      <c r="E7550" s="62"/>
      <c r="F7550" s="48"/>
      <c r="G7550" s="50"/>
      <c r="H7550" s="50"/>
      <c r="I7550" s="51"/>
      <c r="J7550" s="52"/>
    </row>
    <row r="7551" spans="3:10" ht="15">
      <c r="C7551" s="48"/>
      <c r="D7551" s="48"/>
      <c r="E7551" s="62"/>
      <c r="F7551" s="48"/>
      <c r="G7551" s="50"/>
      <c r="H7551" s="50"/>
      <c r="I7551" s="51"/>
      <c r="J7551" s="52"/>
    </row>
    <row r="7552" spans="3:10" ht="15">
      <c r="C7552" s="48"/>
      <c r="D7552" s="48"/>
      <c r="E7552" s="62"/>
      <c r="F7552" s="48"/>
      <c r="G7552" s="50"/>
      <c r="H7552" s="50"/>
      <c r="I7552" s="51"/>
      <c r="J7552" s="52"/>
    </row>
    <row r="7553" spans="3:10" ht="15">
      <c r="C7553" s="48"/>
      <c r="D7553" s="48"/>
      <c r="E7553" s="62"/>
      <c r="F7553" s="48"/>
      <c r="G7553" s="50"/>
      <c r="H7553" s="50"/>
      <c r="I7553" s="51"/>
      <c r="J7553" s="52"/>
    </row>
    <row r="7554" spans="3:10" ht="15">
      <c r="C7554" s="48"/>
      <c r="D7554" s="48"/>
      <c r="E7554" s="62"/>
      <c r="F7554" s="48"/>
      <c r="G7554" s="50"/>
      <c r="H7554" s="50"/>
      <c r="I7554" s="51"/>
      <c r="J7554" s="52"/>
    </row>
    <row r="7555" spans="3:10" ht="15">
      <c r="C7555" s="48"/>
      <c r="D7555" s="48"/>
      <c r="E7555" s="62"/>
      <c r="F7555" s="48"/>
      <c r="G7555" s="50"/>
      <c r="H7555" s="50"/>
      <c r="I7555" s="51"/>
      <c r="J7555" s="52"/>
    </row>
    <row r="7556" spans="3:10" ht="15">
      <c r="C7556" s="48"/>
      <c r="D7556" s="48"/>
      <c r="E7556" s="62"/>
      <c r="F7556" s="48"/>
      <c r="G7556" s="50"/>
      <c r="H7556" s="50"/>
      <c r="I7556" s="51"/>
      <c r="J7556" s="52"/>
    </row>
    <row r="7557" spans="3:10" ht="15">
      <c r="C7557" s="48"/>
      <c r="D7557" s="48"/>
      <c r="E7557" s="62"/>
      <c r="F7557" s="48"/>
      <c r="G7557" s="50"/>
      <c r="H7557" s="50"/>
      <c r="I7557" s="51"/>
      <c r="J7557" s="52"/>
    </row>
    <row r="7558" spans="3:10" ht="15">
      <c r="C7558" s="48"/>
      <c r="D7558" s="48"/>
      <c r="E7558" s="62"/>
      <c r="F7558" s="48"/>
      <c r="G7558" s="50"/>
      <c r="H7558" s="50"/>
      <c r="I7558" s="51"/>
      <c r="J7558" s="52"/>
    </row>
    <row r="7559" spans="3:10" ht="15">
      <c r="C7559" s="48"/>
      <c r="D7559" s="48"/>
      <c r="E7559" s="62"/>
      <c r="F7559" s="48"/>
      <c r="G7559" s="50"/>
      <c r="H7559" s="50"/>
      <c r="I7559" s="51"/>
      <c r="J7559" s="52"/>
    </row>
    <row r="7560" spans="3:10" ht="15">
      <c r="C7560" s="48"/>
      <c r="D7560" s="48"/>
      <c r="E7560" s="62"/>
      <c r="F7560" s="48"/>
      <c r="G7560" s="50"/>
      <c r="H7560" s="50"/>
      <c r="I7560" s="51"/>
      <c r="J7560" s="52"/>
    </row>
    <row r="7561" spans="3:10" ht="15">
      <c r="C7561" s="48"/>
      <c r="D7561" s="48"/>
      <c r="E7561" s="62"/>
      <c r="F7561" s="48"/>
      <c r="G7561" s="50"/>
      <c r="H7561" s="50"/>
      <c r="I7561" s="51"/>
      <c r="J7561" s="52"/>
    </row>
    <row r="7562" spans="3:10" ht="15">
      <c r="C7562" s="48"/>
      <c r="D7562" s="48"/>
      <c r="E7562" s="62"/>
      <c r="F7562" s="48"/>
      <c r="G7562" s="50"/>
      <c r="H7562" s="50"/>
      <c r="I7562" s="51"/>
      <c r="J7562" s="52"/>
    </row>
    <row r="7563" spans="3:10" ht="15">
      <c r="C7563" s="48"/>
      <c r="D7563" s="48"/>
      <c r="E7563" s="62"/>
      <c r="F7563" s="48"/>
      <c r="G7563" s="50"/>
      <c r="H7563" s="50"/>
      <c r="I7563" s="51"/>
      <c r="J7563" s="52"/>
    </row>
    <row r="7564" spans="3:10" ht="15">
      <c r="C7564" s="48"/>
      <c r="D7564" s="48"/>
      <c r="E7564" s="62"/>
      <c r="F7564" s="48"/>
      <c r="G7564" s="50"/>
      <c r="H7564" s="50"/>
      <c r="I7564" s="51"/>
      <c r="J7564" s="52"/>
    </row>
    <row r="7565" spans="3:10" ht="15">
      <c r="C7565" s="48"/>
      <c r="D7565" s="48"/>
      <c r="E7565" s="62"/>
      <c r="F7565" s="48"/>
      <c r="G7565" s="50"/>
      <c r="H7565" s="50"/>
      <c r="I7565" s="51"/>
      <c r="J7565" s="52"/>
    </row>
    <row r="7566" spans="3:10" ht="15">
      <c r="C7566" s="48"/>
      <c r="D7566" s="48"/>
      <c r="E7566" s="62"/>
      <c r="F7566" s="48"/>
      <c r="G7566" s="50"/>
      <c r="H7566" s="50"/>
      <c r="I7566" s="51"/>
      <c r="J7566" s="52"/>
    </row>
    <row r="7567" spans="3:10" ht="15">
      <c r="C7567" s="48"/>
      <c r="D7567" s="48"/>
      <c r="E7567" s="62"/>
      <c r="F7567" s="48"/>
      <c r="G7567" s="50"/>
      <c r="H7567" s="50"/>
      <c r="I7567" s="51"/>
      <c r="J7567" s="52"/>
    </row>
    <row r="7568" spans="3:10" ht="15">
      <c r="C7568" s="48"/>
      <c r="D7568" s="48"/>
      <c r="E7568" s="62"/>
      <c r="F7568" s="48"/>
      <c r="G7568" s="50"/>
      <c r="H7568" s="50"/>
      <c r="I7568" s="51"/>
      <c r="J7568" s="52"/>
    </row>
    <row r="7569" spans="3:10" ht="15">
      <c r="C7569" s="48"/>
      <c r="D7569" s="48"/>
      <c r="E7569" s="62"/>
      <c r="F7569" s="48"/>
      <c r="G7569" s="50"/>
      <c r="H7569" s="50"/>
      <c r="I7569" s="51"/>
      <c r="J7569" s="52"/>
    </row>
    <row r="7570" spans="3:10" ht="15">
      <c r="C7570" s="48"/>
      <c r="D7570" s="48"/>
      <c r="E7570" s="62"/>
      <c r="F7570" s="48"/>
      <c r="G7570" s="50"/>
      <c r="H7570" s="50"/>
      <c r="I7570" s="51"/>
      <c r="J7570" s="52"/>
    </row>
    <row r="7571" spans="3:10" ht="15">
      <c r="C7571" s="48"/>
      <c r="D7571" s="48"/>
      <c r="E7571" s="62"/>
      <c r="F7571" s="48"/>
      <c r="G7571" s="50"/>
      <c r="H7571" s="50"/>
      <c r="I7571" s="51"/>
      <c r="J7571" s="52"/>
    </row>
    <row r="7572" spans="3:10" ht="15">
      <c r="C7572" s="48"/>
      <c r="D7572" s="48"/>
      <c r="E7572" s="62"/>
      <c r="F7572" s="48"/>
      <c r="G7572" s="50"/>
      <c r="H7572" s="50"/>
      <c r="I7572" s="51"/>
      <c r="J7572" s="52"/>
    </row>
    <row r="7573" spans="3:10" ht="15">
      <c r="C7573" s="48"/>
      <c r="D7573" s="48"/>
      <c r="E7573" s="62"/>
      <c r="F7573" s="48"/>
      <c r="G7573" s="50"/>
      <c r="H7573" s="50"/>
      <c r="I7573" s="51"/>
      <c r="J7573" s="52"/>
    </row>
    <row r="7574" spans="3:10" ht="15">
      <c r="C7574" s="48"/>
      <c r="D7574" s="48"/>
      <c r="E7574" s="62"/>
      <c r="F7574" s="48"/>
      <c r="G7574" s="50"/>
      <c r="H7574" s="50"/>
      <c r="I7574" s="51"/>
      <c r="J7574" s="52"/>
    </row>
    <row r="7575" spans="3:10" ht="15">
      <c r="C7575" s="48"/>
      <c r="D7575" s="48"/>
      <c r="E7575" s="62"/>
      <c r="F7575" s="48"/>
      <c r="G7575" s="50"/>
      <c r="H7575" s="50"/>
      <c r="I7575" s="51"/>
      <c r="J7575" s="52"/>
    </row>
    <row r="7576" spans="3:10" ht="15">
      <c r="C7576" s="48"/>
      <c r="D7576" s="48"/>
      <c r="E7576" s="62"/>
      <c r="F7576" s="48"/>
      <c r="G7576" s="50"/>
      <c r="H7576" s="50"/>
      <c r="I7576" s="51"/>
      <c r="J7576" s="52"/>
    </row>
    <row r="7577" spans="3:10" ht="15">
      <c r="C7577" s="48"/>
      <c r="D7577" s="48"/>
      <c r="E7577" s="62"/>
      <c r="F7577" s="48"/>
      <c r="G7577" s="50"/>
      <c r="H7577" s="50"/>
      <c r="I7577" s="51"/>
      <c r="J7577" s="52"/>
    </row>
    <row r="7578" spans="3:10" ht="15">
      <c r="C7578" s="48"/>
      <c r="D7578" s="48"/>
      <c r="E7578" s="62"/>
      <c r="F7578" s="48"/>
      <c r="G7578" s="50"/>
      <c r="H7578" s="50"/>
      <c r="I7578" s="51"/>
      <c r="J7578" s="52"/>
    </row>
    <row r="7579" spans="3:10" ht="15">
      <c r="C7579" s="48"/>
      <c r="D7579" s="48"/>
      <c r="E7579" s="62"/>
      <c r="F7579" s="48"/>
      <c r="G7579" s="50"/>
      <c r="H7579" s="50"/>
      <c r="I7579" s="51"/>
      <c r="J7579" s="52"/>
    </row>
    <row r="7580" spans="3:10" ht="15">
      <c r="C7580" s="48"/>
      <c r="D7580" s="48"/>
      <c r="E7580" s="62"/>
      <c r="F7580" s="48"/>
      <c r="G7580" s="50"/>
      <c r="H7580" s="50"/>
      <c r="I7580" s="51"/>
      <c r="J7580" s="52"/>
    </row>
    <row r="7581" spans="3:10" ht="15">
      <c r="C7581" s="48"/>
      <c r="D7581" s="48"/>
      <c r="E7581" s="62"/>
      <c r="F7581" s="48"/>
      <c r="G7581" s="50"/>
      <c r="H7581" s="50"/>
      <c r="I7581" s="51"/>
      <c r="J7581" s="52"/>
    </row>
    <row r="7582" spans="3:10" ht="15">
      <c r="C7582" s="48"/>
      <c r="D7582" s="48"/>
      <c r="E7582" s="62"/>
      <c r="F7582" s="48"/>
      <c r="G7582" s="50"/>
      <c r="H7582" s="50"/>
      <c r="I7582" s="51"/>
      <c r="J7582" s="52"/>
    </row>
    <row r="7583" spans="3:10" ht="15">
      <c r="C7583" s="48"/>
      <c r="D7583" s="48"/>
      <c r="E7583" s="62"/>
      <c r="F7583" s="48"/>
      <c r="G7583" s="50"/>
      <c r="H7583" s="50"/>
      <c r="I7583" s="51"/>
      <c r="J7583" s="52"/>
    </row>
    <row r="7584" spans="3:10" ht="15">
      <c r="C7584" s="48"/>
      <c r="D7584" s="48"/>
      <c r="E7584" s="62"/>
      <c r="F7584" s="48"/>
      <c r="G7584" s="50"/>
      <c r="H7584" s="50"/>
      <c r="I7584" s="51"/>
      <c r="J7584" s="52"/>
    </row>
    <row r="7585" spans="3:10" ht="15">
      <c r="C7585" s="48"/>
      <c r="D7585" s="48"/>
      <c r="E7585" s="62"/>
      <c r="F7585" s="48"/>
      <c r="G7585" s="50"/>
      <c r="H7585" s="50"/>
      <c r="I7585" s="51"/>
      <c r="J7585" s="52"/>
    </row>
    <row r="7586" spans="3:10" ht="15">
      <c r="C7586" s="48"/>
      <c r="D7586" s="48"/>
      <c r="E7586" s="62"/>
      <c r="F7586" s="48"/>
      <c r="G7586" s="50"/>
      <c r="H7586" s="50"/>
      <c r="I7586" s="51"/>
      <c r="J7586" s="52"/>
    </row>
    <row r="7587" spans="3:10" ht="15">
      <c r="C7587" s="48"/>
      <c r="D7587" s="48"/>
      <c r="E7587" s="62"/>
      <c r="F7587" s="48"/>
      <c r="G7587" s="50"/>
      <c r="H7587" s="50"/>
      <c r="I7587" s="51"/>
      <c r="J7587" s="52"/>
    </row>
    <row r="7588" spans="3:10" ht="15">
      <c r="C7588" s="48"/>
      <c r="D7588" s="48"/>
      <c r="E7588" s="62"/>
      <c r="F7588" s="48"/>
      <c r="G7588" s="50"/>
      <c r="H7588" s="50"/>
      <c r="I7588" s="51"/>
      <c r="J7588" s="52"/>
    </row>
    <row r="7589" spans="3:10" ht="15">
      <c r="C7589" s="48"/>
      <c r="D7589" s="48"/>
      <c r="E7589" s="62"/>
      <c r="F7589" s="48"/>
      <c r="G7589" s="50"/>
      <c r="H7589" s="50"/>
      <c r="I7589" s="51"/>
      <c r="J7589" s="52"/>
    </row>
    <row r="7590" spans="3:10" ht="15">
      <c r="C7590" s="48"/>
      <c r="D7590" s="48"/>
      <c r="E7590" s="62"/>
      <c r="F7590" s="48"/>
      <c r="G7590" s="50"/>
      <c r="H7590" s="50"/>
      <c r="I7590" s="51"/>
      <c r="J7590" s="52"/>
    </row>
    <row r="7591" spans="3:10" ht="15">
      <c r="C7591" s="48"/>
      <c r="D7591" s="48"/>
      <c r="E7591" s="62"/>
      <c r="F7591" s="48"/>
      <c r="G7591" s="50"/>
      <c r="H7591" s="50"/>
      <c r="I7591" s="51"/>
      <c r="J7591" s="52"/>
    </row>
    <row r="7592" spans="3:10" ht="15">
      <c r="C7592" s="48"/>
      <c r="D7592" s="48"/>
      <c r="E7592" s="62"/>
      <c r="F7592" s="48"/>
      <c r="G7592" s="50"/>
      <c r="H7592" s="50"/>
      <c r="I7592" s="51"/>
      <c r="J7592" s="52"/>
    </row>
    <row r="7593" spans="3:10" ht="15">
      <c r="C7593" s="48"/>
      <c r="D7593" s="48"/>
      <c r="E7593" s="62"/>
      <c r="F7593" s="48"/>
      <c r="G7593" s="50"/>
      <c r="H7593" s="50"/>
      <c r="I7593" s="51"/>
      <c r="J7593" s="52"/>
    </row>
    <row r="7594" spans="3:10" ht="15">
      <c r="C7594" s="48"/>
      <c r="D7594" s="48"/>
      <c r="E7594" s="62"/>
      <c r="F7594" s="48"/>
      <c r="G7594" s="50"/>
      <c r="H7594" s="50"/>
      <c r="I7594" s="51"/>
      <c r="J7594" s="52"/>
    </row>
    <row r="7595" spans="3:10" ht="15">
      <c r="C7595" s="48"/>
      <c r="D7595" s="48"/>
      <c r="E7595" s="62"/>
      <c r="F7595" s="48"/>
      <c r="G7595" s="50"/>
      <c r="H7595" s="50"/>
      <c r="I7595" s="51"/>
      <c r="J7595" s="52"/>
    </row>
    <row r="7596" spans="3:10" ht="15">
      <c r="C7596" s="48"/>
      <c r="D7596" s="48"/>
      <c r="E7596" s="62"/>
      <c r="F7596" s="48"/>
      <c r="G7596" s="50"/>
      <c r="H7596" s="50"/>
      <c r="I7596" s="51"/>
      <c r="J7596" s="52"/>
    </row>
    <row r="7597" spans="3:10" ht="15">
      <c r="C7597" s="48"/>
      <c r="D7597" s="48"/>
      <c r="E7597" s="62"/>
      <c r="F7597" s="48"/>
      <c r="G7597" s="50"/>
      <c r="H7597" s="50"/>
      <c r="I7597" s="51"/>
      <c r="J7597" s="52"/>
    </row>
    <row r="7598" spans="3:10" ht="15">
      <c r="C7598" s="48"/>
      <c r="D7598" s="48"/>
      <c r="E7598" s="62"/>
      <c r="F7598" s="48"/>
      <c r="G7598" s="50"/>
      <c r="H7598" s="50"/>
      <c r="I7598" s="51"/>
      <c r="J7598" s="52"/>
    </row>
    <row r="7599" spans="3:10" ht="15">
      <c r="C7599" s="48"/>
      <c r="D7599" s="48"/>
      <c r="E7599" s="62"/>
      <c r="F7599" s="48"/>
      <c r="G7599" s="50"/>
      <c r="H7599" s="50"/>
      <c r="I7599" s="51"/>
      <c r="J7599" s="52"/>
    </row>
    <row r="7600" spans="3:10" ht="15">
      <c r="C7600" s="48"/>
      <c r="D7600" s="48"/>
      <c r="E7600" s="62"/>
      <c r="F7600" s="48"/>
      <c r="G7600" s="50"/>
      <c r="H7600" s="50"/>
      <c r="I7600" s="51"/>
      <c r="J7600" s="52"/>
    </row>
    <row r="7601" spans="3:10" ht="15">
      <c r="C7601" s="48"/>
      <c r="D7601" s="48"/>
      <c r="E7601" s="62"/>
      <c r="F7601" s="48"/>
      <c r="G7601" s="50"/>
      <c r="H7601" s="50"/>
      <c r="I7601" s="51"/>
      <c r="J7601" s="52"/>
    </row>
    <row r="7602" spans="3:10" ht="15">
      <c r="C7602" s="48"/>
      <c r="D7602" s="48"/>
      <c r="E7602" s="62"/>
      <c r="F7602" s="48"/>
      <c r="G7602" s="50"/>
      <c r="H7602" s="50"/>
      <c r="I7602" s="51"/>
      <c r="J7602" s="52"/>
    </row>
    <row r="7603" spans="3:10" ht="15">
      <c r="C7603" s="48"/>
      <c r="D7603" s="48"/>
      <c r="E7603" s="62"/>
      <c r="F7603" s="48"/>
      <c r="G7603" s="50"/>
      <c r="H7603" s="50"/>
      <c r="I7603" s="51"/>
      <c r="J7603" s="52"/>
    </row>
    <row r="7604" spans="3:10" ht="15">
      <c r="C7604" s="48"/>
      <c r="D7604" s="48"/>
      <c r="E7604" s="62"/>
      <c r="F7604" s="48"/>
      <c r="G7604" s="50"/>
      <c r="H7604" s="50"/>
      <c r="I7604" s="51"/>
      <c r="J7604" s="52"/>
    </row>
    <row r="7605" spans="3:10" ht="15">
      <c r="C7605" s="48"/>
      <c r="D7605" s="48"/>
      <c r="E7605" s="62"/>
      <c r="F7605" s="48"/>
      <c r="G7605" s="50"/>
      <c r="H7605" s="50"/>
      <c r="I7605" s="51"/>
      <c r="J7605" s="52"/>
    </row>
    <row r="7606" spans="3:10" ht="15">
      <c r="C7606" s="48"/>
      <c r="D7606" s="48"/>
      <c r="E7606" s="62"/>
      <c r="F7606" s="48"/>
      <c r="G7606" s="50"/>
      <c r="H7606" s="50"/>
      <c r="I7606" s="51"/>
      <c r="J7606" s="52"/>
    </row>
    <row r="7607" spans="3:10" ht="15">
      <c r="C7607" s="48"/>
      <c r="D7607" s="48"/>
      <c r="E7607" s="62"/>
      <c r="F7607" s="48"/>
      <c r="G7607" s="50"/>
      <c r="H7607" s="50"/>
      <c r="I7607" s="51"/>
      <c r="J7607" s="52"/>
    </row>
    <row r="7608" spans="3:10" ht="15">
      <c r="C7608" s="48"/>
      <c r="D7608" s="48"/>
      <c r="E7608" s="62"/>
      <c r="F7608" s="48"/>
      <c r="G7608" s="50"/>
      <c r="H7608" s="50"/>
      <c r="I7608" s="51"/>
      <c r="J7608" s="52"/>
    </row>
    <row r="7609" spans="3:10" ht="15">
      <c r="C7609" s="48"/>
      <c r="D7609" s="48"/>
      <c r="E7609" s="62"/>
      <c r="F7609" s="48"/>
      <c r="G7609" s="50"/>
      <c r="H7609" s="50"/>
      <c r="I7609" s="51"/>
      <c r="J7609" s="52"/>
    </row>
    <row r="7610" spans="3:10" ht="15">
      <c r="C7610" s="48"/>
      <c r="D7610" s="48"/>
      <c r="E7610" s="62"/>
      <c r="F7610" s="48"/>
      <c r="G7610" s="50"/>
      <c r="H7610" s="50"/>
      <c r="I7610" s="51"/>
      <c r="J7610" s="52"/>
    </row>
    <row r="7611" spans="3:10" ht="15">
      <c r="C7611" s="48"/>
      <c r="D7611" s="48"/>
      <c r="E7611" s="62"/>
      <c r="F7611" s="48"/>
      <c r="G7611" s="50"/>
      <c r="H7611" s="50"/>
      <c r="I7611" s="51"/>
      <c r="J7611" s="52"/>
    </row>
    <row r="7612" spans="3:10" ht="15">
      <c r="C7612" s="48"/>
      <c r="D7612" s="48"/>
      <c r="E7612" s="62"/>
      <c r="F7612" s="48"/>
      <c r="G7612" s="50"/>
      <c r="H7612" s="50"/>
      <c r="I7612" s="51"/>
      <c r="J7612" s="52"/>
    </row>
    <row r="7613" spans="3:10" ht="15">
      <c r="C7613" s="48"/>
      <c r="D7613" s="48"/>
      <c r="E7613" s="62"/>
      <c r="F7613" s="48"/>
      <c r="G7613" s="50"/>
      <c r="H7613" s="50"/>
      <c r="I7613" s="51"/>
      <c r="J7613" s="52"/>
    </row>
    <row r="7614" spans="3:10" ht="15">
      <c r="C7614" s="48"/>
      <c r="D7614" s="48"/>
      <c r="E7614" s="62"/>
      <c r="F7614" s="48"/>
      <c r="G7614" s="50"/>
      <c r="H7614" s="50"/>
      <c r="I7614" s="51"/>
      <c r="J7614" s="52"/>
    </row>
    <row r="7615" spans="3:10" ht="15">
      <c r="C7615" s="48"/>
      <c r="D7615" s="48"/>
      <c r="E7615" s="62"/>
      <c r="F7615" s="48"/>
      <c r="G7615" s="50"/>
      <c r="H7615" s="50"/>
      <c r="I7615" s="51"/>
      <c r="J7615" s="52"/>
    </row>
    <row r="7616" spans="3:10" ht="15">
      <c r="C7616" s="48"/>
      <c r="D7616" s="48"/>
      <c r="E7616" s="62"/>
      <c r="F7616" s="48"/>
      <c r="G7616" s="50"/>
      <c r="H7616" s="50"/>
      <c r="I7616" s="51"/>
      <c r="J7616" s="52"/>
    </row>
    <row r="7617" spans="3:10" ht="15">
      <c r="C7617" s="48"/>
      <c r="D7617" s="48"/>
      <c r="E7617" s="62"/>
      <c r="F7617" s="48"/>
      <c r="G7617" s="50"/>
      <c r="H7617" s="50"/>
      <c r="I7617" s="51"/>
      <c r="J7617" s="52"/>
    </row>
    <row r="7618" spans="3:10" ht="15">
      <c r="C7618" s="48"/>
      <c r="D7618" s="48"/>
      <c r="E7618" s="62"/>
      <c r="F7618" s="48"/>
      <c r="G7618" s="50"/>
      <c r="H7618" s="50"/>
      <c r="I7618" s="51"/>
      <c r="J7618" s="52"/>
    </row>
    <row r="7619" spans="3:10" ht="15">
      <c r="C7619" s="48"/>
      <c r="D7619" s="48"/>
      <c r="E7619" s="62"/>
      <c r="F7619" s="48"/>
      <c r="G7619" s="50"/>
      <c r="H7619" s="50"/>
      <c r="I7619" s="51"/>
      <c r="J7619" s="52"/>
    </row>
    <row r="7620" spans="3:10" ht="15">
      <c r="C7620" s="48"/>
      <c r="D7620" s="48"/>
      <c r="E7620" s="62"/>
      <c r="F7620" s="48"/>
      <c r="G7620" s="50"/>
      <c r="H7620" s="50"/>
      <c r="I7620" s="51"/>
      <c r="J7620" s="52"/>
    </row>
    <row r="7621" spans="3:10" ht="15">
      <c r="C7621" s="48"/>
      <c r="D7621" s="48"/>
      <c r="E7621" s="62"/>
      <c r="F7621" s="48"/>
      <c r="G7621" s="50"/>
      <c r="H7621" s="50"/>
      <c r="I7621" s="51"/>
      <c r="J7621" s="52"/>
    </row>
    <row r="7622" spans="3:10" ht="15">
      <c r="C7622" s="48"/>
      <c r="D7622" s="48"/>
      <c r="E7622" s="62"/>
      <c r="F7622" s="48"/>
      <c r="G7622" s="50"/>
      <c r="H7622" s="50"/>
      <c r="I7622" s="51"/>
      <c r="J7622" s="52"/>
    </row>
    <row r="7623" spans="3:10" ht="15">
      <c r="C7623" s="48"/>
      <c r="D7623" s="48"/>
      <c r="E7623" s="62"/>
      <c r="F7623" s="48"/>
      <c r="G7623" s="50"/>
      <c r="H7623" s="50"/>
      <c r="I7623" s="51"/>
      <c r="J7623" s="52"/>
    </row>
    <row r="7624" spans="3:10" ht="15">
      <c r="C7624" s="48"/>
      <c r="D7624" s="48"/>
      <c r="E7624" s="62"/>
      <c r="F7624" s="48"/>
      <c r="G7624" s="50"/>
      <c r="H7624" s="50"/>
      <c r="I7624" s="51"/>
      <c r="J7624" s="52"/>
    </row>
    <row r="7625" spans="3:10" ht="15">
      <c r="C7625" s="48"/>
      <c r="D7625" s="48"/>
      <c r="E7625" s="62"/>
      <c r="F7625" s="48"/>
      <c r="G7625" s="50"/>
      <c r="H7625" s="50"/>
      <c r="I7625" s="51"/>
      <c r="J7625" s="52"/>
    </row>
    <row r="7626" spans="3:10" ht="15">
      <c r="C7626" s="48"/>
      <c r="D7626" s="48"/>
      <c r="E7626" s="62"/>
      <c r="F7626" s="48"/>
      <c r="G7626" s="50"/>
      <c r="H7626" s="50"/>
      <c r="I7626" s="51"/>
      <c r="J7626" s="52"/>
    </row>
    <row r="7627" spans="3:10" ht="15">
      <c r="C7627" s="48"/>
      <c r="D7627" s="48"/>
      <c r="E7627" s="62"/>
      <c r="F7627" s="48"/>
      <c r="G7627" s="50"/>
      <c r="H7627" s="50"/>
      <c r="I7627" s="51"/>
      <c r="J7627" s="52"/>
    </row>
    <row r="7628" spans="3:10" ht="15">
      <c r="C7628" s="48"/>
      <c r="D7628" s="48"/>
      <c r="E7628" s="62"/>
      <c r="F7628" s="48"/>
      <c r="G7628" s="50"/>
      <c r="H7628" s="50"/>
      <c r="I7628" s="51"/>
      <c r="J7628" s="52"/>
    </row>
    <row r="7629" spans="3:10" ht="15">
      <c r="C7629" s="48"/>
      <c r="D7629" s="48"/>
      <c r="E7629" s="62"/>
      <c r="F7629" s="48"/>
      <c r="G7629" s="50"/>
      <c r="H7629" s="50"/>
      <c r="I7629" s="51"/>
      <c r="J7629" s="52"/>
    </row>
    <row r="7630" spans="3:10" ht="15">
      <c r="C7630" s="48"/>
      <c r="D7630" s="48"/>
      <c r="E7630" s="62"/>
      <c r="F7630" s="48"/>
      <c r="G7630" s="50"/>
      <c r="H7630" s="50"/>
      <c r="I7630" s="51"/>
      <c r="J7630" s="52"/>
    </row>
    <row r="7631" spans="3:10" ht="15">
      <c r="C7631" s="48"/>
      <c r="D7631" s="48"/>
      <c r="E7631" s="62"/>
      <c r="F7631" s="48"/>
      <c r="G7631" s="50"/>
      <c r="H7631" s="50"/>
      <c r="I7631" s="51"/>
      <c r="J7631" s="52"/>
    </row>
    <row r="7632" spans="3:10" ht="15">
      <c r="C7632" s="48"/>
      <c r="D7632" s="48"/>
      <c r="E7632" s="62"/>
      <c r="F7632" s="48"/>
      <c r="G7632" s="50"/>
      <c r="H7632" s="50"/>
      <c r="I7632" s="51"/>
      <c r="J7632" s="52"/>
    </row>
    <row r="7633" spans="3:10" ht="15">
      <c r="C7633" s="48"/>
      <c r="D7633" s="48"/>
      <c r="E7633" s="62"/>
      <c r="F7633" s="48"/>
      <c r="G7633" s="50"/>
      <c r="H7633" s="50"/>
      <c r="I7633" s="51"/>
      <c r="J7633" s="52"/>
    </row>
    <row r="7634" spans="3:10" ht="15">
      <c r="C7634" s="48"/>
      <c r="D7634" s="48"/>
      <c r="E7634" s="62"/>
      <c r="F7634" s="48"/>
      <c r="G7634" s="50"/>
      <c r="H7634" s="50"/>
      <c r="I7634" s="51"/>
      <c r="J7634" s="52"/>
    </row>
    <row r="7635" spans="3:10" ht="15">
      <c r="C7635" s="48"/>
      <c r="D7635" s="48"/>
      <c r="E7635" s="62"/>
      <c r="F7635" s="48"/>
      <c r="G7635" s="50"/>
      <c r="H7635" s="50"/>
      <c r="I7635" s="51"/>
      <c r="J7635" s="52"/>
    </row>
    <row r="7636" spans="3:10" ht="15">
      <c r="C7636" s="48"/>
      <c r="D7636" s="48"/>
      <c r="E7636" s="62"/>
      <c r="F7636" s="48"/>
      <c r="G7636" s="50"/>
      <c r="H7636" s="50"/>
      <c r="I7636" s="51"/>
      <c r="J7636" s="52"/>
    </row>
    <row r="7637" spans="3:10" ht="15">
      <c r="C7637" s="48"/>
      <c r="D7637" s="48"/>
      <c r="E7637" s="62"/>
      <c r="F7637" s="48"/>
      <c r="G7637" s="50"/>
      <c r="H7637" s="50"/>
      <c r="I7637" s="51"/>
      <c r="J7637" s="52"/>
    </row>
    <row r="7638" spans="3:10" ht="15">
      <c r="C7638" s="48"/>
      <c r="D7638" s="48"/>
      <c r="E7638" s="62"/>
      <c r="F7638" s="48"/>
      <c r="G7638" s="50"/>
      <c r="H7638" s="50"/>
      <c r="I7638" s="51"/>
      <c r="J7638" s="52"/>
    </row>
    <row r="7639" spans="3:10" ht="15">
      <c r="C7639" s="48"/>
      <c r="D7639" s="48"/>
      <c r="E7639" s="62"/>
      <c r="F7639" s="48"/>
      <c r="G7639" s="50"/>
      <c r="H7639" s="50"/>
      <c r="I7639" s="51"/>
      <c r="J7639" s="52"/>
    </row>
    <row r="7640" spans="3:10" ht="15">
      <c r="C7640" s="48"/>
      <c r="D7640" s="48"/>
      <c r="E7640" s="62"/>
      <c r="F7640" s="48"/>
      <c r="G7640" s="50"/>
      <c r="H7640" s="50"/>
      <c r="I7640" s="51"/>
      <c r="J7640" s="52"/>
    </row>
    <row r="7641" spans="3:10" ht="15">
      <c r="C7641" s="48"/>
      <c r="D7641" s="48"/>
      <c r="E7641" s="62"/>
      <c r="F7641" s="48"/>
      <c r="G7641" s="50"/>
      <c r="H7641" s="50"/>
      <c r="I7641" s="51"/>
      <c r="J7641" s="52"/>
    </row>
    <row r="7642" spans="3:10" ht="15">
      <c r="C7642" s="48"/>
      <c r="D7642" s="48"/>
      <c r="E7642" s="62"/>
      <c r="F7642" s="48"/>
      <c r="G7642" s="50"/>
      <c r="H7642" s="50"/>
      <c r="I7642" s="51"/>
      <c r="J7642" s="52"/>
    </row>
    <row r="7643" spans="3:10" ht="15">
      <c r="C7643" s="48"/>
      <c r="D7643" s="48"/>
      <c r="E7643" s="62"/>
      <c r="F7643" s="48"/>
      <c r="G7643" s="50"/>
      <c r="H7643" s="50"/>
      <c r="I7643" s="51"/>
      <c r="J7643" s="52"/>
    </row>
    <row r="7644" spans="3:10" ht="15">
      <c r="C7644" s="48"/>
      <c r="D7644" s="48"/>
      <c r="E7644" s="62"/>
      <c r="F7644" s="48"/>
      <c r="G7644" s="50"/>
      <c r="H7644" s="50"/>
      <c r="I7644" s="51"/>
      <c r="J7644" s="52"/>
    </row>
    <row r="7645" spans="3:10" ht="15">
      <c r="C7645" s="48"/>
      <c r="D7645" s="48"/>
      <c r="E7645" s="62"/>
      <c r="F7645" s="48"/>
      <c r="G7645" s="50"/>
      <c r="H7645" s="50"/>
      <c r="I7645" s="51"/>
      <c r="J7645" s="52"/>
    </row>
    <row r="7646" spans="3:10" ht="15">
      <c r="C7646" s="48"/>
      <c r="D7646" s="48"/>
      <c r="E7646" s="62"/>
      <c r="F7646" s="48"/>
      <c r="G7646" s="50"/>
      <c r="H7646" s="50"/>
      <c r="I7646" s="51"/>
      <c r="J7646" s="52"/>
    </row>
    <row r="7647" spans="3:10" ht="15">
      <c r="C7647" s="48"/>
      <c r="D7647" s="48"/>
      <c r="E7647" s="62"/>
      <c r="F7647" s="48"/>
      <c r="G7647" s="50"/>
      <c r="H7647" s="50"/>
      <c r="I7647" s="51"/>
      <c r="J7647" s="52"/>
    </row>
    <row r="7648" spans="3:10" ht="15">
      <c r="C7648" s="48"/>
      <c r="D7648" s="48"/>
      <c r="E7648" s="62"/>
      <c r="F7648" s="48"/>
      <c r="G7648" s="50"/>
      <c r="H7648" s="50"/>
      <c r="I7648" s="51"/>
      <c r="J7648" s="52"/>
    </row>
    <row r="7649" spans="3:10" ht="15">
      <c r="C7649" s="48"/>
      <c r="D7649" s="48"/>
      <c r="E7649" s="62"/>
      <c r="F7649" s="48"/>
      <c r="G7649" s="50"/>
      <c r="H7649" s="50"/>
      <c r="I7649" s="51"/>
      <c r="J7649" s="52"/>
    </row>
    <row r="7650" spans="3:10" ht="15">
      <c r="C7650" s="48"/>
      <c r="D7650" s="48"/>
      <c r="E7650" s="62"/>
      <c r="F7650" s="48"/>
      <c r="G7650" s="50"/>
      <c r="H7650" s="50"/>
      <c r="I7650" s="51"/>
      <c r="J7650" s="52"/>
    </row>
    <row r="7651" spans="3:10" ht="15">
      <c r="C7651" s="48"/>
      <c r="D7651" s="48"/>
      <c r="E7651" s="62"/>
      <c r="F7651" s="48"/>
      <c r="G7651" s="50"/>
      <c r="H7651" s="50"/>
      <c r="I7651" s="51"/>
      <c r="J7651" s="52"/>
    </row>
    <row r="7652" spans="3:10" ht="15">
      <c r="C7652" s="48"/>
      <c r="D7652" s="48"/>
      <c r="E7652" s="62"/>
      <c r="F7652" s="48"/>
      <c r="G7652" s="50"/>
      <c r="H7652" s="50"/>
      <c r="I7652" s="51"/>
      <c r="J7652" s="52"/>
    </row>
    <row r="7653" spans="3:10" ht="15">
      <c r="C7653" s="48"/>
      <c r="D7653" s="48"/>
      <c r="E7653" s="62"/>
      <c r="F7653" s="48"/>
      <c r="G7653" s="50"/>
      <c r="H7653" s="50"/>
      <c r="I7653" s="51"/>
      <c r="J7653" s="52"/>
    </row>
    <row r="7654" spans="3:10" ht="15">
      <c r="C7654" s="48"/>
      <c r="D7654" s="48"/>
      <c r="E7654" s="62"/>
      <c r="F7654" s="48"/>
      <c r="G7654" s="50"/>
      <c r="H7654" s="50"/>
      <c r="I7654" s="51"/>
      <c r="J7654" s="52"/>
    </row>
    <row r="7655" spans="3:10" ht="15">
      <c r="C7655" s="48"/>
      <c r="D7655" s="48"/>
      <c r="E7655" s="62"/>
      <c r="F7655" s="48"/>
      <c r="G7655" s="50"/>
      <c r="H7655" s="50"/>
      <c r="I7655" s="51"/>
      <c r="J7655" s="52"/>
    </row>
    <row r="7656" spans="3:10" ht="15">
      <c r="C7656" s="48"/>
      <c r="D7656" s="48"/>
      <c r="E7656" s="62"/>
      <c r="F7656" s="48"/>
      <c r="G7656" s="50"/>
      <c r="H7656" s="50"/>
      <c r="I7656" s="51"/>
      <c r="J7656" s="52"/>
    </row>
    <row r="7657" spans="3:10" ht="15">
      <c r="C7657" s="48"/>
      <c r="D7657" s="48"/>
      <c r="E7657" s="62"/>
      <c r="F7657" s="48"/>
      <c r="G7657" s="50"/>
      <c r="H7657" s="50"/>
      <c r="I7657" s="51"/>
      <c r="J7657" s="52"/>
    </row>
    <row r="7658" spans="3:10" ht="15">
      <c r="C7658" s="48"/>
      <c r="D7658" s="48"/>
      <c r="E7658" s="62"/>
      <c r="F7658" s="48"/>
      <c r="G7658" s="50"/>
      <c r="H7658" s="50"/>
      <c r="I7658" s="51"/>
      <c r="J7658" s="52"/>
    </row>
    <row r="7659" spans="3:10" ht="15">
      <c r="C7659" s="48"/>
      <c r="D7659" s="48"/>
      <c r="E7659" s="62"/>
      <c r="F7659" s="48"/>
      <c r="G7659" s="50"/>
      <c r="H7659" s="50"/>
      <c r="I7659" s="51"/>
      <c r="J7659" s="52"/>
    </row>
    <row r="7660" spans="3:10" ht="15">
      <c r="C7660" s="48"/>
      <c r="D7660" s="48"/>
      <c r="E7660" s="62"/>
      <c r="F7660" s="48"/>
      <c r="G7660" s="50"/>
      <c r="H7660" s="50"/>
      <c r="I7660" s="51"/>
      <c r="J7660" s="52"/>
    </row>
    <row r="7661" spans="3:10" ht="15">
      <c r="C7661" s="48"/>
      <c r="D7661" s="48"/>
      <c r="E7661" s="62"/>
      <c r="F7661" s="48"/>
      <c r="G7661" s="50"/>
      <c r="H7661" s="50"/>
      <c r="I7661" s="51"/>
      <c r="J7661" s="52"/>
    </row>
    <row r="7662" spans="3:10" ht="15">
      <c r="C7662" s="48"/>
      <c r="D7662" s="48"/>
      <c r="E7662" s="62"/>
      <c r="F7662" s="48"/>
      <c r="G7662" s="50"/>
      <c r="H7662" s="50"/>
      <c r="I7662" s="51"/>
      <c r="J7662" s="52"/>
    </row>
    <row r="7663" spans="3:10" ht="15">
      <c r="C7663" s="48"/>
      <c r="D7663" s="48"/>
      <c r="E7663" s="62"/>
      <c r="F7663" s="48"/>
      <c r="G7663" s="50"/>
      <c r="H7663" s="50"/>
      <c r="I7663" s="51"/>
      <c r="J7663" s="52"/>
    </row>
    <row r="7664" spans="3:10" ht="15">
      <c r="C7664" s="48"/>
      <c r="D7664" s="48"/>
      <c r="E7664" s="62"/>
      <c r="F7664" s="48"/>
      <c r="G7664" s="50"/>
      <c r="H7664" s="50"/>
      <c r="I7664" s="51"/>
      <c r="J7664" s="52"/>
    </row>
    <row r="7665" spans="3:10" ht="15">
      <c r="C7665" s="48"/>
      <c r="D7665" s="48"/>
      <c r="E7665" s="62"/>
      <c r="F7665" s="48"/>
      <c r="G7665" s="50"/>
      <c r="H7665" s="50"/>
      <c r="I7665" s="51"/>
      <c r="J7665" s="52"/>
    </row>
    <row r="7666" spans="3:10" ht="15">
      <c r="C7666" s="48"/>
      <c r="D7666" s="48"/>
      <c r="E7666" s="62"/>
      <c r="F7666" s="48"/>
      <c r="G7666" s="50"/>
      <c r="H7666" s="50"/>
      <c r="I7666" s="51"/>
      <c r="J7666" s="52"/>
    </row>
    <row r="7667" spans="3:10" ht="15">
      <c r="C7667" s="48"/>
      <c r="D7667" s="48"/>
      <c r="E7667" s="62"/>
      <c r="F7667" s="48"/>
      <c r="G7667" s="50"/>
      <c r="H7667" s="50"/>
      <c r="I7667" s="51"/>
      <c r="J7667" s="52"/>
    </row>
    <row r="7668" spans="3:10" ht="15">
      <c r="C7668" s="48"/>
      <c r="D7668" s="48"/>
      <c r="E7668" s="62"/>
      <c r="F7668" s="48"/>
      <c r="G7668" s="50"/>
      <c r="H7668" s="50"/>
      <c r="I7668" s="51"/>
      <c r="J7668" s="52"/>
    </row>
    <row r="7669" spans="3:10" ht="15">
      <c r="C7669" s="48"/>
      <c r="D7669" s="48"/>
      <c r="E7669" s="62"/>
      <c r="F7669" s="48"/>
      <c r="G7669" s="50"/>
      <c r="H7669" s="50"/>
      <c r="I7669" s="51"/>
      <c r="J7669" s="52"/>
    </row>
    <row r="7670" spans="3:10" ht="15">
      <c r="C7670" s="48"/>
      <c r="D7670" s="48"/>
      <c r="E7670" s="62"/>
      <c r="F7670" s="48"/>
      <c r="G7670" s="50"/>
      <c r="H7670" s="50"/>
      <c r="I7670" s="51"/>
      <c r="J7670" s="52"/>
    </row>
    <row r="7671" spans="3:10" ht="15">
      <c r="C7671" s="48"/>
      <c r="D7671" s="48"/>
      <c r="E7671" s="62"/>
      <c r="F7671" s="48"/>
      <c r="G7671" s="50"/>
      <c r="H7671" s="50"/>
      <c r="I7671" s="51"/>
      <c r="J7671" s="52"/>
    </row>
    <row r="7672" spans="3:10" ht="15">
      <c r="C7672" s="48"/>
      <c r="D7672" s="48"/>
      <c r="E7672" s="62"/>
      <c r="F7672" s="48"/>
      <c r="G7672" s="50"/>
      <c r="H7672" s="50"/>
      <c r="I7672" s="51"/>
      <c r="J7672" s="52"/>
    </row>
    <row r="7673" spans="3:10" ht="15">
      <c r="C7673" s="48"/>
      <c r="D7673" s="48"/>
      <c r="E7673" s="62"/>
      <c r="F7673" s="48"/>
      <c r="G7673" s="50"/>
      <c r="H7673" s="50"/>
      <c r="I7673" s="51"/>
      <c r="J7673" s="52"/>
    </row>
    <row r="7674" spans="3:10" ht="15">
      <c r="C7674" s="48"/>
      <c r="D7674" s="48"/>
      <c r="E7674" s="62"/>
      <c r="F7674" s="48"/>
      <c r="G7674" s="50"/>
      <c r="H7674" s="50"/>
      <c r="I7674" s="51"/>
      <c r="J7674" s="52"/>
    </row>
    <row r="7675" spans="3:10" ht="15">
      <c r="C7675" s="48"/>
      <c r="D7675" s="48"/>
      <c r="E7675" s="62"/>
      <c r="F7675" s="48"/>
      <c r="G7675" s="50"/>
      <c r="H7675" s="50"/>
      <c r="I7675" s="51"/>
      <c r="J7675" s="52"/>
    </row>
    <row r="7676" spans="3:10" ht="15">
      <c r="C7676" s="48"/>
      <c r="D7676" s="48"/>
      <c r="E7676" s="62"/>
      <c r="F7676" s="48"/>
      <c r="G7676" s="50"/>
      <c r="H7676" s="50"/>
      <c r="I7676" s="51"/>
      <c r="J7676" s="52"/>
    </row>
    <row r="7677" spans="3:10" ht="15">
      <c r="C7677" s="48"/>
      <c r="D7677" s="48"/>
      <c r="E7677" s="62"/>
      <c r="F7677" s="48"/>
      <c r="G7677" s="50"/>
      <c r="H7677" s="50"/>
      <c r="I7677" s="51"/>
      <c r="J7677" s="52"/>
    </row>
    <row r="7678" spans="3:10" ht="15">
      <c r="C7678" s="48"/>
      <c r="D7678" s="48"/>
      <c r="E7678" s="62"/>
      <c r="F7678" s="48"/>
      <c r="G7678" s="50"/>
      <c r="H7678" s="50"/>
      <c r="I7678" s="51"/>
      <c r="J7678" s="52"/>
    </row>
    <row r="7679" spans="3:10" ht="15">
      <c r="C7679" s="48"/>
      <c r="D7679" s="48"/>
      <c r="E7679" s="62"/>
      <c r="F7679" s="48"/>
      <c r="G7679" s="50"/>
      <c r="H7679" s="50"/>
      <c r="I7679" s="51"/>
      <c r="J7679" s="52"/>
    </row>
    <row r="7680" spans="3:10" ht="15">
      <c r="C7680" s="48"/>
      <c r="D7680" s="48"/>
      <c r="E7680" s="62"/>
      <c r="F7680" s="48"/>
      <c r="G7680" s="50"/>
      <c r="H7680" s="50"/>
      <c r="I7680" s="51"/>
      <c r="J7680" s="52"/>
    </row>
    <row r="7681" spans="3:10" ht="15">
      <c r="C7681" s="48"/>
      <c r="D7681" s="48"/>
      <c r="E7681" s="62"/>
      <c r="F7681" s="48"/>
      <c r="G7681" s="50"/>
      <c r="H7681" s="50"/>
      <c r="I7681" s="51"/>
      <c r="J7681" s="52"/>
    </row>
    <row r="7682" spans="3:10" ht="15">
      <c r="C7682" s="48"/>
      <c r="D7682" s="48"/>
      <c r="E7682" s="62"/>
      <c r="F7682" s="48"/>
      <c r="G7682" s="50"/>
      <c r="H7682" s="50"/>
      <c r="I7682" s="51"/>
      <c r="J7682" s="52"/>
    </row>
    <row r="7683" spans="3:10" ht="15">
      <c r="C7683" s="48"/>
      <c r="D7683" s="48"/>
      <c r="E7683" s="62"/>
      <c r="F7683" s="48"/>
      <c r="G7683" s="50"/>
      <c r="H7683" s="50"/>
      <c r="I7683" s="51"/>
      <c r="J7683" s="52"/>
    </row>
    <row r="7684" spans="3:10" ht="15">
      <c r="C7684" s="48"/>
      <c r="D7684" s="48"/>
      <c r="E7684" s="62"/>
      <c r="F7684" s="48"/>
      <c r="G7684" s="50"/>
      <c r="H7684" s="50"/>
      <c r="I7684" s="51"/>
      <c r="J7684" s="52"/>
    </row>
    <row r="7685" spans="3:10" ht="15">
      <c r="C7685" s="48"/>
      <c r="D7685" s="48"/>
      <c r="E7685" s="62"/>
      <c r="F7685" s="48"/>
      <c r="G7685" s="50"/>
      <c r="H7685" s="50"/>
      <c r="I7685" s="51"/>
      <c r="J7685" s="52"/>
    </row>
    <row r="7686" spans="3:10" ht="15">
      <c r="C7686" s="48"/>
      <c r="D7686" s="48"/>
      <c r="E7686" s="62"/>
      <c r="F7686" s="48"/>
      <c r="G7686" s="50"/>
      <c r="H7686" s="50"/>
      <c r="I7686" s="51"/>
      <c r="J7686" s="52"/>
    </row>
    <row r="7687" spans="3:10" ht="15">
      <c r="C7687" s="48"/>
      <c r="D7687" s="48"/>
      <c r="E7687" s="62"/>
      <c r="F7687" s="48"/>
      <c r="G7687" s="50"/>
      <c r="H7687" s="50"/>
      <c r="I7687" s="51"/>
      <c r="J7687" s="52"/>
    </row>
    <row r="7688" spans="3:10" ht="15">
      <c r="C7688" s="48"/>
      <c r="D7688" s="48"/>
      <c r="E7688" s="62"/>
      <c r="F7688" s="48"/>
      <c r="G7688" s="50"/>
      <c r="H7688" s="50"/>
      <c r="I7688" s="51"/>
      <c r="J7688" s="52"/>
    </row>
    <row r="7689" spans="3:10" ht="15">
      <c r="C7689" s="48"/>
      <c r="D7689" s="48"/>
      <c r="E7689" s="62"/>
      <c r="F7689" s="48"/>
      <c r="G7689" s="50"/>
      <c r="H7689" s="50"/>
      <c r="I7689" s="51"/>
      <c r="J7689" s="52"/>
    </row>
    <row r="7690" spans="3:10" ht="15">
      <c r="C7690" s="48"/>
      <c r="D7690" s="48"/>
      <c r="E7690" s="62"/>
      <c r="F7690" s="48"/>
      <c r="G7690" s="50"/>
      <c r="H7690" s="50"/>
      <c r="I7690" s="51"/>
      <c r="J7690" s="52"/>
    </row>
    <row r="7691" spans="3:10" ht="15">
      <c r="C7691" s="48"/>
      <c r="D7691" s="48"/>
      <c r="E7691" s="62"/>
      <c r="F7691" s="48"/>
      <c r="G7691" s="50"/>
      <c r="H7691" s="50"/>
      <c r="I7691" s="51"/>
      <c r="J7691" s="52"/>
    </row>
    <row r="7692" spans="3:10" ht="15">
      <c r="C7692" s="48"/>
      <c r="D7692" s="48"/>
      <c r="E7692" s="62"/>
      <c r="F7692" s="48"/>
      <c r="G7692" s="50"/>
      <c r="H7692" s="50"/>
      <c r="I7692" s="51"/>
      <c r="J7692" s="52"/>
    </row>
    <row r="7693" spans="3:10" ht="15">
      <c r="C7693" s="48"/>
      <c r="D7693" s="48"/>
      <c r="E7693" s="62"/>
      <c r="F7693" s="48"/>
      <c r="G7693" s="50"/>
      <c r="H7693" s="50"/>
      <c r="I7693" s="51"/>
      <c r="J7693" s="52"/>
    </row>
    <row r="7694" spans="3:10" ht="15">
      <c r="C7694" s="48"/>
      <c r="D7694" s="48"/>
      <c r="E7694" s="62"/>
      <c r="F7694" s="48"/>
      <c r="G7694" s="50"/>
      <c r="H7694" s="50"/>
      <c r="I7694" s="51"/>
      <c r="J7694" s="52"/>
    </row>
    <row r="7695" spans="3:10" ht="15">
      <c r="C7695" s="48"/>
      <c r="D7695" s="48"/>
      <c r="E7695" s="62"/>
      <c r="F7695" s="48"/>
      <c r="G7695" s="50"/>
      <c r="H7695" s="50"/>
      <c r="I7695" s="51"/>
      <c r="J7695" s="52"/>
    </row>
    <row r="7696" spans="3:10" ht="15">
      <c r="C7696" s="48"/>
      <c r="D7696" s="48"/>
      <c r="E7696" s="62"/>
      <c r="F7696" s="48"/>
      <c r="G7696" s="50"/>
      <c r="H7696" s="50"/>
      <c r="I7696" s="51"/>
      <c r="J7696" s="52"/>
    </row>
    <row r="7697" spans="3:10" ht="15">
      <c r="C7697" s="48"/>
      <c r="D7697" s="48"/>
      <c r="E7697" s="62"/>
      <c r="F7697" s="48"/>
      <c r="G7697" s="50"/>
      <c r="H7697" s="50"/>
      <c r="I7697" s="51"/>
      <c r="J7697" s="52"/>
    </row>
    <row r="7698" spans="3:10" ht="15">
      <c r="C7698" s="48"/>
      <c r="D7698" s="48"/>
      <c r="E7698" s="62"/>
      <c r="F7698" s="48"/>
      <c r="G7698" s="50"/>
      <c r="H7698" s="50"/>
      <c r="I7698" s="51"/>
      <c r="J7698" s="52"/>
    </row>
    <row r="7699" spans="3:10" ht="15">
      <c r="C7699" s="48"/>
      <c r="D7699" s="48"/>
      <c r="E7699" s="62"/>
      <c r="F7699" s="48"/>
      <c r="G7699" s="50"/>
      <c r="H7699" s="50"/>
      <c r="I7699" s="51"/>
      <c r="J7699" s="52"/>
    </row>
    <row r="7700" spans="3:10" ht="15">
      <c r="C7700" s="48"/>
      <c r="D7700" s="48"/>
      <c r="E7700" s="62"/>
      <c r="F7700" s="48"/>
      <c r="G7700" s="50"/>
      <c r="H7700" s="50"/>
      <c r="I7700" s="51"/>
      <c r="J7700" s="52"/>
    </row>
    <row r="7701" spans="3:10" ht="15">
      <c r="C7701" s="48"/>
      <c r="D7701" s="48"/>
      <c r="E7701" s="62"/>
      <c r="F7701" s="48"/>
      <c r="G7701" s="50"/>
      <c r="H7701" s="50"/>
      <c r="I7701" s="51"/>
      <c r="J7701" s="52"/>
    </row>
    <row r="7702" spans="3:10" ht="15">
      <c r="C7702" s="48"/>
      <c r="D7702" s="48"/>
      <c r="E7702" s="62"/>
      <c r="F7702" s="48"/>
      <c r="G7702" s="50"/>
      <c r="H7702" s="50"/>
      <c r="I7702" s="51"/>
      <c r="J7702" s="52"/>
    </row>
    <row r="7703" spans="3:10" ht="15">
      <c r="C7703" s="48"/>
      <c r="D7703" s="48"/>
      <c r="E7703" s="62"/>
      <c r="F7703" s="48"/>
      <c r="G7703" s="50"/>
      <c r="H7703" s="50"/>
      <c r="I7703" s="51"/>
      <c r="J7703" s="52"/>
    </row>
    <row r="7704" spans="3:10" ht="15">
      <c r="C7704" s="48"/>
      <c r="D7704" s="48"/>
      <c r="E7704" s="62"/>
      <c r="F7704" s="48"/>
      <c r="G7704" s="50"/>
      <c r="H7704" s="50"/>
      <c r="I7704" s="51"/>
      <c r="J7704" s="52"/>
    </row>
    <row r="7705" spans="3:10" ht="15">
      <c r="C7705" s="48"/>
      <c r="D7705" s="48"/>
      <c r="E7705" s="62"/>
      <c r="F7705" s="48"/>
      <c r="G7705" s="50"/>
      <c r="H7705" s="50"/>
      <c r="I7705" s="51"/>
      <c r="J7705" s="52"/>
    </row>
    <row r="7706" spans="3:10" ht="15">
      <c r="C7706" s="48"/>
      <c r="D7706" s="48"/>
      <c r="E7706" s="62"/>
      <c r="F7706" s="48"/>
      <c r="G7706" s="50"/>
      <c r="H7706" s="50"/>
      <c r="I7706" s="51"/>
      <c r="J7706" s="52"/>
    </row>
    <row r="7707" spans="3:10" ht="15">
      <c r="C7707" s="48"/>
      <c r="D7707" s="48"/>
      <c r="E7707" s="62"/>
      <c r="F7707" s="48"/>
      <c r="G7707" s="50"/>
      <c r="H7707" s="50"/>
      <c r="I7707" s="51"/>
      <c r="J7707" s="52"/>
    </row>
    <row r="7708" spans="3:10" ht="15">
      <c r="C7708" s="48"/>
      <c r="D7708" s="48"/>
      <c r="E7708" s="62"/>
      <c r="F7708" s="48"/>
      <c r="G7708" s="50"/>
      <c r="H7708" s="50"/>
      <c r="I7708" s="51"/>
      <c r="J7708" s="52"/>
    </row>
    <row r="7709" spans="3:10" ht="15">
      <c r="C7709" s="48"/>
      <c r="D7709" s="48"/>
      <c r="E7709" s="62"/>
      <c r="F7709" s="48"/>
      <c r="G7709" s="50"/>
      <c r="H7709" s="50"/>
      <c r="I7709" s="51"/>
      <c r="J7709" s="52"/>
    </row>
    <row r="7710" spans="3:10" ht="15">
      <c r="C7710" s="48"/>
      <c r="D7710" s="48"/>
      <c r="E7710" s="62"/>
      <c r="F7710" s="48"/>
      <c r="G7710" s="50"/>
      <c r="H7710" s="50"/>
      <c r="I7710" s="51"/>
      <c r="J7710" s="52"/>
    </row>
    <row r="7711" spans="3:10" ht="15">
      <c r="C7711" s="48"/>
      <c r="D7711" s="48"/>
      <c r="E7711" s="62"/>
      <c r="F7711" s="48"/>
      <c r="G7711" s="50"/>
      <c r="H7711" s="50"/>
      <c r="I7711" s="51"/>
      <c r="J7711" s="52"/>
    </row>
    <row r="7712" spans="3:10" ht="15">
      <c r="C7712" s="48"/>
      <c r="D7712" s="48"/>
      <c r="E7712" s="62"/>
      <c r="F7712" s="48"/>
      <c r="G7712" s="50"/>
      <c r="H7712" s="50"/>
      <c r="I7712" s="51"/>
      <c r="J7712" s="52"/>
    </row>
    <row r="7713" spans="3:10" ht="15">
      <c r="C7713" s="48"/>
      <c r="D7713" s="48"/>
      <c r="E7713" s="62"/>
      <c r="F7713" s="48"/>
      <c r="G7713" s="50"/>
      <c r="H7713" s="50"/>
      <c r="I7713" s="51"/>
      <c r="J7713" s="52"/>
    </row>
    <row r="7714" spans="3:10" ht="15">
      <c r="C7714" s="48"/>
      <c r="D7714" s="48"/>
      <c r="E7714" s="62"/>
      <c r="F7714" s="48"/>
      <c r="G7714" s="50"/>
      <c r="H7714" s="50"/>
      <c r="I7714" s="51"/>
      <c r="J7714" s="52"/>
    </row>
    <row r="7715" spans="3:10" ht="15">
      <c r="C7715" s="48"/>
      <c r="D7715" s="48"/>
      <c r="E7715" s="62"/>
      <c r="F7715" s="48"/>
      <c r="G7715" s="50"/>
      <c r="H7715" s="50"/>
      <c r="I7715" s="51"/>
      <c r="J7715" s="52"/>
    </row>
    <row r="7716" spans="3:10" ht="15">
      <c r="C7716" s="48"/>
      <c r="D7716" s="48"/>
      <c r="E7716" s="62"/>
      <c r="F7716" s="48"/>
      <c r="G7716" s="50"/>
      <c r="H7716" s="50"/>
      <c r="I7716" s="51"/>
      <c r="J7716" s="52"/>
    </row>
    <row r="7717" spans="3:10" ht="15">
      <c r="C7717" s="48"/>
      <c r="D7717" s="48"/>
      <c r="E7717" s="62"/>
      <c r="F7717" s="48"/>
      <c r="G7717" s="50"/>
      <c r="H7717" s="50"/>
      <c r="I7717" s="51"/>
      <c r="J7717" s="52"/>
    </row>
    <row r="7718" spans="3:10" ht="15">
      <c r="C7718" s="48"/>
      <c r="D7718" s="48"/>
      <c r="E7718" s="62"/>
      <c r="F7718" s="48"/>
      <c r="G7718" s="50"/>
      <c r="H7718" s="50"/>
      <c r="I7718" s="51"/>
      <c r="J7718" s="52"/>
    </row>
    <row r="7719" spans="3:10" ht="15">
      <c r="C7719" s="48"/>
      <c r="D7719" s="48"/>
      <c r="E7719" s="62"/>
      <c r="F7719" s="48"/>
      <c r="G7719" s="50"/>
      <c r="H7719" s="50"/>
      <c r="I7719" s="51"/>
      <c r="J7719" s="52"/>
    </row>
    <row r="7720" spans="3:10" ht="15">
      <c r="C7720" s="48"/>
      <c r="D7720" s="48"/>
      <c r="E7720" s="62"/>
      <c r="F7720" s="48"/>
      <c r="G7720" s="50"/>
      <c r="H7720" s="50"/>
      <c r="I7720" s="51"/>
      <c r="J7720" s="52"/>
    </row>
    <row r="7721" spans="3:10" ht="15">
      <c r="C7721" s="48"/>
      <c r="D7721" s="48"/>
      <c r="E7721" s="62"/>
      <c r="F7721" s="48"/>
      <c r="G7721" s="50"/>
      <c r="H7721" s="50"/>
      <c r="I7721" s="51"/>
      <c r="J7721" s="52"/>
    </row>
    <row r="7722" spans="3:10" ht="15">
      <c r="C7722" s="48"/>
      <c r="D7722" s="48"/>
      <c r="E7722" s="62"/>
      <c r="F7722" s="48"/>
      <c r="G7722" s="50"/>
      <c r="H7722" s="50"/>
      <c r="I7722" s="51"/>
      <c r="J7722" s="52"/>
    </row>
    <row r="7723" spans="3:10" ht="15">
      <c r="C7723" s="48"/>
      <c r="D7723" s="48"/>
      <c r="E7723" s="62"/>
      <c r="F7723" s="48"/>
      <c r="G7723" s="50"/>
      <c r="H7723" s="50"/>
      <c r="I7723" s="51"/>
      <c r="J7723" s="52"/>
    </row>
    <row r="7724" spans="3:10" ht="15">
      <c r="C7724" s="48"/>
      <c r="D7724" s="48"/>
      <c r="E7724" s="62"/>
      <c r="F7724" s="48"/>
      <c r="G7724" s="50"/>
      <c r="H7724" s="50"/>
      <c r="I7724" s="51"/>
      <c r="J7724" s="52"/>
    </row>
    <row r="7725" spans="3:10" ht="15">
      <c r="C7725" s="48"/>
      <c r="D7725" s="48"/>
      <c r="E7725" s="62"/>
      <c r="F7725" s="48"/>
      <c r="G7725" s="50"/>
      <c r="H7725" s="50"/>
      <c r="I7725" s="51"/>
      <c r="J7725" s="52"/>
    </row>
    <row r="7726" spans="3:10" ht="15">
      <c r="C7726" s="48"/>
      <c r="D7726" s="48"/>
      <c r="E7726" s="62"/>
      <c r="F7726" s="48"/>
      <c r="G7726" s="50"/>
      <c r="H7726" s="50"/>
      <c r="I7726" s="51"/>
      <c r="J7726" s="52"/>
    </row>
    <row r="7727" spans="3:10" ht="15">
      <c r="C7727" s="48"/>
      <c r="D7727" s="48"/>
      <c r="E7727" s="62"/>
      <c r="F7727" s="48"/>
      <c r="G7727" s="50"/>
      <c r="H7727" s="50"/>
      <c r="I7727" s="51"/>
      <c r="J7727" s="52"/>
    </row>
    <row r="7728" spans="3:10" ht="15">
      <c r="C7728" s="48"/>
      <c r="D7728" s="48"/>
      <c r="E7728" s="62"/>
      <c r="F7728" s="48"/>
      <c r="G7728" s="50"/>
      <c r="H7728" s="50"/>
      <c r="I7728" s="51"/>
      <c r="J7728" s="52"/>
    </row>
    <row r="7729" spans="3:10" ht="15">
      <c r="C7729" s="48"/>
      <c r="D7729" s="48"/>
      <c r="E7729" s="62"/>
      <c r="F7729" s="48"/>
      <c r="G7729" s="50"/>
      <c r="H7729" s="50"/>
      <c r="I7729" s="51"/>
      <c r="J7729" s="52"/>
    </row>
    <row r="7730" spans="3:10" ht="15">
      <c r="C7730" s="48"/>
      <c r="D7730" s="48"/>
      <c r="E7730" s="62"/>
      <c r="F7730" s="48"/>
      <c r="G7730" s="50"/>
      <c r="H7730" s="50"/>
      <c r="I7730" s="51"/>
      <c r="J7730" s="52"/>
    </row>
    <row r="7731" spans="3:10" ht="15">
      <c r="C7731" s="48"/>
      <c r="D7731" s="48"/>
      <c r="E7731" s="62"/>
      <c r="F7731" s="48"/>
      <c r="G7731" s="50"/>
      <c r="H7731" s="50"/>
      <c r="I7731" s="51"/>
      <c r="J7731" s="52"/>
    </row>
    <row r="7732" spans="3:10" ht="15">
      <c r="C7732" s="48"/>
      <c r="D7732" s="48"/>
      <c r="E7732" s="62"/>
      <c r="F7732" s="48"/>
      <c r="G7732" s="50"/>
      <c r="H7732" s="50"/>
      <c r="I7732" s="51"/>
      <c r="J7732" s="52"/>
    </row>
    <row r="7733" spans="3:10" ht="15">
      <c r="C7733" s="48"/>
      <c r="D7733" s="48"/>
      <c r="E7733" s="62"/>
      <c r="F7733" s="48"/>
      <c r="G7733" s="50"/>
      <c r="H7733" s="50"/>
      <c r="I7733" s="51"/>
      <c r="J7733" s="52"/>
    </row>
    <row r="7734" spans="3:10" ht="15">
      <c r="C7734" s="48"/>
      <c r="D7734" s="48"/>
      <c r="E7734" s="62"/>
      <c r="F7734" s="48"/>
      <c r="G7734" s="50"/>
      <c r="H7734" s="50"/>
      <c r="I7734" s="51"/>
      <c r="J7734" s="52"/>
    </row>
    <row r="7735" spans="3:10" ht="15">
      <c r="C7735" s="48"/>
      <c r="D7735" s="48"/>
      <c r="E7735" s="62"/>
      <c r="F7735" s="48"/>
      <c r="G7735" s="50"/>
      <c r="H7735" s="50"/>
      <c r="I7735" s="51"/>
      <c r="J7735" s="52"/>
    </row>
    <row r="7736" spans="3:10" ht="15">
      <c r="C7736" s="48"/>
      <c r="D7736" s="48"/>
      <c r="E7736" s="62"/>
      <c r="F7736" s="48"/>
      <c r="G7736" s="50"/>
      <c r="H7736" s="50"/>
      <c r="I7736" s="51"/>
      <c r="J7736" s="52"/>
    </row>
    <row r="7737" spans="3:10" ht="15">
      <c r="C7737" s="48"/>
      <c r="D7737" s="48"/>
      <c r="E7737" s="62"/>
      <c r="F7737" s="48"/>
      <c r="G7737" s="50"/>
      <c r="H7737" s="50"/>
      <c r="I7737" s="51"/>
      <c r="J7737" s="52"/>
    </row>
    <row r="7738" spans="3:10" ht="15">
      <c r="C7738" s="48"/>
      <c r="D7738" s="48"/>
      <c r="E7738" s="62"/>
      <c r="F7738" s="48"/>
      <c r="G7738" s="50"/>
      <c r="H7738" s="50"/>
      <c r="I7738" s="51"/>
      <c r="J7738" s="52"/>
    </row>
    <row r="7739" spans="3:10" ht="15">
      <c r="C7739" s="48"/>
      <c r="D7739" s="48"/>
      <c r="E7739" s="62"/>
      <c r="F7739" s="48"/>
      <c r="G7739" s="50"/>
      <c r="H7739" s="50"/>
      <c r="I7739" s="51"/>
      <c r="J7739" s="52"/>
    </row>
    <row r="7740" spans="3:10" ht="15">
      <c r="C7740" s="48"/>
      <c r="D7740" s="48"/>
      <c r="E7740" s="62"/>
      <c r="F7740" s="48"/>
      <c r="G7740" s="50"/>
      <c r="H7740" s="50"/>
      <c r="I7740" s="51"/>
      <c r="J7740" s="52"/>
    </row>
    <row r="7741" spans="3:10" ht="15">
      <c r="C7741" s="48"/>
      <c r="D7741" s="48"/>
      <c r="E7741" s="62"/>
      <c r="F7741" s="48"/>
      <c r="G7741" s="50"/>
      <c r="H7741" s="50"/>
      <c r="I7741" s="51"/>
      <c r="J7741" s="52"/>
    </row>
    <row r="7742" spans="3:10" ht="15">
      <c r="C7742" s="48"/>
      <c r="D7742" s="48"/>
      <c r="E7742" s="62"/>
      <c r="F7742" s="48"/>
      <c r="G7742" s="50"/>
      <c r="H7742" s="50"/>
      <c r="I7742" s="51"/>
      <c r="J7742" s="52"/>
    </row>
    <row r="7743" spans="3:10" ht="15">
      <c r="C7743" s="48"/>
      <c r="D7743" s="48"/>
      <c r="E7743" s="62"/>
      <c r="F7743" s="48"/>
      <c r="G7743" s="50"/>
      <c r="H7743" s="50"/>
      <c r="I7743" s="51"/>
      <c r="J7743" s="52"/>
    </row>
    <row r="7744" spans="3:10" ht="15">
      <c r="C7744" s="48"/>
      <c r="D7744" s="48"/>
      <c r="E7744" s="62"/>
      <c r="F7744" s="48"/>
      <c r="G7744" s="50"/>
      <c r="H7744" s="50"/>
      <c r="I7744" s="51"/>
      <c r="J7744" s="52"/>
    </row>
    <row r="7745" spans="3:10" ht="15">
      <c r="C7745" s="48"/>
      <c r="D7745" s="48"/>
      <c r="E7745" s="62"/>
      <c r="F7745" s="48"/>
      <c r="G7745" s="50"/>
      <c r="H7745" s="50"/>
      <c r="I7745" s="51"/>
      <c r="J7745" s="52"/>
    </row>
    <row r="7746" spans="3:10" ht="15">
      <c r="C7746" s="48"/>
      <c r="D7746" s="48"/>
      <c r="E7746" s="62"/>
      <c r="F7746" s="48"/>
      <c r="G7746" s="50"/>
      <c r="H7746" s="50"/>
      <c r="I7746" s="51"/>
      <c r="J7746" s="52"/>
    </row>
    <row r="7747" spans="3:10" ht="15">
      <c r="C7747" s="48"/>
      <c r="D7747" s="48"/>
      <c r="E7747" s="62"/>
      <c r="F7747" s="48"/>
      <c r="G7747" s="50"/>
      <c r="H7747" s="50"/>
      <c r="I7747" s="51"/>
      <c r="J7747" s="52"/>
    </row>
    <row r="7748" spans="3:10" ht="15">
      <c r="C7748" s="48"/>
      <c r="D7748" s="48"/>
      <c r="E7748" s="62"/>
      <c r="F7748" s="48"/>
      <c r="G7748" s="50"/>
      <c r="H7748" s="50"/>
      <c r="I7748" s="51"/>
      <c r="J7748" s="52"/>
    </row>
    <row r="7749" spans="3:10" ht="15">
      <c r="C7749" s="48"/>
      <c r="D7749" s="48"/>
      <c r="E7749" s="62"/>
      <c r="F7749" s="48"/>
      <c r="G7749" s="50"/>
      <c r="H7749" s="50"/>
      <c r="I7749" s="51"/>
      <c r="J7749" s="52"/>
    </row>
    <row r="7750" spans="3:10" ht="15">
      <c r="C7750" s="48"/>
      <c r="D7750" s="48"/>
      <c r="E7750" s="62"/>
      <c r="F7750" s="48"/>
      <c r="G7750" s="50"/>
      <c r="H7750" s="50"/>
      <c r="I7750" s="51"/>
      <c r="J7750" s="52"/>
    </row>
    <row r="7751" spans="3:10" ht="15">
      <c r="C7751" s="48"/>
      <c r="D7751" s="48"/>
      <c r="E7751" s="62"/>
      <c r="F7751" s="48"/>
      <c r="G7751" s="50"/>
      <c r="H7751" s="50"/>
      <c r="I7751" s="51"/>
      <c r="J7751" s="52"/>
    </row>
    <row r="7752" spans="3:10" ht="15">
      <c r="C7752" s="48"/>
      <c r="D7752" s="48"/>
      <c r="E7752" s="62"/>
      <c r="F7752" s="48"/>
      <c r="G7752" s="50"/>
      <c r="H7752" s="50"/>
      <c r="I7752" s="51"/>
      <c r="J7752" s="52"/>
    </row>
    <row r="7753" spans="3:10" ht="15">
      <c r="C7753" s="48"/>
      <c r="D7753" s="48"/>
      <c r="E7753" s="62"/>
      <c r="F7753" s="48"/>
      <c r="G7753" s="50"/>
      <c r="H7753" s="50"/>
      <c r="I7753" s="51"/>
      <c r="J7753" s="52"/>
    </row>
    <row r="7754" spans="3:10" ht="15">
      <c r="C7754" s="48"/>
      <c r="D7754" s="48"/>
      <c r="E7754" s="62"/>
      <c r="F7754" s="48"/>
      <c r="G7754" s="50"/>
      <c r="H7754" s="50"/>
      <c r="I7754" s="51"/>
      <c r="J7754" s="52"/>
    </row>
    <row r="7755" spans="3:10" ht="15">
      <c r="C7755" s="48"/>
      <c r="D7755" s="48"/>
      <c r="E7755" s="62"/>
      <c r="F7755" s="48"/>
      <c r="G7755" s="50"/>
      <c r="H7755" s="50"/>
      <c r="I7755" s="51"/>
      <c r="J7755" s="52"/>
    </row>
    <row r="7756" spans="3:10" ht="15">
      <c r="C7756" s="48"/>
      <c r="D7756" s="48"/>
      <c r="E7756" s="62"/>
      <c r="F7756" s="48"/>
      <c r="G7756" s="50"/>
      <c r="H7756" s="50"/>
      <c r="I7756" s="51"/>
      <c r="J7756" s="52"/>
    </row>
    <row r="7757" spans="3:10" ht="15">
      <c r="C7757" s="48"/>
      <c r="D7757" s="48"/>
      <c r="E7757" s="62"/>
      <c r="F7757" s="48"/>
      <c r="G7757" s="50"/>
      <c r="H7757" s="50"/>
      <c r="I7757" s="51"/>
      <c r="J7757" s="52"/>
    </row>
    <row r="7758" spans="3:10" ht="15">
      <c r="C7758" s="48"/>
      <c r="D7758" s="48"/>
      <c r="E7758" s="62"/>
      <c r="F7758" s="48"/>
      <c r="G7758" s="50"/>
      <c r="H7758" s="50"/>
      <c r="I7758" s="51"/>
      <c r="J7758" s="52"/>
    </row>
    <row r="7759" spans="3:10" ht="15">
      <c r="C7759" s="48"/>
      <c r="D7759" s="48"/>
      <c r="E7759" s="62"/>
      <c r="F7759" s="48"/>
      <c r="G7759" s="50"/>
      <c r="H7759" s="50"/>
      <c r="I7759" s="51"/>
      <c r="J7759" s="52"/>
    </row>
    <row r="7760" spans="3:10" ht="15">
      <c r="C7760" s="48"/>
      <c r="D7760" s="48"/>
      <c r="E7760" s="62"/>
      <c r="F7760" s="48"/>
      <c r="G7760" s="50"/>
      <c r="H7760" s="50"/>
      <c r="I7760" s="51"/>
      <c r="J7760" s="52"/>
    </row>
    <row r="7761" spans="3:10" ht="15">
      <c r="C7761" s="48"/>
      <c r="D7761" s="48"/>
      <c r="E7761" s="62"/>
      <c r="F7761" s="48"/>
      <c r="G7761" s="50"/>
      <c r="H7761" s="50"/>
      <c r="I7761" s="51"/>
      <c r="J7761" s="52"/>
    </row>
    <row r="7762" spans="3:10" ht="15">
      <c r="C7762" s="48"/>
      <c r="D7762" s="48"/>
      <c r="E7762" s="62"/>
      <c r="F7762" s="48"/>
      <c r="G7762" s="50"/>
      <c r="H7762" s="50"/>
      <c r="I7762" s="51"/>
      <c r="J7762" s="52"/>
    </row>
    <row r="7763" spans="3:10" ht="15">
      <c r="C7763" s="48"/>
      <c r="D7763" s="48"/>
      <c r="E7763" s="62"/>
      <c r="F7763" s="48"/>
      <c r="G7763" s="50"/>
      <c r="H7763" s="50"/>
      <c r="I7763" s="51"/>
      <c r="J7763" s="52"/>
    </row>
    <row r="7764" spans="3:10" ht="15">
      <c r="C7764" s="48"/>
      <c r="D7764" s="48"/>
      <c r="E7764" s="62"/>
      <c r="F7764" s="48"/>
      <c r="G7764" s="50"/>
      <c r="H7764" s="50"/>
      <c r="I7764" s="51"/>
      <c r="J7764" s="52"/>
    </row>
    <row r="7765" spans="3:10" ht="15">
      <c r="C7765" s="48"/>
      <c r="D7765" s="48"/>
      <c r="E7765" s="62"/>
      <c r="F7765" s="48"/>
      <c r="G7765" s="50"/>
      <c r="H7765" s="50"/>
      <c r="I7765" s="51"/>
      <c r="J7765" s="52"/>
    </row>
    <row r="7766" spans="3:10" ht="15">
      <c r="C7766" s="48"/>
      <c r="D7766" s="48"/>
      <c r="E7766" s="62"/>
      <c r="F7766" s="48"/>
      <c r="G7766" s="50"/>
      <c r="H7766" s="50"/>
      <c r="I7766" s="51"/>
      <c r="J7766" s="52"/>
    </row>
    <row r="7767" spans="3:10" ht="15">
      <c r="C7767" s="48"/>
      <c r="D7767" s="48"/>
      <c r="E7767" s="62"/>
      <c r="F7767" s="48"/>
      <c r="G7767" s="50"/>
      <c r="H7767" s="50"/>
      <c r="I7767" s="51"/>
      <c r="J7767" s="52"/>
    </row>
    <row r="7768" spans="3:10" ht="15">
      <c r="C7768" s="48"/>
      <c r="D7768" s="48"/>
      <c r="E7768" s="62"/>
      <c r="F7768" s="48"/>
      <c r="G7768" s="50"/>
      <c r="H7768" s="50"/>
      <c r="I7768" s="51"/>
      <c r="J7768" s="52"/>
    </row>
    <row r="7769" spans="3:10" ht="15">
      <c r="C7769" s="48"/>
      <c r="D7769" s="48"/>
      <c r="E7769" s="62"/>
      <c r="F7769" s="48"/>
      <c r="G7769" s="50"/>
      <c r="H7769" s="50"/>
      <c r="I7769" s="51"/>
      <c r="J7769" s="52"/>
    </row>
    <row r="7770" spans="3:10" ht="15">
      <c r="C7770" s="48"/>
      <c r="D7770" s="48"/>
      <c r="E7770" s="62"/>
      <c r="F7770" s="48"/>
      <c r="G7770" s="50"/>
      <c r="H7770" s="50"/>
      <c r="I7770" s="51"/>
      <c r="J7770" s="52"/>
    </row>
    <row r="7771" spans="3:10" ht="15">
      <c r="C7771" s="48"/>
      <c r="D7771" s="48"/>
      <c r="E7771" s="62"/>
      <c r="F7771" s="48"/>
      <c r="G7771" s="50"/>
      <c r="H7771" s="50"/>
      <c r="I7771" s="51"/>
      <c r="J7771" s="52"/>
    </row>
    <row r="7772" spans="3:10" ht="15">
      <c r="C7772" s="48"/>
      <c r="D7772" s="48"/>
      <c r="E7772" s="62"/>
      <c r="F7772" s="48"/>
      <c r="G7772" s="50"/>
      <c r="H7772" s="50"/>
      <c r="I7772" s="51"/>
      <c r="J7772" s="52"/>
    </row>
    <row r="7773" spans="3:10" ht="15">
      <c r="C7773" s="48"/>
      <c r="D7773" s="48"/>
      <c r="E7773" s="62"/>
      <c r="F7773" s="48"/>
      <c r="G7773" s="50"/>
      <c r="H7773" s="50"/>
      <c r="I7773" s="51"/>
      <c r="J7773" s="52"/>
    </row>
    <row r="7774" spans="3:10" ht="15">
      <c r="C7774" s="48"/>
      <c r="D7774" s="48"/>
      <c r="E7774" s="62"/>
      <c r="F7774" s="48"/>
      <c r="G7774" s="50"/>
      <c r="H7774" s="50"/>
      <c r="I7774" s="51"/>
      <c r="J7774" s="52"/>
    </row>
    <row r="7775" spans="3:10" ht="15">
      <c r="C7775" s="48"/>
      <c r="D7775" s="48"/>
      <c r="E7775" s="62"/>
      <c r="F7775" s="48"/>
      <c r="G7775" s="50"/>
      <c r="H7775" s="50"/>
      <c r="I7775" s="51"/>
      <c r="J7775" s="52"/>
    </row>
    <row r="7776" spans="3:10" ht="15">
      <c r="C7776" s="48"/>
      <c r="D7776" s="48"/>
      <c r="E7776" s="62"/>
      <c r="F7776" s="48"/>
      <c r="G7776" s="50"/>
      <c r="H7776" s="50"/>
      <c r="I7776" s="51"/>
      <c r="J7776" s="52"/>
    </row>
    <row r="7777" spans="3:10" ht="15">
      <c r="C7777" s="48"/>
      <c r="D7777" s="48"/>
      <c r="E7777" s="62"/>
      <c r="F7777" s="48"/>
      <c r="G7777" s="50"/>
      <c r="H7777" s="50"/>
      <c r="I7777" s="51"/>
      <c r="J7777" s="52"/>
    </row>
    <row r="7778" spans="3:10" ht="15">
      <c r="C7778" s="48"/>
      <c r="D7778" s="48"/>
      <c r="E7778" s="62"/>
      <c r="F7778" s="48"/>
      <c r="G7778" s="50"/>
      <c r="H7778" s="50"/>
      <c r="I7778" s="51"/>
      <c r="J7778" s="52"/>
    </row>
    <row r="7779" spans="3:10" ht="15">
      <c r="C7779" s="48"/>
      <c r="D7779" s="48"/>
      <c r="E7779" s="62"/>
      <c r="F7779" s="48"/>
      <c r="G7779" s="50"/>
      <c r="H7779" s="50"/>
      <c r="I7779" s="51"/>
      <c r="J7779" s="52"/>
    </row>
    <row r="7780" spans="3:10" ht="15">
      <c r="C7780" s="48"/>
      <c r="D7780" s="48"/>
      <c r="E7780" s="62"/>
      <c r="F7780" s="48"/>
      <c r="G7780" s="50"/>
      <c r="H7780" s="50"/>
      <c r="I7780" s="51"/>
      <c r="J7780" s="52"/>
    </row>
    <row r="7781" spans="3:10" ht="15">
      <c r="C7781" s="48"/>
      <c r="D7781" s="48"/>
      <c r="E7781" s="62"/>
      <c r="F7781" s="48"/>
      <c r="G7781" s="50"/>
      <c r="H7781" s="50"/>
      <c r="I7781" s="51"/>
      <c r="J7781" s="52"/>
    </row>
    <row r="7782" spans="3:10" ht="15">
      <c r="C7782" s="48"/>
      <c r="D7782" s="48"/>
      <c r="E7782" s="62"/>
      <c r="F7782" s="48"/>
      <c r="G7782" s="50"/>
      <c r="H7782" s="50"/>
      <c r="I7782" s="51"/>
      <c r="J7782" s="52"/>
    </row>
    <row r="7783" spans="3:10" ht="15">
      <c r="C7783" s="48"/>
      <c r="D7783" s="48"/>
      <c r="E7783" s="62"/>
      <c r="F7783" s="48"/>
      <c r="G7783" s="50"/>
      <c r="H7783" s="50"/>
      <c r="I7783" s="51"/>
      <c r="J7783" s="52"/>
    </row>
    <row r="7784" spans="3:10" ht="15">
      <c r="C7784" s="48"/>
      <c r="D7784" s="48"/>
      <c r="E7784" s="62"/>
      <c r="F7784" s="48"/>
      <c r="G7784" s="50"/>
      <c r="H7784" s="50"/>
      <c r="I7784" s="51"/>
      <c r="J7784" s="52"/>
    </row>
    <row r="7785" spans="3:10" ht="15">
      <c r="C7785" s="48"/>
      <c r="D7785" s="48"/>
      <c r="E7785" s="62"/>
      <c r="F7785" s="48"/>
      <c r="G7785" s="50"/>
      <c r="H7785" s="50"/>
      <c r="I7785" s="51"/>
      <c r="J7785" s="52"/>
    </row>
    <row r="7786" spans="3:10" ht="15">
      <c r="C7786" s="48"/>
      <c r="D7786" s="48"/>
      <c r="E7786" s="62"/>
      <c r="F7786" s="48"/>
      <c r="G7786" s="50"/>
      <c r="H7786" s="50"/>
      <c r="I7786" s="51"/>
      <c r="J7786" s="52"/>
    </row>
    <row r="7787" spans="3:10" ht="15">
      <c r="C7787" s="48"/>
      <c r="D7787" s="48"/>
      <c r="E7787" s="62"/>
      <c r="F7787" s="48"/>
      <c r="G7787" s="50"/>
      <c r="H7787" s="50"/>
      <c r="I7787" s="51"/>
      <c r="J7787" s="52"/>
    </row>
    <row r="7788" spans="3:10" ht="15">
      <c r="C7788" s="48"/>
      <c r="D7788" s="48"/>
      <c r="E7788" s="62"/>
      <c r="F7788" s="48"/>
      <c r="G7788" s="50"/>
      <c r="H7788" s="50"/>
      <c r="I7788" s="51"/>
      <c r="J7788" s="52"/>
    </row>
    <row r="7789" spans="3:10" ht="15">
      <c r="C7789" s="48"/>
      <c r="D7789" s="48"/>
      <c r="E7789" s="62"/>
      <c r="F7789" s="48"/>
      <c r="G7789" s="50"/>
      <c r="H7789" s="50"/>
      <c r="I7789" s="51"/>
      <c r="J7789" s="52"/>
    </row>
    <row r="7790" spans="3:10" ht="15">
      <c r="C7790" s="48"/>
      <c r="D7790" s="48"/>
      <c r="E7790" s="62"/>
      <c r="F7790" s="48"/>
      <c r="G7790" s="50"/>
      <c r="H7790" s="50"/>
      <c r="I7790" s="51"/>
      <c r="J7790" s="52"/>
    </row>
    <row r="7791" spans="3:10" ht="15">
      <c r="C7791" s="48"/>
      <c r="D7791" s="48"/>
      <c r="E7791" s="62"/>
      <c r="F7791" s="48"/>
      <c r="G7791" s="50"/>
      <c r="H7791" s="50"/>
      <c r="I7791" s="51"/>
      <c r="J7791" s="52"/>
    </row>
    <row r="7792" spans="3:10" ht="15">
      <c r="C7792" s="48"/>
      <c r="D7792" s="48"/>
      <c r="E7792" s="62"/>
      <c r="F7792" s="48"/>
      <c r="G7792" s="50"/>
      <c r="H7792" s="50"/>
      <c r="I7792" s="51"/>
      <c r="J7792" s="52"/>
    </row>
    <row r="7793" spans="3:10" ht="15">
      <c r="C7793" s="48"/>
      <c r="D7793" s="48"/>
      <c r="E7793" s="62"/>
      <c r="F7793" s="48"/>
      <c r="G7793" s="50"/>
      <c r="H7793" s="50"/>
      <c r="I7793" s="51"/>
      <c r="J7793" s="52"/>
    </row>
    <row r="7794" spans="3:10" ht="15">
      <c r="C7794" s="48"/>
      <c r="D7794" s="48"/>
      <c r="E7794" s="62"/>
      <c r="F7794" s="48"/>
      <c r="G7794" s="50"/>
      <c r="H7794" s="50"/>
      <c r="I7794" s="51"/>
      <c r="J7794" s="52"/>
    </row>
    <row r="7795" spans="3:10" ht="15">
      <c r="C7795" s="48"/>
      <c r="D7795" s="48"/>
      <c r="E7795" s="62"/>
      <c r="F7795" s="48"/>
      <c r="G7795" s="50"/>
      <c r="H7795" s="50"/>
      <c r="I7795" s="51"/>
      <c r="J7795" s="52"/>
    </row>
    <row r="7796" spans="3:10" ht="15">
      <c r="C7796" s="48"/>
      <c r="D7796" s="48"/>
      <c r="E7796" s="62"/>
      <c r="F7796" s="48"/>
      <c r="G7796" s="50"/>
      <c r="H7796" s="50"/>
      <c r="I7796" s="51"/>
      <c r="J7796" s="52"/>
    </row>
    <row r="7797" spans="3:10" ht="15">
      <c r="C7797" s="48"/>
      <c r="D7797" s="48"/>
      <c r="E7797" s="62"/>
      <c r="F7797" s="48"/>
      <c r="G7797" s="50"/>
      <c r="H7797" s="50"/>
      <c r="I7797" s="51"/>
      <c r="J7797" s="52"/>
    </row>
    <row r="7798" spans="3:10" ht="15">
      <c r="C7798" s="48"/>
      <c r="D7798" s="48"/>
      <c r="E7798" s="62"/>
      <c r="F7798" s="48"/>
      <c r="G7798" s="50"/>
      <c r="H7798" s="50"/>
      <c r="I7798" s="51"/>
      <c r="J7798" s="52"/>
    </row>
    <row r="7799" spans="3:10" ht="15">
      <c r="C7799" s="48"/>
      <c r="D7799" s="48"/>
      <c r="E7799" s="62"/>
      <c r="F7799" s="48"/>
      <c r="G7799" s="50"/>
      <c r="H7799" s="50"/>
      <c r="I7799" s="51"/>
      <c r="J7799" s="52"/>
    </row>
    <row r="7800" spans="3:10" ht="15">
      <c r="C7800" s="48"/>
      <c r="D7800" s="48"/>
      <c r="E7800" s="62"/>
      <c r="F7800" s="48"/>
      <c r="G7800" s="50"/>
      <c r="H7800" s="50"/>
      <c r="I7800" s="51"/>
      <c r="J7800" s="52"/>
    </row>
    <row r="7801" spans="3:10" ht="15">
      <c r="C7801" s="48"/>
      <c r="D7801" s="48"/>
      <c r="E7801" s="62"/>
      <c r="F7801" s="48"/>
      <c r="G7801" s="50"/>
      <c r="H7801" s="50"/>
      <c r="I7801" s="51"/>
      <c r="J7801" s="52"/>
    </row>
    <row r="7802" spans="3:10" ht="15">
      <c r="C7802" s="48"/>
      <c r="D7802" s="48"/>
      <c r="E7802" s="62"/>
      <c r="F7802" s="48"/>
      <c r="G7802" s="50"/>
      <c r="H7802" s="50"/>
      <c r="I7802" s="51"/>
      <c r="J7802" s="52"/>
    </row>
    <row r="7803" spans="3:10" ht="15">
      <c r="C7803" s="48"/>
      <c r="D7803" s="48"/>
      <c r="E7803" s="62"/>
      <c r="F7803" s="48"/>
      <c r="G7803" s="50"/>
      <c r="H7803" s="50"/>
      <c r="I7803" s="51"/>
      <c r="J7803" s="52"/>
    </row>
    <row r="7804" spans="3:10" ht="15">
      <c r="C7804" s="48"/>
      <c r="D7804" s="48"/>
      <c r="E7804" s="62"/>
      <c r="F7804" s="48"/>
      <c r="G7804" s="50"/>
      <c r="H7804" s="50"/>
      <c r="I7804" s="51"/>
      <c r="J7804" s="52"/>
    </row>
    <row r="7805" spans="3:10" ht="15">
      <c r="C7805" s="48"/>
      <c r="D7805" s="48"/>
      <c r="E7805" s="62"/>
      <c r="F7805" s="48"/>
      <c r="G7805" s="50"/>
      <c r="H7805" s="50"/>
      <c r="I7805" s="51"/>
      <c r="J7805" s="52"/>
    </row>
    <row r="7806" spans="3:10" ht="15">
      <c r="C7806" s="48"/>
      <c r="D7806" s="48"/>
      <c r="E7806" s="62"/>
      <c r="F7806" s="48"/>
      <c r="G7806" s="50"/>
      <c r="H7806" s="50"/>
      <c r="I7806" s="51"/>
      <c r="J7806" s="52"/>
    </row>
    <row r="7807" spans="3:10" ht="15">
      <c r="C7807" s="48"/>
      <c r="D7807" s="48"/>
      <c r="E7807" s="62"/>
      <c r="F7807" s="48"/>
      <c r="G7807" s="50"/>
      <c r="H7807" s="50"/>
      <c r="I7807" s="51"/>
      <c r="J7807" s="52"/>
    </row>
    <row r="7808" spans="3:10" ht="15">
      <c r="C7808" s="48"/>
      <c r="D7808" s="48"/>
      <c r="E7808" s="62"/>
      <c r="F7808" s="48"/>
      <c r="G7808" s="50"/>
      <c r="H7808" s="50"/>
      <c r="I7808" s="51"/>
      <c r="J7808" s="52"/>
    </row>
    <row r="7809" spans="3:10" ht="15">
      <c r="C7809" s="48"/>
      <c r="D7809" s="48"/>
      <c r="E7809" s="62"/>
      <c r="F7809" s="48"/>
      <c r="G7809" s="50"/>
      <c r="H7809" s="50"/>
      <c r="I7809" s="51"/>
      <c r="J7809" s="52"/>
    </row>
    <row r="7810" spans="3:10" ht="15">
      <c r="C7810" s="48"/>
      <c r="D7810" s="48"/>
      <c r="E7810" s="62"/>
      <c r="F7810" s="48"/>
      <c r="G7810" s="50"/>
      <c r="H7810" s="50"/>
      <c r="I7810" s="51"/>
      <c r="J7810" s="52"/>
    </row>
    <row r="7811" spans="3:10" ht="15">
      <c r="C7811" s="48"/>
      <c r="D7811" s="48"/>
      <c r="E7811" s="62"/>
      <c r="F7811" s="48"/>
      <c r="G7811" s="50"/>
      <c r="H7811" s="50"/>
      <c r="I7811" s="51"/>
      <c r="J7811" s="52"/>
    </row>
    <row r="7812" spans="3:10" ht="15">
      <c r="C7812" s="48"/>
      <c r="D7812" s="48"/>
      <c r="E7812" s="62"/>
      <c r="F7812" s="48"/>
      <c r="G7812" s="50"/>
      <c r="H7812" s="50"/>
      <c r="I7812" s="51"/>
      <c r="J7812" s="52"/>
    </row>
    <row r="7813" spans="3:10" ht="15">
      <c r="C7813" s="48"/>
      <c r="D7813" s="48"/>
      <c r="E7813" s="62"/>
      <c r="F7813" s="48"/>
      <c r="G7813" s="50"/>
      <c r="H7813" s="50"/>
      <c r="I7813" s="51"/>
      <c r="J7813" s="52"/>
    </row>
    <row r="7814" spans="3:10" ht="15">
      <c r="C7814" s="48"/>
      <c r="D7814" s="48"/>
      <c r="E7814" s="62"/>
      <c r="F7814" s="48"/>
      <c r="G7814" s="50"/>
      <c r="H7814" s="50"/>
      <c r="I7814" s="51"/>
      <c r="J7814" s="52"/>
    </row>
    <row r="7815" spans="3:10" ht="15">
      <c r="C7815" s="48"/>
      <c r="D7815" s="48"/>
      <c r="E7815" s="62"/>
      <c r="F7815" s="48"/>
      <c r="G7815" s="50"/>
      <c r="H7815" s="50"/>
      <c r="I7815" s="51"/>
      <c r="J7815" s="52"/>
    </row>
    <row r="7816" spans="3:10" ht="15">
      <c r="C7816" s="48"/>
      <c r="D7816" s="48"/>
      <c r="E7816" s="62"/>
      <c r="F7816" s="48"/>
      <c r="G7816" s="50"/>
      <c r="H7816" s="50"/>
      <c r="I7816" s="51"/>
      <c r="J7816" s="52"/>
    </row>
    <row r="7817" spans="3:10" ht="15">
      <c r="C7817" s="48"/>
      <c r="D7817" s="48"/>
      <c r="E7817" s="62"/>
      <c r="F7817" s="48"/>
      <c r="G7817" s="50"/>
      <c r="H7817" s="50"/>
      <c r="I7817" s="51"/>
      <c r="J7817" s="52"/>
    </row>
    <row r="7818" spans="3:10" ht="15">
      <c r="C7818" s="48"/>
      <c r="D7818" s="48"/>
      <c r="E7818" s="62"/>
      <c r="F7818" s="48"/>
      <c r="G7818" s="50"/>
      <c r="H7818" s="50"/>
      <c r="I7818" s="51"/>
      <c r="J7818" s="52"/>
    </row>
    <row r="7819" spans="3:10" ht="15">
      <c r="C7819" s="48"/>
      <c r="D7819" s="48"/>
      <c r="E7819" s="62"/>
      <c r="F7819" s="48"/>
      <c r="G7819" s="50"/>
      <c r="H7819" s="50"/>
      <c r="I7819" s="51"/>
      <c r="J7819" s="52"/>
    </row>
    <row r="7820" spans="3:10" ht="15">
      <c r="C7820" s="48"/>
      <c r="D7820" s="48"/>
      <c r="E7820" s="62"/>
      <c r="F7820" s="48"/>
      <c r="G7820" s="50"/>
      <c r="H7820" s="50"/>
      <c r="I7820" s="51"/>
      <c r="J7820" s="52"/>
    </row>
    <row r="7821" spans="3:10" ht="15">
      <c r="C7821" s="48"/>
      <c r="D7821" s="48"/>
      <c r="E7821" s="62"/>
      <c r="F7821" s="48"/>
      <c r="G7821" s="50"/>
      <c r="H7821" s="50"/>
      <c r="I7821" s="51"/>
      <c r="J7821" s="52"/>
    </row>
    <row r="7822" spans="3:10" ht="15">
      <c r="C7822" s="48"/>
      <c r="D7822" s="48"/>
      <c r="E7822" s="62"/>
      <c r="F7822" s="48"/>
      <c r="G7822" s="50"/>
      <c r="H7822" s="50"/>
      <c r="I7822" s="51"/>
      <c r="J7822" s="52"/>
    </row>
    <row r="7823" spans="3:10" ht="15">
      <c r="C7823" s="48"/>
      <c r="D7823" s="48"/>
      <c r="E7823" s="62"/>
      <c r="F7823" s="48"/>
      <c r="G7823" s="50"/>
      <c r="H7823" s="50"/>
      <c r="I7823" s="51"/>
      <c r="J7823" s="52"/>
    </row>
    <row r="7824" spans="3:10" ht="15">
      <c r="C7824" s="48"/>
      <c r="D7824" s="48"/>
      <c r="E7824" s="62"/>
      <c r="F7824" s="48"/>
      <c r="G7824" s="50"/>
      <c r="H7824" s="50"/>
      <c r="I7824" s="51"/>
      <c r="J7824" s="52"/>
    </row>
    <row r="7825" spans="3:10" ht="15">
      <c r="C7825" s="48"/>
      <c r="D7825" s="48"/>
      <c r="E7825" s="62"/>
      <c r="F7825" s="48"/>
      <c r="G7825" s="50"/>
      <c r="H7825" s="50"/>
      <c r="I7825" s="51"/>
      <c r="J7825" s="52"/>
    </row>
    <row r="7826" spans="3:10" ht="15">
      <c r="C7826" s="48"/>
      <c r="D7826" s="48"/>
      <c r="E7826" s="62"/>
      <c r="F7826" s="48"/>
      <c r="G7826" s="50"/>
      <c r="H7826" s="50"/>
      <c r="I7826" s="51"/>
      <c r="J7826" s="52"/>
    </row>
    <row r="7827" spans="3:10" ht="15">
      <c r="C7827" s="48"/>
      <c r="D7827" s="48"/>
      <c r="E7827" s="62"/>
      <c r="F7827" s="48"/>
      <c r="G7827" s="50"/>
      <c r="H7827" s="50"/>
      <c r="I7827" s="51"/>
      <c r="J7827" s="52"/>
    </row>
    <row r="7828" spans="3:10" ht="15">
      <c r="C7828" s="48"/>
      <c r="D7828" s="48"/>
      <c r="E7828" s="62"/>
      <c r="F7828" s="48"/>
      <c r="G7828" s="50"/>
      <c r="H7828" s="50"/>
      <c r="I7828" s="51"/>
      <c r="J7828" s="52"/>
    </row>
    <row r="7829" spans="3:10" ht="15">
      <c r="C7829" s="48"/>
      <c r="D7829" s="48"/>
      <c r="E7829" s="62"/>
      <c r="F7829" s="48"/>
      <c r="G7829" s="50"/>
      <c r="H7829" s="50"/>
      <c r="I7829" s="51"/>
      <c r="J7829" s="52"/>
    </row>
    <row r="7830" spans="3:10" ht="15">
      <c r="C7830" s="48"/>
      <c r="D7830" s="48"/>
      <c r="E7830" s="62"/>
      <c r="F7830" s="48"/>
      <c r="G7830" s="50"/>
      <c r="H7830" s="50"/>
      <c r="I7830" s="51"/>
      <c r="J7830" s="52"/>
    </row>
    <row r="7831" spans="3:10" ht="15">
      <c r="C7831" s="48"/>
      <c r="D7831" s="48"/>
      <c r="E7831" s="62"/>
      <c r="F7831" s="48"/>
      <c r="G7831" s="50"/>
      <c r="H7831" s="50"/>
      <c r="I7831" s="51"/>
      <c r="J7831" s="52"/>
    </row>
    <row r="7832" spans="3:10" ht="15">
      <c r="C7832" s="48"/>
      <c r="D7832" s="48"/>
      <c r="E7832" s="62"/>
      <c r="F7832" s="48"/>
      <c r="G7832" s="50"/>
      <c r="H7832" s="50"/>
      <c r="I7832" s="51"/>
      <c r="J7832" s="52"/>
    </row>
    <row r="7833" spans="3:10" ht="15">
      <c r="C7833" s="48"/>
      <c r="D7833" s="48"/>
      <c r="E7833" s="62"/>
      <c r="F7833" s="48"/>
      <c r="G7833" s="50"/>
      <c r="H7833" s="50"/>
      <c r="I7833" s="51"/>
      <c r="J7833" s="52"/>
    </row>
    <row r="7834" spans="3:10" ht="15">
      <c r="C7834" s="48"/>
      <c r="D7834" s="48"/>
      <c r="E7834" s="62"/>
      <c r="F7834" s="48"/>
      <c r="G7834" s="50"/>
      <c r="H7834" s="50"/>
      <c r="I7834" s="51"/>
      <c r="J7834" s="52"/>
    </row>
    <row r="7835" spans="3:10" ht="15">
      <c r="C7835" s="48"/>
      <c r="D7835" s="48"/>
      <c r="E7835" s="62"/>
      <c r="F7835" s="48"/>
      <c r="G7835" s="50"/>
      <c r="H7835" s="50"/>
      <c r="I7835" s="51"/>
      <c r="J7835" s="52"/>
    </row>
    <row r="7836" spans="3:10" ht="15">
      <c r="C7836" s="48"/>
      <c r="D7836" s="48"/>
      <c r="E7836" s="62"/>
      <c r="F7836" s="48"/>
      <c r="G7836" s="50"/>
      <c r="H7836" s="50"/>
      <c r="I7836" s="51"/>
      <c r="J7836" s="52"/>
    </row>
    <row r="7837" spans="3:10" ht="15">
      <c r="C7837" s="48"/>
      <c r="D7837" s="48"/>
      <c r="E7837" s="62"/>
      <c r="F7837" s="48"/>
      <c r="G7837" s="50"/>
      <c r="H7837" s="50"/>
      <c r="I7837" s="51"/>
      <c r="J7837" s="52"/>
    </row>
    <row r="7838" spans="3:10" ht="15">
      <c r="C7838" s="48"/>
      <c r="D7838" s="48"/>
      <c r="E7838" s="62"/>
      <c r="F7838" s="48"/>
      <c r="G7838" s="50"/>
      <c r="H7838" s="50"/>
      <c r="I7838" s="51"/>
      <c r="J7838" s="52"/>
    </row>
    <row r="7839" spans="3:10" ht="15">
      <c r="C7839" s="48"/>
      <c r="D7839" s="48"/>
      <c r="E7839" s="62"/>
      <c r="F7839" s="48"/>
      <c r="G7839" s="50"/>
      <c r="H7839" s="50"/>
      <c r="I7839" s="51"/>
      <c r="J7839" s="52"/>
    </row>
    <row r="7840" spans="3:10" ht="15">
      <c r="C7840" s="48"/>
      <c r="D7840" s="48"/>
      <c r="E7840" s="62"/>
      <c r="F7840" s="48"/>
      <c r="G7840" s="50"/>
      <c r="H7840" s="50"/>
      <c r="I7840" s="51"/>
      <c r="J7840" s="52"/>
    </row>
    <row r="7841" spans="3:10" ht="15">
      <c r="C7841" s="48"/>
      <c r="D7841" s="48"/>
      <c r="E7841" s="62"/>
      <c r="F7841" s="48"/>
      <c r="G7841" s="50"/>
      <c r="H7841" s="50"/>
      <c r="I7841" s="51"/>
      <c r="J7841" s="52"/>
    </row>
    <row r="7842" spans="3:10" ht="15">
      <c r="C7842" s="48"/>
      <c r="D7842" s="48"/>
      <c r="E7842" s="62"/>
      <c r="F7842" s="48"/>
      <c r="G7842" s="50"/>
      <c r="H7842" s="50"/>
      <c r="I7842" s="51"/>
      <c r="J7842" s="52"/>
    </row>
    <row r="7843" spans="3:10" ht="15">
      <c r="C7843" s="48"/>
      <c r="D7843" s="48"/>
      <c r="E7843" s="62"/>
      <c r="F7843" s="48"/>
      <c r="G7843" s="50"/>
      <c r="H7843" s="50"/>
      <c r="I7843" s="51"/>
      <c r="J7843" s="52"/>
    </row>
    <row r="7844" spans="3:10" ht="15">
      <c r="C7844" s="48"/>
      <c r="D7844" s="48"/>
      <c r="E7844" s="62"/>
      <c r="F7844" s="48"/>
      <c r="G7844" s="50"/>
      <c r="H7844" s="50"/>
      <c r="I7844" s="51"/>
      <c r="J7844" s="52"/>
    </row>
    <row r="7845" spans="3:10" ht="15">
      <c r="C7845" s="48"/>
      <c r="D7845" s="48"/>
      <c r="E7845" s="62"/>
      <c r="F7845" s="48"/>
      <c r="G7845" s="50"/>
      <c r="H7845" s="50"/>
      <c r="I7845" s="51"/>
      <c r="J7845" s="52"/>
    </row>
    <row r="7846" spans="3:10" ht="15">
      <c r="C7846" s="48"/>
      <c r="D7846" s="48"/>
      <c r="E7846" s="62"/>
      <c r="F7846" s="48"/>
      <c r="G7846" s="50"/>
      <c r="H7846" s="50"/>
      <c r="I7846" s="51"/>
      <c r="J7846" s="52"/>
    </row>
    <row r="7847" spans="3:10" ht="15">
      <c r="C7847" s="48"/>
      <c r="D7847" s="48"/>
      <c r="E7847" s="62"/>
      <c r="F7847" s="48"/>
      <c r="G7847" s="50"/>
      <c r="H7847" s="50"/>
      <c r="I7847" s="51"/>
      <c r="J7847" s="52"/>
    </row>
    <row r="7848" spans="3:10" ht="15">
      <c r="C7848" s="48"/>
      <c r="D7848" s="48"/>
      <c r="E7848" s="62"/>
      <c r="F7848" s="48"/>
      <c r="G7848" s="50"/>
      <c r="H7848" s="50"/>
      <c r="I7848" s="51"/>
      <c r="J7848" s="52"/>
    </row>
    <row r="7849" spans="3:10" ht="15">
      <c r="C7849" s="48"/>
      <c r="D7849" s="48"/>
      <c r="E7849" s="62"/>
      <c r="F7849" s="48"/>
      <c r="G7849" s="50"/>
      <c r="H7849" s="50"/>
      <c r="I7849" s="51"/>
      <c r="J7849" s="52"/>
    </row>
    <row r="7850" spans="3:10" ht="15">
      <c r="C7850" s="48"/>
      <c r="D7850" s="48"/>
      <c r="E7850" s="62"/>
      <c r="F7850" s="48"/>
      <c r="G7850" s="50"/>
      <c r="H7850" s="50"/>
      <c r="I7850" s="51"/>
      <c r="J7850" s="52"/>
    </row>
    <row r="7851" spans="3:10" ht="15">
      <c r="C7851" s="48"/>
      <c r="D7851" s="48"/>
      <c r="E7851" s="62"/>
      <c r="F7851" s="48"/>
      <c r="G7851" s="50"/>
      <c r="H7851" s="50"/>
      <c r="I7851" s="51"/>
      <c r="J7851" s="52"/>
    </row>
    <row r="7852" spans="3:10" ht="15">
      <c r="C7852" s="48"/>
      <c r="D7852" s="48"/>
      <c r="E7852" s="62"/>
      <c r="F7852" s="48"/>
      <c r="G7852" s="50"/>
      <c r="H7852" s="50"/>
      <c r="I7852" s="51"/>
      <c r="J7852" s="52"/>
    </row>
    <row r="7853" spans="3:10" ht="15">
      <c r="C7853" s="48"/>
      <c r="D7853" s="48"/>
      <c r="E7853" s="62"/>
      <c r="F7853" s="48"/>
      <c r="G7853" s="50"/>
      <c r="H7853" s="50"/>
      <c r="I7853" s="51"/>
      <c r="J7853" s="52"/>
    </row>
    <row r="7854" spans="3:10" ht="15">
      <c r="C7854" s="48"/>
      <c r="D7854" s="48"/>
      <c r="E7854" s="62"/>
      <c r="F7854" s="48"/>
      <c r="G7854" s="50"/>
      <c r="H7854" s="50"/>
      <c r="I7854" s="51"/>
      <c r="J7854" s="52"/>
    </row>
    <row r="7855" spans="3:10" ht="15">
      <c r="C7855" s="48"/>
      <c r="D7855" s="48"/>
      <c r="E7855" s="62"/>
      <c r="F7855" s="48"/>
      <c r="G7855" s="50"/>
      <c r="H7855" s="50"/>
      <c r="I7855" s="51"/>
      <c r="J7855" s="52"/>
    </row>
    <row r="7856" spans="3:10" ht="15">
      <c r="C7856" s="48"/>
      <c r="D7856" s="48"/>
      <c r="E7856" s="62"/>
      <c r="F7856" s="48"/>
      <c r="G7856" s="50"/>
      <c r="H7856" s="50"/>
      <c r="I7856" s="51"/>
      <c r="J7856" s="52"/>
    </row>
    <row r="7857" spans="3:10" ht="15">
      <c r="C7857" s="48"/>
      <c r="D7857" s="48"/>
      <c r="E7857" s="62"/>
      <c r="F7857" s="48"/>
      <c r="G7857" s="50"/>
      <c r="H7857" s="50"/>
      <c r="I7857" s="51"/>
      <c r="J7857" s="52"/>
    </row>
    <row r="7858" spans="3:10" ht="15">
      <c r="C7858" s="48"/>
      <c r="D7858" s="48"/>
      <c r="E7858" s="62"/>
      <c r="F7858" s="48"/>
      <c r="G7858" s="50"/>
      <c r="H7858" s="50"/>
      <c r="I7858" s="51"/>
      <c r="J7858" s="52"/>
    </row>
    <row r="7859" spans="3:10" ht="15">
      <c r="C7859" s="48"/>
      <c r="D7859" s="48"/>
      <c r="E7859" s="62"/>
      <c r="F7859" s="48"/>
      <c r="G7859" s="50"/>
      <c r="H7859" s="50"/>
      <c r="I7859" s="51"/>
      <c r="J7859" s="52"/>
    </row>
    <row r="7860" spans="3:10" ht="15">
      <c r="C7860" s="48"/>
      <c r="D7860" s="48"/>
      <c r="E7860" s="62"/>
      <c r="F7860" s="48"/>
      <c r="G7860" s="50"/>
      <c r="H7860" s="50"/>
      <c r="I7860" s="51"/>
      <c r="J7860" s="52"/>
    </row>
    <row r="7861" spans="3:10" ht="15">
      <c r="C7861" s="48"/>
      <c r="D7861" s="48"/>
      <c r="E7861" s="62"/>
      <c r="F7861" s="48"/>
      <c r="G7861" s="50"/>
      <c r="H7861" s="50"/>
      <c r="I7861" s="51"/>
      <c r="J7861" s="52"/>
    </row>
    <row r="7862" spans="3:10" ht="15">
      <c r="C7862" s="48"/>
      <c r="D7862" s="48"/>
      <c r="E7862" s="62"/>
      <c r="F7862" s="48"/>
      <c r="G7862" s="50"/>
      <c r="H7862" s="50"/>
      <c r="I7862" s="51"/>
      <c r="J7862" s="52"/>
    </row>
    <row r="7863" spans="3:10" ht="15">
      <c r="C7863" s="48"/>
      <c r="D7863" s="48"/>
      <c r="E7863" s="62"/>
      <c r="F7863" s="48"/>
      <c r="G7863" s="50"/>
      <c r="H7863" s="50"/>
      <c r="I7863" s="51"/>
      <c r="J7863" s="52"/>
    </row>
    <row r="7864" spans="3:10" ht="15">
      <c r="C7864" s="48"/>
      <c r="D7864" s="48"/>
      <c r="E7864" s="62"/>
      <c r="F7864" s="48"/>
      <c r="G7864" s="50"/>
      <c r="H7864" s="50"/>
      <c r="I7864" s="51"/>
      <c r="J7864" s="52"/>
    </row>
    <row r="7865" spans="3:10" ht="15">
      <c r="C7865" s="48"/>
      <c r="D7865" s="48"/>
      <c r="E7865" s="62"/>
      <c r="F7865" s="48"/>
      <c r="G7865" s="50"/>
      <c r="H7865" s="50"/>
      <c r="I7865" s="51"/>
      <c r="J7865" s="52"/>
    </row>
    <row r="7866" spans="3:10" ht="15">
      <c r="C7866" s="48"/>
      <c r="D7866" s="48"/>
      <c r="E7866" s="62"/>
      <c r="F7866" s="48"/>
      <c r="G7866" s="50"/>
      <c r="H7866" s="50"/>
      <c r="I7866" s="51"/>
      <c r="J7866" s="52"/>
    </row>
    <row r="7867" spans="3:10" ht="15">
      <c r="C7867" s="48"/>
      <c r="D7867" s="48"/>
      <c r="E7867" s="62"/>
      <c r="F7867" s="48"/>
      <c r="G7867" s="50"/>
      <c r="H7867" s="50"/>
      <c r="I7867" s="51"/>
      <c r="J7867" s="52"/>
    </row>
    <row r="7868" spans="3:10" ht="15">
      <c r="C7868" s="48"/>
      <c r="D7868" s="48"/>
      <c r="E7868" s="62"/>
      <c r="F7868" s="48"/>
      <c r="G7868" s="50"/>
      <c r="H7868" s="50"/>
      <c r="I7868" s="51"/>
      <c r="J7868" s="52"/>
    </row>
    <row r="7869" spans="3:10" ht="15">
      <c r="C7869" s="48"/>
      <c r="D7869" s="48"/>
      <c r="E7869" s="62"/>
      <c r="F7869" s="48"/>
      <c r="G7869" s="50"/>
      <c r="H7869" s="50"/>
      <c r="I7869" s="51"/>
      <c r="J7869" s="52"/>
    </row>
    <row r="7870" spans="3:10" ht="15">
      <c r="C7870" s="48"/>
      <c r="D7870" s="48"/>
      <c r="E7870" s="62"/>
      <c r="F7870" s="48"/>
      <c r="G7870" s="50"/>
      <c r="H7870" s="50"/>
      <c r="I7870" s="51"/>
      <c r="J7870" s="52"/>
    </row>
    <row r="7871" spans="3:10" ht="15">
      <c r="C7871" s="48"/>
      <c r="D7871" s="48"/>
      <c r="E7871" s="62"/>
      <c r="F7871" s="48"/>
      <c r="G7871" s="50"/>
      <c r="H7871" s="50"/>
      <c r="I7871" s="51"/>
      <c r="J7871" s="52"/>
    </row>
    <row r="7872" spans="3:10" ht="15">
      <c r="C7872" s="48"/>
      <c r="D7872" s="48"/>
      <c r="E7872" s="62"/>
      <c r="F7872" s="48"/>
      <c r="G7872" s="50"/>
      <c r="H7872" s="50"/>
      <c r="I7872" s="51"/>
      <c r="J7872" s="52"/>
    </row>
    <row r="7873" spans="3:10" ht="15">
      <c r="C7873" s="48"/>
      <c r="D7873" s="48"/>
      <c r="E7873" s="62"/>
      <c r="F7873" s="48"/>
      <c r="G7873" s="50"/>
      <c r="H7873" s="50"/>
      <c r="I7873" s="51"/>
      <c r="J7873" s="52"/>
    </row>
    <row r="7874" spans="3:10" ht="15">
      <c r="C7874" s="48"/>
      <c r="D7874" s="48"/>
      <c r="E7874" s="62"/>
      <c r="F7874" s="48"/>
      <c r="G7874" s="50"/>
      <c r="H7874" s="50"/>
      <c r="I7874" s="51"/>
      <c r="J7874" s="52"/>
    </row>
    <row r="7875" spans="3:10" ht="15">
      <c r="C7875" s="48"/>
      <c r="D7875" s="48"/>
      <c r="E7875" s="62"/>
      <c r="F7875" s="48"/>
      <c r="G7875" s="50"/>
      <c r="H7875" s="50"/>
      <c r="I7875" s="51"/>
      <c r="J7875" s="52"/>
    </row>
    <row r="7876" spans="3:10" ht="15">
      <c r="C7876" s="48"/>
      <c r="D7876" s="48"/>
      <c r="E7876" s="62"/>
      <c r="F7876" s="48"/>
      <c r="G7876" s="50"/>
      <c r="H7876" s="50"/>
      <c r="I7876" s="51"/>
      <c r="J7876" s="52"/>
    </row>
    <row r="7877" spans="3:10" ht="15">
      <c r="C7877" s="48"/>
      <c r="D7877" s="48"/>
      <c r="E7877" s="62"/>
      <c r="F7877" s="48"/>
      <c r="G7877" s="50"/>
      <c r="H7877" s="50"/>
      <c r="I7877" s="51"/>
      <c r="J7877" s="52"/>
    </row>
    <row r="7878" spans="3:10" ht="15">
      <c r="C7878" s="48"/>
      <c r="D7878" s="48"/>
      <c r="E7878" s="62"/>
      <c r="F7878" s="48"/>
      <c r="G7878" s="50"/>
      <c r="H7878" s="50"/>
      <c r="I7878" s="51"/>
      <c r="J7878" s="52"/>
    </row>
    <row r="7879" spans="3:10" ht="15">
      <c r="C7879" s="48"/>
      <c r="D7879" s="48"/>
      <c r="E7879" s="62"/>
      <c r="F7879" s="48"/>
      <c r="G7879" s="50"/>
      <c r="H7879" s="50"/>
      <c r="I7879" s="51"/>
      <c r="J7879" s="52"/>
    </row>
    <row r="7880" spans="3:10" ht="15">
      <c r="C7880" s="48"/>
      <c r="D7880" s="48"/>
      <c r="E7880" s="62"/>
      <c r="F7880" s="48"/>
      <c r="G7880" s="50"/>
      <c r="H7880" s="50"/>
      <c r="I7880" s="51"/>
      <c r="J7880" s="52"/>
    </row>
    <row r="7881" spans="3:10" ht="15">
      <c r="C7881" s="48"/>
      <c r="D7881" s="48"/>
      <c r="E7881" s="62"/>
      <c r="F7881" s="48"/>
      <c r="G7881" s="50"/>
      <c r="H7881" s="50"/>
      <c r="I7881" s="51"/>
      <c r="J7881" s="52"/>
    </row>
    <row r="7882" spans="3:10" ht="15">
      <c r="C7882" s="48"/>
      <c r="D7882" s="48"/>
      <c r="E7882" s="62"/>
      <c r="F7882" s="48"/>
      <c r="G7882" s="50"/>
      <c r="H7882" s="50"/>
      <c r="I7882" s="51"/>
      <c r="J7882" s="52"/>
    </row>
    <row r="7883" spans="3:10" ht="15">
      <c r="C7883" s="48"/>
      <c r="D7883" s="48"/>
      <c r="E7883" s="62"/>
      <c r="F7883" s="48"/>
      <c r="G7883" s="50"/>
      <c r="H7883" s="50"/>
      <c r="I7883" s="51"/>
      <c r="J7883" s="52"/>
    </row>
    <row r="7884" spans="3:10" ht="15">
      <c r="C7884" s="48"/>
      <c r="D7884" s="48"/>
      <c r="E7884" s="62"/>
      <c r="F7884" s="48"/>
      <c r="G7884" s="50"/>
      <c r="H7884" s="50"/>
      <c r="I7884" s="51"/>
      <c r="J7884" s="52"/>
    </row>
    <row r="7885" spans="3:10" ht="15">
      <c r="C7885" s="48"/>
      <c r="D7885" s="48"/>
      <c r="E7885" s="62"/>
      <c r="F7885" s="48"/>
      <c r="G7885" s="50"/>
      <c r="H7885" s="50"/>
      <c r="I7885" s="51"/>
      <c r="J7885" s="52"/>
    </row>
    <row r="7886" spans="3:10" ht="15">
      <c r="C7886" s="48"/>
      <c r="D7886" s="48"/>
      <c r="E7886" s="62"/>
      <c r="F7886" s="48"/>
      <c r="G7886" s="50"/>
      <c r="H7886" s="50"/>
      <c r="I7886" s="51"/>
      <c r="J7886" s="52"/>
    </row>
    <row r="7887" spans="3:10" ht="15">
      <c r="C7887" s="48"/>
      <c r="D7887" s="48"/>
      <c r="E7887" s="62"/>
      <c r="F7887" s="48"/>
      <c r="G7887" s="50"/>
      <c r="H7887" s="50"/>
      <c r="I7887" s="51"/>
      <c r="J7887" s="52"/>
    </row>
    <row r="7888" spans="3:10" ht="15">
      <c r="C7888" s="48"/>
      <c r="D7888" s="48"/>
      <c r="E7888" s="62"/>
      <c r="F7888" s="48"/>
      <c r="G7888" s="50"/>
      <c r="H7888" s="50"/>
      <c r="I7888" s="51"/>
      <c r="J7888" s="52"/>
    </row>
    <row r="7889" spans="3:10" ht="15">
      <c r="C7889" s="48"/>
      <c r="D7889" s="48"/>
      <c r="E7889" s="62"/>
      <c r="F7889" s="48"/>
      <c r="G7889" s="50"/>
      <c r="H7889" s="50"/>
      <c r="I7889" s="51"/>
      <c r="J7889" s="52"/>
    </row>
    <row r="7890" spans="3:10" ht="15">
      <c r="C7890" s="48"/>
      <c r="D7890" s="48"/>
      <c r="E7890" s="62"/>
      <c r="F7890" s="48"/>
      <c r="G7890" s="50"/>
      <c r="H7890" s="50"/>
      <c r="I7890" s="51"/>
      <c r="J7890" s="52"/>
    </row>
    <row r="7891" spans="3:10" ht="15">
      <c r="C7891" s="48"/>
      <c r="D7891" s="48"/>
      <c r="E7891" s="62"/>
      <c r="F7891" s="48"/>
      <c r="G7891" s="50"/>
      <c r="H7891" s="50"/>
      <c r="I7891" s="51"/>
      <c r="J7891" s="52"/>
    </row>
    <row r="7892" spans="3:10" ht="15">
      <c r="C7892" s="48"/>
      <c r="D7892" s="48"/>
      <c r="E7892" s="62"/>
      <c r="F7892" s="48"/>
      <c r="G7892" s="50"/>
      <c r="H7892" s="50"/>
      <c r="I7892" s="51"/>
      <c r="J7892" s="52"/>
    </row>
    <row r="7893" spans="3:10" ht="15">
      <c r="C7893" s="48"/>
      <c r="D7893" s="48"/>
      <c r="E7893" s="62"/>
      <c r="F7893" s="48"/>
      <c r="G7893" s="50"/>
      <c r="H7893" s="50"/>
      <c r="I7893" s="51"/>
      <c r="J7893" s="52"/>
    </row>
    <row r="7894" spans="3:10" ht="15">
      <c r="C7894" s="48"/>
      <c r="D7894" s="48"/>
      <c r="E7894" s="62"/>
      <c r="F7894" s="48"/>
      <c r="G7894" s="50"/>
      <c r="H7894" s="50"/>
      <c r="I7894" s="51"/>
      <c r="J7894" s="52"/>
    </row>
    <row r="7895" spans="3:10" ht="15">
      <c r="C7895" s="48"/>
      <c r="D7895" s="48"/>
      <c r="E7895" s="62"/>
      <c r="F7895" s="48"/>
      <c r="G7895" s="50"/>
      <c r="H7895" s="50"/>
      <c r="I7895" s="51"/>
      <c r="J7895" s="52"/>
    </row>
    <row r="7896" spans="3:10" ht="15">
      <c r="C7896" s="48"/>
      <c r="D7896" s="48"/>
      <c r="E7896" s="62"/>
      <c r="F7896" s="48"/>
      <c r="G7896" s="50"/>
      <c r="H7896" s="50"/>
      <c r="I7896" s="51"/>
      <c r="J7896" s="52"/>
    </row>
    <row r="7897" spans="3:10" ht="15">
      <c r="C7897" s="48"/>
      <c r="D7897" s="48"/>
      <c r="E7897" s="62"/>
      <c r="F7897" s="48"/>
      <c r="G7897" s="50"/>
      <c r="H7897" s="50"/>
      <c r="I7897" s="51"/>
      <c r="J7897" s="52"/>
    </row>
    <row r="7898" spans="3:10" ht="15">
      <c r="C7898" s="48"/>
      <c r="D7898" s="48"/>
      <c r="E7898" s="62"/>
      <c r="F7898" s="48"/>
      <c r="G7898" s="50"/>
      <c r="H7898" s="50"/>
      <c r="I7898" s="51"/>
      <c r="J7898" s="52"/>
    </row>
    <row r="7899" spans="3:10" ht="15">
      <c r="C7899" s="48"/>
      <c r="D7899" s="48"/>
      <c r="E7899" s="62"/>
      <c r="F7899" s="48"/>
      <c r="G7899" s="50"/>
      <c r="H7899" s="50"/>
      <c r="I7899" s="51"/>
      <c r="J7899" s="52"/>
    </row>
    <row r="7900" spans="3:10" ht="15">
      <c r="C7900" s="48"/>
      <c r="D7900" s="48"/>
      <c r="E7900" s="62"/>
      <c r="F7900" s="48"/>
      <c r="G7900" s="50"/>
      <c r="H7900" s="50"/>
      <c r="I7900" s="51"/>
      <c r="J7900" s="52"/>
    </row>
    <row r="7901" spans="3:10" ht="15">
      <c r="C7901" s="48"/>
      <c r="D7901" s="48"/>
      <c r="E7901" s="62"/>
      <c r="F7901" s="48"/>
      <c r="G7901" s="50"/>
      <c r="H7901" s="50"/>
      <c r="I7901" s="51"/>
      <c r="J7901" s="52"/>
    </row>
    <row r="7902" spans="3:10" ht="15">
      <c r="C7902" s="48"/>
      <c r="D7902" s="48"/>
      <c r="E7902" s="62"/>
      <c r="F7902" s="48"/>
      <c r="G7902" s="50"/>
      <c r="H7902" s="50"/>
      <c r="I7902" s="51"/>
      <c r="J7902" s="52"/>
    </row>
    <row r="7903" spans="3:10" ht="15">
      <c r="C7903" s="48"/>
      <c r="D7903" s="48"/>
      <c r="E7903" s="62"/>
      <c r="F7903" s="48"/>
      <c r="G7903" s="50"/>
      <c r="H7903" s="50"/>
      <c r="I7903" s="51"/>
      <c r="J7903" s="52"/>
    </row>
    <row r="7904" spans="3:10" ht="15">
      <c r="C7904" s="48"/>
      <c r="D7904" s="48"/>
      <c r="E7904" s="62"/>
      <c r="F7904" s="48"/>
      <c r="G7904" s="50"/>
      <c r="H7904" s="50"/>
      <c r="I7904" s="51"/>
      <c r="J7904" s="52"/>
    </row>
    <row r="7905" spans="3:10" ht="15">
      <c r="C7905" s="48"/>
      <c r="D7905" s="48"/>
      <c r="E7905" s="62"/>
      <c r="F7905" s="48"/>
      <c r="G7905" s="50"/>
      <c r="H7905" s="50"/>
      <c r="I7905" s="51"/>
      <c r="J7905" s="52"/>
    </row>
    <row r="7906" spans="3:10" ht="15">
      <c r="C7906" s="48"/>
      <c r="D7906" s="48"/>
      <c r="E7906" s="62"/>
      <c r="F7906" s="48"/>
      <c r="G7906" s="50"/>
      <c r="H7906" s="50"/>
      <c r="I7906" s="51"/>
      <c r="J7906" s="52"/>
    </row>
    <row r="7907" spans="3:10" ht="15">
      <c r="C7907" s="48"/>
      <c r="D7907" s="48"/>
      <c r="E7907" s="62"/>
      <c r="F7907" s="48"/>
      <c r="G7907" s="50"/>
      <c r="H7907" s="50"/>
      <c r="I7907" s="51"/>
      <c r="J7907" s="52"/>
    </row>
    <row r="7908" spans="3:10" ht="15">
      <c r="C7908" s="48"/>
      <c r="D7908" s="48"/>
      <c r="E7908" s="62"/>
      <c r="F7908" s="48"/>
      <c r="G7908" s="50"/>
      <c r="H7908" s="50"/>
      <c r="I7908" s="51"/>
      <c r="J7908" s="52"/>
    </row>
    <row r="7909" spans="3:10" ht="15">
      <c r="C7909" s="48"/>
      <c r="D7909" s="48"/>
      <c r="E7909" s="62"/>
      <c r="F7909" s="48"/>
      <c r="G7909" s="50"/>
      <c r="H7909" s="50"/>
      <c r="I7909" s="51"/>
      <c r="J7909" s="52"/>
    </row>
    <row r="7910" spans="3:10" ht="15">
      <c r="C7910" s="48"/>
      <c r="D7910" s="48"/>
      <c r="E7910" s="62"/>
      <c r="F7910" s="48"/>
      <c r="G7910" s="50"/>
      <c r="H7910" s="50"/>
      <c r="I7910" s="51"/>
      <c r="J7910" s="52"/>
    </row>
    <row r="7911" spans="3:10" ht="15">
      <c r="C7911" s="48"/>
      <c r="D7911" s="48"/>
      <c r="E7911" s="62"/>
      <c r="F7911" s="48"/>
      <c r="G7911" s="50"/>
      <c r="H7911" s="50"/>
      <c r="I7911" s="51"/>
      <c r="J7911" s="52"/>
    </row>
    <row r="7912" spans="3:10" ht="15">
      <c r="C7912" s="48"/>
      <c r="D7912" s="48"/>
      <c r="E7912" s="62"/>
      <c r="F7912" s="48"/>
      <c r="G7912" s="50"/>
      <c r="H7912" s="50"/>
      <c r="I7912" s="51"/>
      <c r="J7912" s="52"/>
    </row>
    <row r="7913" spans="3:10" ht="15">
      <c r="C7913" s="48"/>
      <c r="D7913" s="48"/>
      <c r="E7913" s="62"/>
      <c r="F7913" s="48"/>
      <c r="G7913" s="50"/>
      <c r="H7913" s="50"/>
      <c r="I7913" s="51"/>
      <c r="J7913" s="52"/>
    </row>
    <row r="7914" spans="3:10" ht="15">
      <c r="C7914" s="48"/>
      <c r="D7914" s="48"/>
      <c r="E7914" s="62"/>
      <c r="F7914" s="48"/>
      <c r="G7914" s="50"/>
      <c r="H7914" s="50"/>
      <c r="I7914" s="51"/>
      <c r="J7914" s="52"/>
    </row>
    <row r="7915" spans="3:10" ht="15">
      <c r="C7915" s="48"/>
      <c r="D7915" s="48"/>
      <c r="E7915" s="62"/>
      <c r="F7915" s="48"/>
      <c r="G7915" s="50"/>
      <c r="H7915" s="50"/>
      <c r="I7915" s="51"/>
      <c r="J7915" s="52"/>
    </row>
    <row r="7916" spans="3:10" ht="15">
      <c r="C7916" s="48"/>
      <c r="D7916" s="48"/>
      <c r="E7916" s="62"/>
      <c r="F7916" s="48"/>
      <c r="G7916" s="50"/>
      <c r="H7916" s="50"/>
      <c r="I7916" s="51"/>
      <c r="J7916" s="52"/>
    </row>
    <row r="7917" spans="3:10" ht="15">
      <c r="C7917" s="48"/>
      <c r="D7917" s="48"/>
      <c r="E7917" s="62"/>
      <c r="F7917" s="48"/>
      <c r="G7917" s="50"/>
      <c r="H7917" s="50"/>
      <c r="I7917" s="51"/>
      <c r="J7917" s="52"/>
    </row>
    <row r="7918" spans="3:10" ht="15">
      <c r="C7918" s="48"/>
      <c r="D7918" s="48"/>
      <c r="E7918" s="62"/>
      <c r="F7918" s="48"/>
      <c r="G7918" s="50"/>
      <c r="H7918" s="50"/>
      <c r="I7918" s="51"/>
      <c r="J7918" s="52"/>
    </row>
    <row r="7919" spans="3:10" ht="15">
      <c r="C7919" s="48"/>
      <c r="D7919" s="48"/>
      <c r="E7919" s="62"/>
      <c r="F7919" s="48"/>
      <c r="G7919" s="50"/>
      <c r="H7919" s="50"/>
      <c r="I7919" s="51"/>
      <c r="J7919" s="52"/>
    </row>
    <row r="7920" spans="3:10" ht="15">
      <c r="C7920" s="48"/>
      <c r="D7920" s="48"/>
      <c r="E7920" s="62"/>
      <c r="F7920" s="48"/>
      <c r="G7920" s="50"/>
      <c r="H7920" s="50"/>
      <c r="I7920" s="51"/>
      <c r="J7920" s="52"/>
    </row>
    <row r="7921" spans="3:10" ht="15">
      <c r="C7921" s="48"/>
      <c r="D7921" s="48"/>
      <c r="E7921" s="62"/>
      <c r="F7921" s="48"/>
      <c r="G7921" s="50"/>
      <c r="H7921" s="50"/>
      <c r="I7921" s="51"/>
      <c r="J7921" s="52"/>
    </row>
    <row r="7922" spans="3:10" ht="15">
      <c r="C7922" s="48"/>
      <c r="D7922" s="48"/>
      <c r="E7922" s="62"/>
      <c r="F7922" s="48"/>
      <c r="G7922" s="50"/>
      <c r="H7922" s="50"/>
      <c r="I7922" s="51"/>
      <c r="J7922" s="52"/>
    </row>
    <row r="7923" spans="3:10" ht="15">
      <c r="C7923" s="48"/>
      <c r="D7923" s="48"/>
      <c r="E7923" s="62"/>
      <c r="F7923" s="48"/>
      <c r="G7923" s="50"/>
      <c r="H7923" s="50"/>
      <c r="I7923" s="51"/>
      <c r="J7923" s="52"/>
    </row>
    <row r="7924" spans="3:10" ht="15">
      <c r="C7924" s="48"/>
      <c r="D7924" s="48"/>
      <c r="E7924" s="62"/>
      <c r="F7924" s="48"/>
      <c r="G7924" s="50"/>
      <c r="H7924" s="50"/>
      <c r="I7924" s="51"/>
      <c r="J7924" s="52"/>
    </row>
    <row r="7925" spans="3:10" ht="15">
      <c r="C7925" s="48"/>
      <c r="D7925" s="48"/>
      <c r="E7925" s="62"/>
      <c r="F7925" s="48"/>
      <c r="G7925" s="50"/>
      <c r="H7925" s="50"/>
      <c r="I7925" s="51"/>
      <c r="J7925" s="52"/>
    </row>
    <row r="7926" spans="3:10" ht="15">
      <c r="C7926" s="48"/>
      <c r="D7926" s="48"/>
      <c r="E7926" s="62"/>
      <c r="F7926" s="48"/>
      <c r="G7926" s="50"/>
      <c r="H7926" s="50"/>
      <c r="I7926" s="51"/>
      <c r="J7926" s="52"/>
    </row>
    <row r="7927" spans="3:10" ht="15">
      <c r="C7927" s="48"/>
      <c r="D7927" s="48"/>
      <c r="E7927" s="62"/>
      <c r="F7927" s="48"/>
      <c r="G7927" s="50"/>
      <c r="H7927" s="50"/>
      <c r="I7927" s="51"/>
      <c r="J7927" s="52"/>
    </row>
    <row r="7928" spans="3:10" ht="15">
      <c r="C7928" s="48"/>
      <c r="D7928" s="48"/>
      <c r="E7928" s="62"/>
      <c r="F7928" s="48"/>
      <c r="G7928" s="50"/>
      <c r="H7928" s="50"/>
      <c r="I7928" s="51"/>
      <c r="J7928" s="52"/>
    </row>
    <row r="7929" spans="3:10" ht="15">
      <c r="C7929" s="48"/>
      <c r="D7929" s="48"/>
      <c r="E7929" s="62"/>
      <c r="F7929" s="48"/>
      <c r="G7929" s="50"/>
      <c r="H7929" s="50"/>
      <c r="I7929" s="51"/>
      <c r="J7929" s="52"/>
    </row>
    <row r="7930" spans="3:10" ht="15">
      <c r="C7930" s="48"/>
      <c r="D7930" s="48"/>
      <c r="E7930" s="62"/>
      <c r="F7930" s="48"/>
      <c r="G7930" s="50"/>
      <c r="H7930" s="50"/>
      <c r="I7930" s="51"/>
      <c r="J7930" s="52"/>
    </row>
    <row r="7931" spans="3:10" ht="15">
      <c r="C7931" s="48"/>
      <c r="D7931" s="48"/>
      <c r="E7931" s="62"/>
      <c r="F7931" s="48"/>
      <c r="G7931" s="50"/>
      <c r="H7931" s="50"/>
      <c r="I7931" s="51"/>
      <c r="J7931" s="52"/>
    </row>
    <row r="7932" spans="3:10" ht="15">
      <c r="C7932" s="48"/>
      <c r="D7932" s="48"/>
      <c r="E7932" s="62"/>
      <c r="F7932" s="48"/>
      <c r="G7932" s="50"/>
      <c r="H7932" s="50"/>
      <c r="I7932" s="51"/>
      <c r="J7932" s="52"/>
    </row>
    <row r="7933" spans="3:10" ht="15">
      <c r="C7933" s="48"/>
      <c r="D7933" s="48"/>
      <c r="E7933" s="62"/>
      <c r="F7933" s="48"/>
      <c r="G7933" s="50"/>
      <c r="H7933" s="50"/>
      <c r="I7933" s="51"/>
      <c r="J7933" s="52"/>
    </row>
    <row r="7934" spans="3:10" ht="15">
      <c r="C7934" s="48"/>
      <c r="D7934" s="48"/>
      <c r="E7934" s="62"/>
      <c r="F7934" s="48"/>
      <c r="G7934" s="50"/>
      <c r="H7934" s="50"/>
      <c r="I7934" s="51"/>
      <c r="J7934" s="52"/>
    </row>
    <row r="7935" spans="3:10" ht="15">
      <c r="C7935" s="48"/>
      <c r="D7935" s="48"/>
      <c r="E7935" s="62"/>
      <c r="F7935" s="48"/>
      <c r="G7935" s="50"/>
      <c r="H7935" s="50"/>
      <c r="I7935" s="51"/>
      <c r="J7935" s="52"/>
    </row>
    <row r="7936" spans="3:10" ht="15">
      <c r="C7936" s="48"/>
      <c r="D7936" s="48"/>
      <c r="E7936" s="62"/>
      <c r="F7936" s="48"/>
      <c r="G7936" s="50"/>
      <c r="H7936" s="50"/>
      <c r="I7936" s="51"/>
      <c r="J7936" s="52"/>
    </row>
    <row r="7937" spans="3:10" ht="15">
      <c r="C7937" s="48"/>
      <c r="D7937" s="48"/>
      <c r="E7937" s="62"/>
      <c r="F7937" s="48"/>
      <c r="G7937" s="50"/>
      <c r="H7937" s="50"/>
      <c r="I7937" s="51"/>
      <c r="J7937" s="52"/>
    </row>
    <row r="7938" spans="3:10" ht="15">
      <c r="C7938" s="48"/>
      <c r="D7938" s="48"/>
      <c r="E7938" s="62"/>
      <c r="F7938" s="48"/>
      <c r="G7938" s="50"/>
      <c r="H7938" s="50"/>
      <c r="I7938" s="51"/>
      <c r="J7938" s="52"/>
    </row>
    <row r="7939" spans="3:10" ht="15">
      <c r="C7939" s="48"/>
      <c r="D7939" s="48"/>
      <c r="E7939" s="62"/>
      <c r="F7939" s="48"/>
      <c r="G7939" s="50"/>
      <c r="H7939" s="50"/>
      <c r="I7939" s="51"/>
      <c r="J7939" s="52"/>
    </row>
    <row r="7940" spans="3:10" ht="15">
      <c r="C7940" s="48"/>
      <c r="D7940" s="48"/>
      <c r="E7940" s="62"/>
      <c r="F7940" s="48"/>
      <c r="G7940" s="50"/>
      <c r="H7940" s="50"/>
      <c r="I7940" s="51"/>
      <c r="J7940" s="52"/>
    </row>
    <row r="7941" spans="3:10" ht="15">
      <c r="C7941" s="48"/>
      <c r="D7941" s="48"/>
      <c r="E7941" s="62"/>
      <c r="F7941" s="48"/>
      <c r="G7941" s="50"/>
      <c r="H7941" s="50"/>
      <c r="I7941" s="51"/>
      <c r="J7941" s="52"/>
    </row>
    <row r="7942" spans="3:10" ht="15">
      <c r="C7942" s="48"/>
      <c r="D7942" s="48"/>
      <c r="E7942" s="62"/>
      <c r="F7942" s="48"/>
      <c r="G7942" s="50"/>
      <c r="H7942" s="50"/>
      <c r="I7942" s="51"/>
      <c r="J7942" s="52"/>
    </row>
    <row r="7943" spans="3:10" ht="15">
      <c r="C7943" s="48"/>
      <c r="D7943" s="48"/>
      <c r="E7943" s="62"/>
      <c r="F7943" s="48"/>
      <c r="G7943" s="50"/>
      <c r="H7943" s="50"/>
      <c r="I7943" s="51"/>
      <c r="J7943" s="52"/>
    </row>
    <row r="7944" spans="3:10" ht="15">
      <c r="C7944" s="48"/>
      <c r="D7944" s="48"/>
      <c r="E7944" s="62"/>
      <c r="F7944" s="48"/>
      <c r="G7944" s="50"/>
      <c r="H7944" s="50"/>
      <c r="I7944" s="51"/>
      <c r="J7944" s="52"/>
    </row>
    <row r="7945" spans="3:10" ht="15">
      <c r="C7945" s="48"/>
      <c r="D7945" s="48"/>
      <c r="E7945" s="62"/>
      <c r="F7945" s="48"/>
      <c r="G7945" s="50"/>
      <c r="H7945" s="50"/>
      <c r="I7945" s="51"/>
      <c r="J7945" s="52"/>
    </row>
    <row r="7946" spans="3:10" ht="15">
      <c r="C7946" s="48"/>
      <c r="D7946" s="48"/>
      <c r="E7946" s="62"/>
      <c r="F7946" s="48"/>
      <c r="G7946" s="50"/>
      <c r="H7946" s="50"/>
      <c r="I7946" s="51"/>
      <c r="J7946" s="52"/>
    </row>
    <row r="7947" spans="3:10" ht="15">
      <c r="C7947" s="48"/>
      <c r="D7947" s="48"/>
      <c r="E7947" s="62"/>
      <c r="F7947" s="48"/>
      <c r="G7947" s="50"/>
      <c r="H7947" s="50"/>
      <c r="I7947" s="51"/>
      <c r="J7947" s="52"/>
    </row>
    <row r="7948" spans="3:10" ht="15">
      <c r="C7948" s="48"/>
      <c r="D7948" s="48"/>
      <c r="E7948" s="62"/>
      <c r="F7948" s="48"/>
      <c r="G7948" s="50"/>
      <c r="H7948" s="50"/>
      <c r="I7948" s="51"/>
      <c r="J7948" s="52"/>
    </row>
    <row r="7949" spans="3:10" ht="15">
      <c r="C7949" s="48"/>
      <c r="D7949" s="48"/>
      <c r="E7949" s="62"/>
      <c r="F7949" s="48"/>
      <c r="G7949" s="50"/>
      <c r="H7949" s="50"/>
      <c r="I7949" s="51"/>
      <c r="J7949" s="52"/>
    </row>
    <row r="7950" spans="3:10" ht="15">
      <c r="C7950" s="48"/>
      <c r="D7950" s="48"/>
      <c r="E7950" s="62"/>
      <c r="F7950" s="48"/>
      <c r="G7950" s="50"/>
      <c r="H7950" s="50"/>
      <c r="I7950" s="51"/>
      <c r="J7950" s="52"/>
    </row>
    <row r="7951" spans="3:10" ht="15">
      <c r="C7951" s="48"/>
      <c r="D7951" s="48"/>
      <c r="E7951" s="62"/>
      <c r="F7951" s="48"/>
      <c r="G7951" s="50"/>
      <c r="H7951" s="50"/>
      <c r="I7951" s="51"/>
      <c r="J7951" s="52"/>
    </row>
    <row r="7952" spans="3:10" ht="15">
      <c r="C7952" s="48"/>
      <c r="D7952" s="48"/>
      <c r="E7952" s="62"/>
      <c r="F7952" s="48"/>
      <c r="G7952" s="50"/>
      <c r="H7952" s="50"/>
      <c r="I7952" s="51"/>
      <c r="J7952" s="52"/>
    </row>
    <row r="7953" spans="3:10" ht="15">
      <c r="C7953" s="48"/>
      <c r="D7953" s="48"/>
      <c r="E7953" s="62"/>
      <c r="F7953" s="48"/>
      <c r="G7953" s="50"/>
      <c r="H7953" s="50"/>
      <c r="I7953" s="51"/>
      <c r="J7953" s="52"/>
    </row>
    <row r="7954" spans="3:10" ht="15">
      <c r="C7954" s="48"/>
      <c r="D7954" s="48"/>
      <c r="E7954" s="62"/>
      <c r="F7954" s="48"/>
      <c r="G7954" s="50"/>
      <c r="H7954" s="50"/>
      <c r="I7954" s="51"/>
      <c r="J7954" s="52"/>
    </row>
    <row r="7955" spans="3:10" ht="15">
      <c r="C7955" s="48"/>
      <c r="D7955" s="48"/>
      <c r="E7955" s="62"/>
      <c r="F7955" s="48"/>
      <c r="G7955" s="50"/>
      <c r="H7955" s="50"/>
      <c r="I7955" s="51"/>
      <c r="J7955" s="52"/>
    </row>
    <row r="7956" spans="3:10" ht="15">
      <c r="C7956" s="48"/>
      <c r="D7956" s="48"/>
      <c r="E7956" s="62"/>
      <c r="F7956" s="48"/>
      <c r="G7956" s="50"/>
      <c r="H7956" s="50"/>
      <c r="I7956" s="51"/>
      <c r="J7956" s="52"/>
    </row>
    <row r="7957" spans="3:10" ht="15">
      <c r="C7957" s="48"/>
      <c r="D7957" s="48"/>
      <c r="E7957" s="62"/>
      <c r="F7957" s="48"/>
      <c r="G7957" s="50"/>
      <c r="H7957" s="50"/>
      <c r="I7957" s="51"/>
      <c r="J7957" s="52"/>
    </row>
    <row r="7958" spans="3:10" ht="15">
      <c r="C7958" s="48"/>
      <c r="D7958" s="48"/>
      <c r="E7958" s="62"/>
      <c r="F7958" s="48"/>
      <c r="G7958" s="50"/>
      <c r="H7958" s="50"/>
      <c r="I7958" s="51"/>
      <c r="J7958" s="52"/>
    </row>
    <row r="7959" spans="3:10" ht="15">
      <c r="C7959" s="48"/>
      <c r="D7959" s="48"/>
      <c r="E7959" s="62"/>
      <c r="F7959" s="48"/>
      <c r="G7959" s="50"/>
      <c r="H7959" s="50"/>
      <c r="I7959" s="51"/>
      <c r="J7959" s="52"/>
    </row>
    <row r="7960" spans="3:10" ht="15">
      <c r="C7960" s="48"/>
      <c r="D7960" s="48"/>
      <c r="E7960" s="62"/>
      <c r="F7960" s="48"/>
      <c r="G7960" s="50"/>
      <c r="H7960" s="50"/>
      <c r="I7960" s="51"/>
      <c r="J7960" s="52"/>
    </row>
    <row r="7961" spans="3:10" ht="15">
      <c r="C7961" s="48"/>
      <c r="D7961" s="48"/>
      <c r="E7961" s="62"/>
      <c r="F7961" s="48"/>
      <c r="G7961" s="50"/>
      <c r="H7961" s="50"/>
      <c r="I7961" s="51"/>
      <c r="J7961" s="52"/>
    </row>
    <row r="7962" spans="3:10" ht="15">
      <c r="C7962" s="48"/>
      <c r="D7962" s="48"/>
      <c r="E7962" s="62"/>
      <c r="F7962" s="48"/>
      <c r="G7962" s="50"/>
      <c r="H7962" s="50"/>
      <c r="I7962" s="51"/>
      <c r="J7962" s="52"/>
    </row>
    <row r="7963" spans="3:10" ht="15">
      <c r="C7963" s="48"/>
      <c r="D7963" s="48"/>
      <c r="E7963" s="62"/>
      <c r="F7963" s="48"/>
      <c r="G7963" s="50"/>
      <c r="H7963" s="50"/>
      <c r="I7963" s="51"/>
      <c r="J7963" s="52"/>
    </row>
    <row r="7964" spans="3:10" ht="15">
      <c r="C7964" s="48"/>
      <c r="D7964" s="48"/>
      <c r="E7964" s="62"/>
      <c r="F7964" s="48"/>
      <c r="G7964" s="50"/>
      <c r="H7964" s="50"/>
      <c r="I7964" s="51"/>
      <c r="J7964" s="52"/>
    </row>
    <row r="7965" spans="3:10" ht="15">
      <c r="C7965" s="48"/>
      <c r="D7965" s="48"/>
      <c r="E7965" s="62"/>
      <c r="F7965" s="48"/>
      <c r="G7965" s="50"/>
      <c r="H7965" s="50"/>
      <c r="I7965" s="51"/>
      <c r="J7965" s="52"/>
    </row>
    <row r="7966" spans="3:10" ht="15">
      <c r="C7966" s="48"/>
      <c r="D7966" s="48"/>
      <c r="E7966" s="62"/>
      <c r="F7966" s="48"/>
      <c r="G7966" s="50"/>
      <c r="H7966" s="50"/>
      <c r="I7966" s="51"/>
      <c r="J7966" s="52"/>
    </row>
    <row r="7967" spans="3:10" ht="15">
      <c r="C7967" s="48"/>
      <c r="D7967" s="48"/>
      <c r="E7967" s="62"/>
      <c r="F7967" s="48"/>
      <c r="G7967" s="50"/>
      <c r="H7967" s="50"/>
      <c r="I7967" s="51"/>
      <c r="J7967" s="52"/>
    </row>
    <row r="7968" spans="3:10" ht="15">
      <c r="C7968" s="48"/>
      <c r="D7968" s="48"/>
      <c r="E7968" s="62"/>
      <c r="F7968" s="48"/>
      <c r="G7968" s="50"/>
      <c r="H7968" s="50"/>
      <c r="I7968" s="51"/>
      <c r="J7968" s="52"/>
    </row>
    <row r="7969" spans="3:10" ht="15">
      <c r="C7969" s="48"/>
      <c r="D7969" s="48"/>
      <c r="E7969" s="62"/>
      <c r="F7969" s="48"/>
      <c r="G7969" s="50"/>
      <c r="H7969" s="50"/>
      <c r="I7969" s="51"/>
      <c r="J7969" s="52"/>
    </row>
    <row r="7970" spans="3:10" ht="15">
      <c r="C7970" s="48"/>
      <c r="D7970" s="48"/>
      <c r="E7970" s="62"/>
      <c r="F7970" s="48"/>
      <c r="G7970" s="50"/>
      <c r="H7970" s="50"/>
      <c r="I7970" s="51"/>
      <c r="J7970" s="52"/>
    </row>
    <row r="7971" spans="3:10" ht="15">
      <c r="C7971" s="48"/>
      <c r="D7971" s="48"/>
      <c r="E7971" s="62"/>
      <c r="F7971" s="48"/>
      <c r="G7971" s="50"/>
      <c r="H7971" s="50"/>
      <c r="I7971" s="51"/>
      <c r="J7971" s="52"/>
    </row>
    <row r="7972" spans="3:10" ht="15">
      <c r="C7972" s="48"/>
      <c r="D7972" s="48"/>
      <c r="E7972" s="62"/>
      <c r="F7972" s="48"/>
      <c r="G7972" s="50"/>
      <c r="H7972" s="50"/>
      <c r="I7972" s="51"/>
      <c r="J7972" s="52"/>
    </row>
    <row r="7973" spans="3:10" ht="15">
      <c r="C7973" s="48"/>
      <c r="D7973" s="48"/>
      <c r="E7973" s="62"/>
      <c r="F7973" s="48"/>
      <c r="G7973" s="50"/>
      <c r="H7973" s="50"/>
      <c r="I7973" s="51"/>
      <c r="J7973" s="52"/>
    </row>
    <row r="7974" spans="3:10" ht="15">
      <c r="C7974" s="48"/>
      <c r="D7974" s="48"/>
      <c r="E7974" s="62"/>
      <c r="F7974" s="48"/>
      <c r="G7974" s="50"/>
      <c r="H7974" s="50"/>
      <c r="I7974" s="51"/>
      <c r="J7974" s="52"/>
    </row>
    <row r="7975" spans="3:10" ht="15">
      <c r="C7975" s="48"/>
      <c r="D7975" s="48"/>
      <c r="E7975" s="62"/>
      <c r="F7975" s="48"/>
      <c r="G7975" s="50"/>
      <c r="H7975" s="50"/>
      <c r="I7975" s="51"/>
      <c r="J7975" s="52"/>
    </row>
    <row r="7976" spans="3:10" ht="15">
      <c r="C7976" s="48"/>
      <c r="D7976" s="48"/>
      <c r="E7976" s="62"/>
      <c r="F7976" s="48"/>
      <c r="G7976" s="50"/>
      <c r="H7976" s="50"/>
      <c r="I7976" s="51"/>
      <c r="J7976" s="52"/>
    </row>
    <row r="7977" spans="3:10" ht="15">
      <c r="C7977" s="48"/>
      <c r="D7977" s="48"/>
      <c r="E7977" s="62"/>
      <c r="F7977" s="48"/>
      <c r="G7977" s="50"/>
      <c r="H7977" s="50"/>
      <c r="I7977" s="51"/>
      <c r="J7977" s="52"/>
    </row>
    <row r="7978" spans="3:10" ht="15">
      <c r="C7978" s="48"/>
      <c r="D7978" s="48"/>
      <c r="E7978" s="62"/>
      <c r="F7978" s="48"/>
      <c r="G7978" s="50"/>
      <c r="H7978" s="50"/>
      <c r="I7978" s="51"/>
      <c r="J7978" s="52"/>
    </row>
    <row r="7979" spans="3:10" ht="15">
      <c r="C7979" s="48"/>
      <c r="D7979" s="48"/>
      <c r="E7979" s="62"/>
      <c r="F7979" s="48"/>
      <c r="G7979" s="50"/>
      <c r="H7979" s="50"/>
      <c r="I7979" s="51"/>
      <c r="J7979" s="52"/>
    </row>
    <row r="7980" spans="3:10" ht="15">
      <c r="C7980" s="48"/>
      <c r="D7980" s="48"/>
      <c r="E7980" s="62"/>
      <c r="F7980" s="48"/>
      <c r="G7980" s="50"/>
      <c r="H7980" s="50"/>
      <c r="I7980" s="51"/>
      <c r="J7980" s="52"/>
    </row>
    <row r="7981" spans="3:10" ht="15">
      <c r="C7981" s="48"/>
      <c r="D7981" s="48"/>
      <c r="E7981" s="62"/>
      <c r="F7981" s="48"/>
      <c r="G7981" s="50"/>
      <c r="H7981" s="50"/>
      <c r="I7981" s="51"/>
      <c r="J7981" s="52"/>
    </row>
    <row r="7982" spans="3:10" ht="15">
      <c r="C7982" s="48"/>
      <c r="D7982" s="48"/>
      <c r="E7982" s="62"/>
      <c r="F7982" s="48"/>
      <c r="G7982" s="50"/>
      <c r="H7982" s="50"/>
      <c r="I7982" s="51"/>
      <c r="J7982" s="52"/>
    </row>
    <row r="7983" spans="3:10" ht="15">
      <c r="C7983" s="48"/>
      <c r="D7983" s="48"/>
      <c r="E7983" s="62"/>
      <c r="F7983" s="48"/>
      <c r="G7983" s="50"/>
      <c r="H7983" s="50"/>
      <c r="I7983" s="51"/>
      <c r="J7983" s="52"/>
    </row>
    <row r="7984" spans="3:10" ht="15">
      <c r="C7984" s="48"/>
      <c r="D7984" s="48"/>
      <c r="E7984" s="62"/>
      <c r="F7984" s="48"/>
      <c r="G7984" s="50"/>
      <c r="H7984" s="50"/>
      <c r="I7984" s="51"/>
      <c r="J7984" s="52"/>
    </row>
    <row r="7985" spans="3:10" ht="15">
      <c r="C7985" s="48"/>
      <c r="D7985" s="48"/>
      <c r="E7985" s="62"/>
      <c r="F7985" s="48"/>
      <c r="G7985" s="50"/>
      <c r="H7985" s="50"/>
      <c r="I7985" s="51"/>
      <c r="J7985" s="52"/>
    </row>
    <row r="7986" spans="3:10" ht="15">
      <c r="C7986" s="48"/>
      <c r="D7986" s="48"/>
      <c r="E7986" s="62"/>
      <c r="F7986" s="48"/>
      <c r="G7986" s="50"/>
      <c r="H7986" s="50"/>
      <c r="I7986" s="51"/>
      <c r="J7986" s="52"/>
    </row>
    <row r="7987" spans="3:10" ht="15">
      <c r="C7987" s="48"/>
      <c r="D7987" s="48"/>
      <c r="E7987" s="62"/>
      <c r="F7987" s="48"/>
      <c r="G7987" s="50"/>
      <c r="H7987" s="50"/>
      <c r="I7987" s="51"/>
      <c r="J7987" s="52"/>
    </row>
    <row r="7988" spans="3:10" ht="15">
      <c r="C7988" s="48"/>
      <c r="D7988" s="48"/>
      <c r="E7988" s="62"/>
      <c r="F7988" s="48"/>
      <c r="G7988" s="50"/>
      <c r="H7988" s="50"/>
      <c r="I7988" s="51"/>
      <c r="J7988" s="52"/>
    </row>
    <row r="7989" spans="3:10" ht="15">
      <c r="C7989" s="48"/>
      <c r="D7989" s="48"/>
      <c r="E7989" s="62"/>
      <c r="F7989" s="48"/>
      <c r="G7989" s="50"/>
      <c r="H7989" s="50"/>
      <c r="I7989" s="51"/>
      <c r="J7989" s="52"/>
    </row>
    <row r="7990" spans="3:10" ht="15">
      <c r="C7990" s="48"/>
      <c r="D7990" s="48"/>
      <c r="E7990" s="62"/>
      <c r="F7990" s="48"/>
      <c r="G7990" s="50"/>
      <c r="H7990" s="50"/>
      <c r="I7990" s="51"/>
      <c r="J7990" s="52"/>
    </row>
    <row r="7991" spans="3:10" ht="15">
      <c r="C7991" s="48"/>
      <c r="D7991" s="48"/>
      <c r="E7991" s="62"/>
      <c r="F7991" s="48"/>
      <c r="G7991" s="50"/>
      <c r="H7991" s="50"/>
      <c r="I7991" s="51"/>
      <c r="J7991" s="52"/>
    </row>
    <row r="7992" spans="3:10" ht="15">
      <c r="C7992" s="48"/>
      <c r="D7992" s="48"/>
      <c r="E7992" s="62"/>
      <c r="F7992" s="48"/>
      <c r="G7992" s="50"/>
      <c r="H7992" s="50"/>
      <c r="I7992" s="51"/>
      <c r="J7992" s="52"/>
    </row>
    <row r="7993" spans="3:10" ht="15">
      <c r="C7993" s="48"/>
      <c r="D7993" s="48"/>
      <c r="E7993" s="62"/>
      <c r="F7993" s="48"/>
      <c r="G7993" s="50"/>
      <c r="H7993" s="50"/>
      <c r="I7993" s="51"/>
      <c r="J7993" s="52"/>
    </row>
    <row r="7994" spans="3:10" ht="15">
      <c r="C7994" s="48"/>
      <c r="D7994" s="48"/>
      <c r="E7994" s="62"/>
      <c r="F7994" s="48"/>
      <c r="G7994" s="50"/>
      <c r="H7994" s="50"/>
      <c r="I7994" s="51"/>
      <c r="J7994" s="52"/>
    </row>
    <row r="7995" spans="3:10" ht="15">
      <c r="C7995" s="48"/>
      <c r="D7995" s="48"/>
      <c r="E7995" s="62"/>
      <c r="F7995" s="48"/>
      <c r="G7995" s="50"/>
      <c r="H7995" s="50"/>
      <c r="I7995" s="51"/>
      <c r="J7995" s="52"/>
    </row>
    <row r="7996" spans="3:10" ht="15">
      <c r="C7996" s="48"/>
      <c r="D7996" s="48"/>
      <c r="E7996" s="62"/>
      <c r="F7996" s="48"/>
      <c r="G7996" s="50"/>
      <c r="H7996" s="50"/>
      <c r="I7996" s="51"/>
      <c r="J7996" s="52"/>
    </row>
    <row r="7997" spans="3:10" ht="15">
      <c r="C7997" s="48"/>
      <c r="D7997" s="48"/>
      <c r="E7997" s="62"/>
      <c r="F7997" s="48"/>
      <c r="G7997" s="50"/>
      <c r="H7997" s="50"/>
      <c r="I7997" s="51"/>
      <c r="J7997" s="52"/>
    </row>
    <row r="7998" spans="3:10" ht="15">
      <c r="C7998" s="48"/>
      <c r="D7998" s="48"/>
      <c r="E7998" s="62"/>
      <c r="F7998" s="48"/>
      <c r="G7998" s="50"/>
      <c r="H7998" s="50"/>
      <c r="I7998" s="51"/>
      <c r="J7998" s="52"/>
    </row>
    <row r="7999" spans="3:10" ht="15">
      <c r="C7999" s="48"/>
      <c r="D7999" s="48"/>
      <c r="E7999" s="62"/>
      <c r="F7999" s="48"/>
      <c r="G7999" s="50"/>
      <c r="H7999" s="50"/>
      <c r="I7999" s="51"/>
      <c r="J7999" s="52"/>
    </row>
    <row r="8000" spans="3:10" ht="15">
      <c r="C8000" s="48"/>
      <c r="D8000" s="48"/>
      <c r="E8000" s="62"/>
      <c r="F8000" s="48"/>
      <c r="G8000" s="50"/>
      <c r="H8000" s="50"/>
      <c r="I8000" s="51"/>
      <c r="J8000" s="52"/>
    </row>
    <row r="8001" spans="3:10" ht="15">
      <c r="C8001" s="48"/>
      <c r="D8001" s="48"/>
      <c r="E8001" s="62"/>
      <c r="F8001" s="48"/>
      <c r="G8001" s="50"/>
      <c r="H8001" s="50"/>
      <c r="I8001" s="51"/>
      <c r="J8001" s="52"/>
    </row>
    <row r="8002" spans="3:10" ht="15">
      <c r="C8002" s="48"/>
      <c r="D8002" s="48"/>
      <c r="E8002" s="62"/>
      <c r="F8002" s="48"/>
      <c r="G8002" s="50"/>
      <c r="H8002" s="50"/>
      <c r="I8002" s="51"/>
      <c r="J8002" s="52"/>
    </row>
    <row r="8003" spans="3:10" ht="15">
      <c r="C8003" s="48"/>
      <c r="D8003" s="48"/>
      <c r="E8003" s="62"/>
      <c r="F8003" s="48"/>
      <c r="G8003" s="50"/>
      <c r="H8003" s="50"/>
      <c r="I8003" s="51"/>
      <c r="J8003" s="52"/>
    </row>
    <row r="8004" spans="3:10" ht="15">
      <c r="C8004" s="48"/>
      <c r="D8004" s="48"/>
      <c r="E8004" s="62"/>
      <c r="F8004" s="48"/>
      <c r="G8004" s="50"/>
      <c r="H8004" s="50"/>
      <c r="I8004" s="51"/>
      <c r="J8004" s="52"/>
    </row>
    <row r="8005" spans="3:10" ht="15">
      <c r="C8005" s="48"/>
      <c r="D8005" s="48"/>
      <c r="E8005" s="62"/>
      <c r="F8005" s="48"/>
      <c r="G8005" s="50"/>
      <c r="H8005" s="50"/>
      <c r="I8005" s="51"/>
      <c r="J8005" s="52"/>
    </row>
    <row r="8006" spans="3:10" ht="15">
      <c r="C8006" s="48"/>
      <c r="D8006" s="48"/>
      <c r="E8006" s="62"/>
      <c r="F8006" s="48"/>
      <c r="G8006" s="50"/>
      <c r="H8006" s="50"/>
      <c r="I8006" s="51"/>
      <c r="J8006" s="52"/>
    </row>
    <row r="8007" spans="3:10" ht="15">
      <c r="C8007" s="48"/>
      <c r="D8007" s="48"/>
      <c r="E8007" s="62"/>
      <c r="F8007" s="48"/>
      <c r="G8007" s="50"/>
      <c r="H8007" s="50"/>
      <c r="I8007" s="51"/>
      <c r="J8007" s="52"/>
    </row>
    <row r="8008" spans="3:10" ht="15">
      <c r="C8008" s="48"/>
      <c r="D8008" s="48"/>
      <c r="E8008" s="62"/>
      <c r="F8008" s="48"/>
      <c r="G8008" s="50"/>
      <c r="H8008" s="50"/>
      <c r="I8008" s="51"/>
      <c r="J8008" s="52"/>
    </row>
    <row r="8009" spans="3:10" ht="15">
      <c r="C8009" s="48"/>
      <c r="D8009" s="48"/>
      <c r="E8009" s="62"/>
      <c r="F8009" s="48"/>
      <c r="G8009" s="50"/>
      <c r="H8009" s="50"/>
      <c r="I8009" s="51"/>
      <c r="J8009" s="52"/>
    </row>
    <row r="8010" spans="3:10" ht="15">
      <c r="C8010" s="48"/>
      <c r="D8010" s="48"/>
      <c r="E8010" s="62"/>
      <c r="F8010" s="48"/>
      <c r="G8010" s="50"/>
      <c r="H8010" s="50"/>
      <c r="I8010" s="51"/>
      <c r="J8010" s="52"/>
    </row>
    <row r="8011" spans="3:10" ht="15">
      <c r="C8011" s="48"/>
      <c r="D8011" s="48"/>
      <c r="E8011" s="62"/>
      <c r="F8011" s="48"/>
      <c r="G8011" s="50"/>
      <c r="H8011" s="50"/>
      <c r="I8011" s="51"/>
      <c r="J8011" s="52"/>
    </row>
    <row r="8012" spans="3:10" ht="15">
      <c r="C8012" s="48"/>
      <c r="D8012" s="48"/>
      <c r="E8012" s="62"/>
      <c r="F8012" s="48"/>
      <c r="G8012" s="50"/>
      <c r="H8012" s="50"/>
      <c r="I8012" s="51"/>
      <c r="J8012" s="52"/>
    </row>
    <row r="8013" spans="3:10" ht="15">
      <c r="C8013" s="48"/>
      <c r="D8013" s="48"/>
      <c r="E8013" s="62"/>
      <c r="F8013" s="48"/>
      <c r="G8013" s="50"/>
      <c r="H8013" s="50"/>
      <c r="I8013" s="51"/>
      <c r="J8013" s="52"/>
    </row>
    <row r="8014" spans="3:10" ht="15">
      <c r="C8014" s="48"/>
      <c r="D8014" s="48"/>
      <c r="E8014" s="62"/>
      <c r="F8014" s="48"/>
      <c r="G8014" s="50"/>
      <c r="H8014" s="50"/>
      <c r="I8014" s="51"/>
      <c r="J8014" s="52"/>
    </row>
    <row r="8015" spans="3:10" ht="15">
      <c r="C8015" s="48"/>
      <c r="D8015" s="48"/>
      <c r="E8015" s="62"/>
      <c r="F8015" s="48"/>
      <c r="G8015" s="50"/>
      <c r="H8015" s="50"/>
      <c r="I8015" s="51"/>
      <c r="J8015" s="52"/>
    </row>
    <row r="8016" spans="3:10" ht="15">
      <c r="C8016" s="48"/>
      <c r="D8016" s="48"/>
      <c r="E8016" s="62"/>
      <c r="F8016" s="48"/>
      <c r="G8016" s="50"/>
      <c r="H8016" s="50"/>
      <c r="I8016" s="51"/>
      <c r="J8016" s="52"/>
    </row>
    <row r="8017" spans="3:10" ht="15">
      <c r="C8017" s="48"/>
      <c r="D8017" s="48"/>
      <c r="E8017" s="62"/>
      <c r="F8017" s="48"/>
      <c r="G8017" s="50"/>
      <c r="H8017" s="50"/>
      <c r="I8017" s="51"/>
      <c r="J8017" s="52"/>
    </row>
    <row r="8018" spans="3:10" ht="15">
      <c r="C8018" s="48"/>
      <c r="D8018" s="48"/>
      <c r="E8018" s="62"/>
      <c r="F8018" s="48"/>
      <c r="G8018" s="50"/>
      <c r="H8018" s="50"/>
      <c r="I8018" s="51"/>
      <c r="J8018" s="52"/>
    </row>
    <row r="8019" spans="3:10" ht="15">
      <c r="C8019" s="48"/>
      <c r="D8019" s="48"/>
      <c r="E8019" s="62"/>
      <c r="F8019" s="48"/>
      <c r="G8019" s="50"/>
      <c r="H8019" s="50"/>
      <c r="I8019" s="51"/>
      <c r="J8019" s="52"/>
    </row>
    <row r="8020" spans="3:10" ht="15">
      <c r="C8020" s="48"/>
      <c r="D8020" s="48"/>
      <c r="E8020" s="62"/>
      <c r="F8020" s="48"/>
      <c r="G8020" s="50"/>
      <c r="H8020" s="50"/>
      <c r="I8020" s="51"/>
      <c r="J8020" s="52"/>
    </row>
    <row r="8021" spans="3:10" ht="15">
      <c r="C8021" s="48"/>
      <c r="D8021" s="48"/>
      <c r="E8021" s="62"/>
      <c r="F8021" s="48"/>
      <c r="G8021" s="50"/>
      <c r="H8021" s="50"/>
      <c r="I8021" s="51"/>
      <c r="J8021" s="52"/>
    </row>
    <row r="8022" spans="3:10" ht="15">
      <c r="C8022" s="48"/>
      <c r="D8022" s="48"/>
      <c r="E8022" s="62"/>
      <c r="F8022" s="48"/>
      <c r="G8022" s="50"/>
      <c r="H8022" s="50"/>
      <c r="I8022" s="51"/>
      <c r="J8022" s="52"/>
    </row>
    <row r="8023" spans="3:10" ht="15">
      <c r="C8023" s="48"/>
      <c r="D8023" s="48"/>
      <c r="E8023" s="62"/>
      <c r="F8023" s="48"/>
      <c r="G8023" s="50"/>
      <c r="H8023" s="50"/>
      <c r="I8023" s="51"/>
      <c r="J8023" s="52"/>
    </row>
    <row r="8024" spans="3:10" ht="15">
      <c r="C8024" s="48"/>
      <c r="D8024" s="48"/>
      <c r="E8024" s="62"/>
      <c r="F8024" s="48"/>
      <c r="G8024" s="50"/>
      <c r="H8024" s="50"/>
      <c r="I8024" s="51"/>
      <c r="J8024" s="52"/>
    </row>
    <row r="8025" spans="3:10" ht="15">
      <c r="C8025" s="48"/>
      <c r="D8025" s="48"/>
      <c r="E8025" s="62"/>
      <c r="F8025" s="48"/>
      <c r="G8025" s="50"/>
      <c r="H8025" s="50"/>
      <c r="I8025" s="51"/>
      <c r="J8025" s="52"/>
    </row>
    <row r="8026" spans="3:10" ht="15">
      <c r="C8026" s="48"/>
      <c r="D8026" s="48"/>
      <c r="E8026" s="62"/>
      <c r="F8026" s="48"/>
      <c r="G8026" s="50"/>
      <c r="H8026" s="50"/>
      <c r="I8026" s="51"/>
      <c r="J8026" s="52"/>
    </row>
    <row r="8027" spans="3:10" ht="15">
      <c r="C8027" s="48"/>
      <c r="D8027" s="48"/>
      <c r="E8027" s="62"/>
      <c r="F8027" s="48"/>
      <c r="G8027" s="50"/>
      <c r="H8027" s="50"/>
      <c r="I8027" s="51"/>
      <c r="J8027" s="52"/>
    </row>
    <row r="8028" spans="3:10" ht="15">
      <c r="C8028" s="48"/>
      <c r="D8028" s="48"/>
      <c r="E8028" s="62"/>
      <c r="F8028" s="48"/>
      <c r="G8028" s="50"/>
      <c r="H8028" s="50"/>
      <c r="I8028" s="51"/>
      <c r="J8028" s="52"/>
    </row>
    <row r="8029" spans="3:10" ht="15">
      <c r="C8029" s="48"/>
      <c r="D8029" s="48"/>
      <c r="E8029" s="62"/>
      <c r="F8029" s="48"/>
      <c r="G8029" s="50"/>
      <c r="H8029" s="50"/>
      <c r="I8029" s="51"/>
      <c r="J8029" s="52"/>
    </row>
    <row r="8030" spans="3:10" ht="15">
      <c r="C8030" s="48"/>
      <c r="D8030" s="48"/>
      <c r="E8030" s="62"/>
      <c r="F8030" s="48"/>
      <c r="G8030" s="50"/>
      <c r="H8030" s="50"/>
      <c r="I8030" s="51"/>
      <c r="J8030" s="52"/>
    </row>
    <row r="8031" spans="3:10" ht="15">
      <c r="C8031" s="48"/>
      <c r="D8031" s="48"/>
      <c r="E8031" s="62"/>
      <c r="F8031" s="48"/>
      <c r="G8031" s="50"/>
      <c r="H8031" s="50"/>
      <c r="I8031" s="51"/>
      <c r="J8031" s="52"/>
    </row>
    <row r="8032" spans="3:10" ht="15">
      <c r="C8032" s="48"/>
      <c r="D8032" s="48"/>
      <c r="E8032" s="62"/>
      <c r="F8032" s="48"/>
      <c r="G8032" s="50"/>
      <c r="H8032" s="50"/>
      <c r="I8032" s="51"/>
      <c r="J8032" s="52"/>
    </row>
    <row r="8033" spans="3:10" ht="15">
      <c r="C8033" s="48"/>
      <c r="D8033" s="48"/>
      <c r="E8033" s="62"/>
      <c r="F8033" s="48"/>
      <c r="G8033" s="50"/>
      <c r="H8033" s="50"/>
      <c r="I8033" s="51"/>
      <c r="J8033" s="52"/>
    </row>
    <row r="8034" spans="3:10" ht="15">
      <c r="C8034" s="48"/>
      <c r="D8034" s="48"/>
      <c r="E8034" s="62"/>
      <c r="F8034" s="48"/>
      <c r="G8034" s="50"/>
      <c r="H8034" s="50"/>
      <c r="I8034" s="51"/>
      <c r="J8034" s="52"/>
    </row>
    <row r="8035" spans="3:10" ht="15">
      <c r="C8035" s="48"/>
      <c r="D8035" s="48"/>
      <c r="E8035" s="62"/>
      <c r="F8035" s="48"/>
      <c r="G8035" s="50"/>
      <c r="H8035" s="50"/>
      <c r="I8035" s="51"/>
      <c r="J8035" s="52"/>
    </row>
    <row r="8036" spans="3:10" ht="15">
      <c r="C8036" s="48"/>
      <c r="D8036" s="48"/>
      <c r="E8036" s="62"/>
      <c r="F8036" s="48"/>
      <c r="G8036" s="50"/>
      <c r="H8036" s="50"/>
      <c r="I8036" s="51"/>
      <c r="J8036" s="52"/>
    </row>
    <row r="8037" spans="3:10" ht="15">
      <c r="C8037" s="48"/>
      <c r="D8037" s="48"/>
      <c r="E8037" s="62"/>
      <c r="F8037" s="48"/>
      <c r="G8037" s="50"/>
      <c r="H8037" s="50"/>
      <c r="I8037" s="51"/>
      <c r="J8037" s="52"/>
    </row>
    <row r="8038" spans="3:10" ht="15">
      <c r="C8038" s="48"/>
      <c r="D8038" s="48"/>
      <c r="E8038" s="62"/>
      <c r="F8038" s="48"/>
      <c r="G8038" s="50"/>
      <c r="H8038" s="50"/>
      <c r="I8038" s="51"/>
      <c r="J8038" s="52"/>
    </row>
    <row r="8039" spans="3:10" ht="15">
      <c r="C8039" s="48"/>
      <c r="D8039" s="48"/>
      <c r="E8039" s="62"/>
      <c r="F8039" s="48"/>
      <c r="G8039" s="50"/>
      <c r="H8039" s="50"/>
      <c r="I8039" s="51"/>
      <c r="J8039" s="52"/>
    </row>
    <row r="8040" spans="3:10" ht="15">
      <c r="C8040" s="48"/>
      <c r="D8040" s="48"/>
      <c r="E8040" s="62"/>
      <c r="F8040" s="48"/>
      <c r="G8040" s="50"/>
      <c r="H8040" s="50"/>
      <c r="I8040" s="51"/>
      <c r="J8040" s="52"/>
    </row>
    <row r="8041" spans="3:10" ht="15">
      <c r="C8041" s="48"/>
      <c r="D8041" s="48"/>
      <c r="E8041" s="62"/>
      <c r="F8041" s="48"/>
      <c r="G8041" s="50"/>
      <c r="H8041" s="50"/>
      <c r="I8041" s="51"/>
      <c r="J8041" s="52"/>
    </row>
    <row r="8042" spans="3:10" ht="15">
      <c r="C8042" s="48"/>
      <c r="D8042" s="48"/>
      <c r="E8042" s="62"/>
      <c r="F8042" s="48"/>
      <c r="G8042" s="50"/>
      <c r="H8042" s="50"/>
      <c r="I8042" s="51"/>
      <c r="J8042" s="52"/>
    </row>
    <row r="8043" spans="3:10" ht="15">
      <c r="C8043" s="48"/>
      <c r="D8043" s="48"/>
      <c r="E8043" s="62"/>
      <c r="F8043" s="48"/>
      <c r="G8043" s="50"/>
      <c r="H8043" s="50"/>
      <c r="I8043" s="51"/>
      <c r="J8043" s="52"/>
    </row>
    <row r="8044" spans="3:10" ht="15">
      <c r="C8044" s="48"/>
      <c r="D8044" s="48"/>
      <c r="E8044" s="62"/>
      <c r="F8044" s="48"/>
      <c r="G8044" s="50"/>
      <c r="H8044" s="50"/>
      <c r="I8044" s="51"/>
      <c r="J8044" s="52"/>
    </row>
    <row r="8045" spans="3:10" ht="15">
      <c r="C8045" s="48"/>
      <c r="D8045" s="48"/>
      <c r="E8045" s="62"/>
      <c r="F8045" s="48"/>
      <c r="G8045" s="50"/>
      <c r="H8045" s="50"/>
      <c r="I8045" s="51"/>
      <c r="J8045" s="52"/>
    </row>
    <row r="8046" spans="3:10" ht="15">
      <c r="C8046" s="48"/>
      <c r="D8046" s="48"/>
      <c r="E8046" s="62"/>
      <c r="F8046" s="48"/>
      <c r="G8046" s="50"/>
      <c r="H8046" s="50"/>
      <c r="I8046" s="51"/>
      <c r="J8046" s="52"/>
    </row>
    <row r="8047" spans="3:10" ht="15">
      <c r="C8047" s="48"/>
      <c r="D8047" s="48"/>
      <c r="E8047" s="62"/>
      <c r="F8047" s="48"/>
      <c r="G8047" s="50"/>
      <c r="H8047" s="50"/>
      <c r="I8047" s="51"/>
      <c r="J8047" s="52"/>
    </row>
    <row r="8048" spans="3:10" ht="15">
      <c r="C8048" s="48"/>
      <c r="D8048" s="48"/>
      <c r="E8048" s="62"/>
      <c r="F8048" s="48"/>
      <c r="G8048" s="50"/>
      <c r="H8048" s="50"/>
      <c r="I8048" s="51"/>
      <c r="J8048" s="52"/>
    </row>
    <row r="8049" spans="3:10" ht="15">
      <c r="C8049" s="48"/>
      <c r="D8049" s="48"/>
      <c r="E8049" s="62"/>
      <c r="F8049" s="48"/>
      <c r="G8049" s="50"/>
      <c r="H8049" s="50"/>
      <c r="I8049" s="51"/>
      <c r="J8049" s="52"/>
    </row>
    <row r="8050" spans="3:10" ht="15">
      <c r="C8050" s="48"/>
      <c r="D8050" s="48"/>
      <c r="E8050" s="62"/>
      <c r="F8050" s="48"/>
      <c r="G8050" s="50"/>
      <c r="H8050" s="50"/>
      <c r="I8050" s="51"/>
      <c r="J8050" s="52"/>
    </row>
    <row r="8051" spans="3:10" ht="15">
      <c r="C8051" s="48"/>
      <c r="D8051" s="48"/>
      <c r="E8051" s="62"/>
      <c r="F8051" s="48"/>
      <c r="G8051" s="50"/>
      <c r="H8051" s="50"/>
      <c r="I8051" s="51"/>
      <c r="J8051" s="52"/>
    </row>
    <row r="8052" spans="3:10" ht="15">
      <c r="C8052" s="48"/>
      <c r="D8052" s="48"/>
      <c r="E8052" s="62"/>
      <c r="F8052" s="48"/>
      <c r="G8052" s="50"/>
      <c r="H8052" s="50"/>
      <c r="I8052" s="51"/>
      <c r="J8052" s="52"/>
    </row>
    <row r="8053" spans="3:10" ht="15">
      <c r="C8053" s="48"/>
      <c r="D8053" s="48"/>
      <c r="E8053" s="62"/>
      <c r="F8053" s="48"/>
      <c r="G8053" s="50"/>
      <c r="H8053" s="50"/>
      <c r="I8053" s="51"/>
      <c r="J8053" s="52"/>
    </row>
    <row r="8054" spans="3:10" ht="15">
      <c r="C8054" s="48"/>
      <c r="D8054" s="48"/>
      <c r="E8054" s="62"/>
      <c r="F8054" s="48"/>
      <c r="G8054" s="50"/>
      <c r="H8054" s="50"/>
      <c r="I8054" s="51"/>
      <c r="J8054" s="52"/>
    </row>
    <row r="8055" spans="3:10" ht="15">
      <c r="C8055" s="48"/>
      <c r="D8055" s="48"/>
      <c r="E8055" s="62"/>
      <c r="F8055" s="48"/>
      <c r="G8055" s="50"/>
      <c r="H8055" s="50"/>
      <c r="I8055" s="51"/>
      <c r="J8055" s="52"/>
    </row>
    <row r="8056" spans="3:10" ht="15">
      <c r="C8056" s="48"/>
      <c r="D8056" s="48"/>
      <c r="E8056" s="62"/>
      <c r="F8056" s="48"/>
      <c r="G8056" s="50"/>
      <c r="H8056" s="50"/>
      <c r="I8056" s="51"/>
      <c r="J8056" s="52"/>
    </row>
    <row r="8057" spans="3:10" ht="15">
      <c r="C8057" s="48"/>
      <c r="D8057" s="48"/>
      <c r="E8057" s="62"/>
      <c r="F8057" s="48"/>
      <c r="G8057" s="50"/>
      <c r="H8057" s="50"/>
      <c r="I8057" s="51"/>
      <c r="J8057" s="52"/>
    </row>
    <row r="8058" spans="3:10" ht="15">
      <c r="C8058" s="48"/>
      <c r="D8058" s="48"/>
      <c r="E8058" s="62"/>
      <c r="F8058" s="48"/>
      <c r="G8058" s="50"/>
      <c r="H8058" s="50"/>
      <c r="I8058" s="51"/>
      <c r="J8058" s="52"/>
    </row>
    <row r="8059" spans="3:10" ht="15">
      <c r="C8059" s="48"/>
      <c r="D8059" s="48"/>
      <c r="E8059" s="62"/>
      <c r="F8059" s="48"/>
      <c r="G8059" s="50"/>
      <c r="H8059" s="50"/>
      <c r="I8059" s="51"/>
      <c r="J8059" s="52"/>
    </row>
    <row r="8060" spans="3:10" ht="15">
      <c r="C8060" s="48"/>
      <c r="D8060" s="48"/>
      <c r="E8060" s="62"/>
      <c r="F8060" s="48"/>
      <c r="G8060" s="50"/>
      <c r="H8060" s="50"/>
      <c r="I8060" s="51"/>
      <c r="J8060" s="52"/>
    </row>
    <row r="8061" spans="3:10" ht="15">
      <c r="C8061" s="48"/>
      <c r="D8061" s="48"/>
      <c r="E8061" s="62"/>
      <c r="F8061" s="48"/>
      <c r="G8061" s="50"/>
      <c r="H8061" s="50"/>
      <c r="I8061" s="51"/>
      <c r="J8061" s="52"/>
    </row>
    <row r="8062" spans="3:10" ht="15">
      <c r="C8062" s="48"/>
      <c r="D8062" s="48"/>
      <c r="E8062" s="62"/>
      <c r="F8062" s="48"/>
      <c r="G8062" s="50"/>
      <c r="H8062" s="50"/>
      <c r="I8062" s="51"/>
      <c r="J8062" s="52"/>
    </row>
    <row r="8063" spans="3:10" ht="15">
      <c r="C8063" s="48"/>
      <c r="D8063" s="48"/>
      <c r="E8063" s="62"/>
      <c r="F8063" s="48"/>
      <c r="G8063" s="50"/>
      <c r="H8063" s="50"/>
      <c r="I8063" s="51"/>
      <c r="J8063" s="52"/>
    </row>
    <row r="8064" spans="3:10" ht="15">
      <c r="C8064" s="48"/>
      <c r="D8064" s="48"/>
      <c r="E8064" s="62"/>
      <c r="F8064" s="48"/>
      <c r="G8064" s="50"/>
      <c r="H8064" s="50"/>
      <c r="I8064" s="51"/>
      <c r="J8064" s="52"/>
    </row>
    <row r="8065" spans="3:10" ht="15">
      <c r="C8065" s="48"/>
      <c r="D8065" s="48"/>
      <c r="E8065" s="62"/>
      <c r="F8065" s="48"/>
      <c r="G8065" s="50"/>
      <c r="H8065" s="50"/>
      <c r="I8065" s="51"/>
      <c r="J8065" s="52"/>
    </row>
    <row r="8066" spans="3:10" ht="15">
      <c r="C8066" s="48"/>
      <c r="D8066" s="48"/>
      <c r="E8066" s="62"/>
      <c r="F8066" s="48"/>
      <c r="G8066" s="50"/>
      <c r="H8066" s="50"/>
      <c r="I8066" s="51"/>
      <c r="J8066" s="52"/>
    </row>
    <row r="8067" spans="3:10" ht="15">
      <c r="C8067" s="48"/>
      <c r="D8067" s="48"/>
      <c r="E8067" s="62"/>
      <c r="F8067" s="48"/>
      <c r="G8067" s="50"/>
      <c r="H8067" s="50"/>
      <c r="I8067" s="51"/>
      <c r="J8067" s="52"/>
    </row>
    <row r="8068" spans="3:10" ht="15">
      <c r="C8068" s="48"/>
      <c r="D8068" s="48"/>
      <c r="E8068" s="62"/>
      <c r="F8068" s="48"/>
      <c r="G8068" s="50"/>
      <c r="H8068" s="50"/>
      <c r="I8068" s="51"/>
      <c r="J8068" s="52"/>
    </row>
    <row r="8069" spans="3:10" ht="15">
      <c r="C8069" s="48"/>
      <c r="D8069" s="48"/>
      <c r="E8069" s="62"/>
      <c r="F8069" s="48"/>
      <c r="G8069" s="50"/>
      <c r="H8069" s="50"/>
      <c r="I8069" s="51"/>
      <c r="J8069" s="52"/>
    </row>
    <row r="8070" spans="3:10" ht="15">
      <c r="C8070" s="48"/>
      <c r="D8070" s="48"/>
      <c r="E8070" s="62"/>
      <c r="F8070" s="48"/>
      <c r="G8070" s="50"/>
      <c r="H8070" s="50"/>
      <c r="I8070" s="51"/>
      <c r="J8070" s="52"/>
    </row>
    <row r="8071" spans="3:10" ht="15">
      <c r="C8071" s="48"/>
      <c r="D8071" s="48"/>
      <c r="E8071" s="62"/>
      <c r="F8071" s="48"/>
      <c r="G8071" s="50"/>
      <c r="H8071" s="50"/>
      <c r="I8071" s="51"/>
      <c r="J8071" s="52"/>
    </row>
    <row r="8072" spans="3:10" ht="15">
      <c r="C8072" s="48"/>
      <c r="D8072" s="48"/>
      <c r="E8072" s="62"/>
      <c r="F8072" s="48"/>
      <c r="G8072" s="50"/>
      <c r="H8072" s="50"/>
      <c r="I8072" s="51"/>
      <c r="J8072" s="52"/>
    </row>
    <row r="8073" spans="3:10" ht="15">
      <c r="C8073" s="48"/>
      <c r="D8073" s="48"/>
      <c r="E8073" s="62"/>
      <c r="F8073" s="48"/>
      <c r="G8073" s="50"/>
      <c r="H8073" s="50"/>
      <c r="I8073" s="51"/>
      <c r="J8073" s="52"/>
    </row>
    <row r="8074" spans="3:10" ht="15">
      <c r="C8074" s="48"/>
      <c r="D8074" s="48"/>
      <c r="E8074" s="62"/>
      <c r="F8074" s="48"/>
      <c r="G8074" s="50"/>
      <c r="H8074" s="50"/>
      <c r="I8074" s="51"/>
      <c r="J8074" s="52"/>
    </row>
    <row r="8075" spans="3:10" ht="15">
      <c r="C8075" s="48"/>
      <c r="D8075" s="48"/>
      <c r="E8075" s="62"/>
      <c r="F8075" s="48"/>
      <c r="G8075" s="50"/>
      <c r="H8075" s="50"/>
      <c r="I8075" s="51"/>
      <c r="J8075" s="52"/>
    </row>
    <row r="8076" spans="3:10" ht="15">
      <c r="C8076" s="48"/>
      <c r="D8076" s="48"/>
      <c r="E8076" s="62"/>
      <c r="F8076" s="48"/>
      <c r="G8076" s="50"/>
      <c r="H8076" s="50"/>
      <c r="I8076" s="51"/>
      <c r="J8076" s="52"/>
    </row>
    <row r="8077" spans="3:10" ht="15">
      <c r="C8077" s="48"/>
      <c r="D8077" s="48"/>
      <c r="E8077" s="62"/>
      <c r="F8077" s="48"/>
      <c r="G8077" s="50"/>
      <c r="H8077" s="50"/>
      <c r="I8077" s="51"/>
      <c r="J8077" s="52"/>
    </row>
    <row r="8078" spans="3:10" ht="15">
      <c r="C8078" s="48"/>
      <c r="D8078" s="48"/>
      <c r="E8078" s="62"/>
      <c r="F8078" s="48"/>
      <c r="G8078" s="50"/>
      <c r="H8078" s="50"/>
      <c r="I8078" s="51"/>
      <c r="J8078" s="52"/>
    </row>
    <row r="8079" spans="3:10" ht="15">
      <c r="C8079" s="48"/>
      <c r="D8079" s="48"/>
      <c r="E8079" s="62"/>
      <c r="F8079" s="48"/>
      <c r="G8079" s="50"/>
      <c r="H8079" s="50"/>
      <c r="I8079" s="51"/>
      <c r="J8079" s="52"/>
    </row>
    <row r="8080" spans="3:10" ht="15">
      <c r="C8080" s="48"/>
      <c r="D8080" s="48"/>
      <c r="E8080" s="62"/>
      <c r="F8080" s="48"/>
      <c r="G8080" s="50"/>
      <c r="H8080" s="50"/>
      <c r="I8080" s="51"/>
      <c r="J8080" s="52"/>
    </row>
    <row r="8081" spans="3:10" ht="15">
      <c r="C8081" s="48"/>
      <c r="D8081" s="48"/>
      <c r="E8081" s="62"/>
      <c r="F8081" s="48"/>
      <c r="G8081" s="50"/>
      <c r="H8081" s="50"/>
      <c r="I8081" s="51"/>
      <c r="J8081" s="52"/>
    </row>
    <row r="8082" spans="3:10" ht="15">
      <c r="C8082" s="48"/>
      <c r="D8082" s="48"/>
      <c r="E8082" s="62"/>
      <c r="F8082" s="48"/>
      <c r="G8082" s="50"/>
      <c r="H8082" s="50"/>
      <c r="I8082" s="51"/>
      <c r="J8082" s="52"/>
    </row>
    <row r="8083" spans="3:10" ht="15">
      <c r="C8083" s="48"/>
      <c r="D8083" s="48"/>
      <c r="E8083" s="62"/>
      <c r="F8083" s="48"/>
      <c r="G8083" s="50"/>
      <c r="H8083" s="50"/>
      <c r="I8083" s="51"/>
      <c r="J8083" s="52"/>
    </row>
    <row r="8084" spans="3:10" ht="15">
      <c r="C8084" s="48"/>
      <c r="D8084" s="48"/>
      <c r="E8084" s="62"/>
      <c r="F8084" s="48"/>
      <c r="G8084" s="50"/>
      <c r="H8084" s="50"/>
      <c r="I8084" s="51"/>
      <c r="J8084" s="52"/>
    </row>
    <row r="8085" spans="3:10" ht="15">
      <c r="C8085" s="48"/>
      <c r="D8085" s="48"/>
      <c r="E8085" s="62"/>
      <c r="F8085" s="48"/>
      <c r="G8085" s="50"/>
      <c r="H8085" s="50"/>
      <c r="I8085" s="51"/>
      <c r="J8085" s="52"/>
    </row>
    <row r="8086" spans="3:10" ht="15">
      <c r="C8086" s="48"/>
      <c r="D8086" s="48"/>
      <c r="E8086" s="62"/>
      <c r="F8086" s="48"/>
      <c r="G8086" s="50"/>
      <c r="H8086" s="50"/>
      <c r="I8086" s="51"/>
      <c r="J8086" s="52"/>
    </row>
    <row r="8087" spans="3:10" ht="15">
      <c r="C8087" s="48"/>
      <c r="D8087" s="48"/>
      <c r="E8087" s="62"/>
      <c r="F8087" s="48"/>
      <c r="G8087" s="50"/>
      <c r="H8087" s="50"/>
      <c r="I8087" s="51"/>
      <c r="J8087" s="52"/>
    </row>
    <row r="8088" spans="3:10" ht="15">
      <c r="C8088" s="48"/>
      <c r="D8088" s="48"/>
      <c r="E8088" s="62"/>
      <c r="F8088" s="48"/>
      <c r="G8088" s="50"/>
      <c r="H8088" s="50"/>
      <c r="I8088" s="51"/>
      <c r="J8088" s="52"/>
    </row>
    <row r="8089" spans="3:10" ht="15">
      <c r="C8089" s="48"/>
      <c r="D8089" s="48"/>
      <c r="E8089" s="62"/>
      <c r="F8089" s="48"/>
      <c r="G8089" s="50"/>
      <c r="H8089" s="50"/>
      <c r="I8089" s="51"/>
      <c r="J8089" s="52"/>
    </row>
    <row r="8090" spans="3:10" ht="15">
      <c r="C8090" s="48"/>
      <c r="D8090" s="48"/>
      <c r="E8090" s="62"/>
      <c r="F8090" s="48"/>
      <c r="G8090" s="50"/>
      <c r="H8090" s="50"/>
      <c r="I8090" s="51"/>
      <c r="J8090" s="52"/>
    </row>
    <row r="8091" spans="3:10" ht="15">
      <c r="C8091" s="48"/>
      <c r="D8091" s="48"/>
      <c r="E8091" s="62"/>
      <c r="F8091" s="48"/>
      <c r="G8091" s="50"/>
      <c r="H8091" s="50"/>
      <c r="I8091" s="51"/>
      <c r="J8091" s="52"/>
    </row>
    <row r="8092" spans="3:10" ht="15">
      <c r="C8092" s="48"/>
      <c r="D8092" s="48"/>
      <c r="E8092" s="62"/>
      <c r="F8092" s="48"/>
      <c r="G8092" s="50"/>
      <c r="H8092" s="50"/>
      <c r="I8092" s="51"/>
      <c r="J8092" s="52"/>
    </row>
    <row r="8093" spans="3:10" ht="15">
      <c r="C8093" s="48"/>
      <c r="D8093" s="48"/>
      <c r="E8093" s="62"/>
      <c r="F8093" s="48"/>
      <c r="G8093" s="50"/>
      <c r="H8093" s="50"/>
      <c r="I8093" s="51"/>
      <c r="J8093" s="52"/>
    </row>
    <row r="8094" spans="3:10" ht="15">
      <c r="C8094" s="48"/>
      <c r="D8094" s="48"/>
      <c r="E8094" s="62"/>
      <c r="F8094" s="48"/>
      <c r="G8094" s="50"/>
      <c r="H8094" s="50"/>
      <c r="I8094" s="51"/>
      <c r="J8094" s="52"/>
    </row>
    <row r="8095" spans="3:10" ht="15">
      <c r="C8095" s="48"/>
      <c r="D8095" s="48"/>
      <c r="E8095" s="62"/>
      <c r="F8095" s="48"/>
      <c r="G8095" s="50"/>
      <c r="H8095" s="50"/>
      <c r="I8095" s="51"/>
      <c r="J8095" s="52"/>
    </row>
    <row r="8096" spans="3:10" ht="15">
      <c r="C8096" s="48"/>
      <c r="D8096" s="48"/>
      <c r="E8096" s="62"/>
      <c r="F8096" s="48"/>
      <c r="G8096" s="50"/>
      <c r="H8096" s="50"/>
      <c r="I8096" s="51"/>
      <c r="J8096" s="52"/>
    </row>
    <row r="8097" spans="3:10" ht="15">
      <c r="C8097" s="48"/>
      <c r="D8097" s="48"/>
      <c r="E8097" s="62"/>
      <c r="F8097" s="48"/>
      <c r="G8097" s="50"/>
      <c r="H8097" s="50"/>
      <c r="I8097" s="51"/>
      <c r="J8097" s="52"/>
    </row>
    <row r="8098" spans="3:10" ht="15">
      <c r="C8098" s="48"/>
      <c r="D8098" s="48"/>
      <c r="E8098" s="62"/>
      <c r="F8098" s="48"/>
      <c r="G8098" s="50"/>
      <c r="H8098" s="50"/>
      <c r="I8098" s="51"/>
      <c r="J8098" s="52"/>
    </row>
    <row r="8099" spans="3:10" ht="15">
      <c r="C8099" s="48"/>
      <c r="D8099" s="48"/>
      <c r="E8099" s="62"/>
      <c r="F8099" s="48"/>
      <c r="G8099" s="50"/>
      <c r="H8099" s="50"/>
      <c r="I8099" s="51"/>
      <c r="J8099" s="52"/>
    </row>
    <row r="8100" spans="3:10" ht="15">
      <c r="C8100" s="48"/>
      <c r="D8100" s="48"/>
      <c r="E8100" s="62"/>
      <c r="F8100" s="48"/>
      <c r="G8100" s="50"/>
      <c r="H8100" s="50"/>
      <c r="I8100" s="51"/>
      <c r="J8100" s="52"/>
    </row>
    <row r="8101" spans="3:10" ht="15">
      <c r="C8101" s="48"/>
      <c r="D8101" s="48"/>
      <c r="E8101" s="62"/>
      <c r="F8101" s="48"/>
      <c r="G8101" s="50"/>
      <c r="H8101" s="50"/>
      <c r="I8101" s="51"/>
      <c r="J8101" s="52"/>
    </row>
    <row r="8102" spans="3:10" ht="15">
      <c r="C8102" s="48"/>
      <c r="D8102" s="48"/>
      <c r="E8102" s="62"/>
      <c r="F8102" s="48"/>
      <c r="G8102" s="50"/>
      <c r="H8102" s="50"/>
      <c r="I8102" s="51"/>
      <c r="J8102" s="52"/>
    </row>
    <row r="8103" spans="3:10" ht="15">
      <c r="C8103" s="48"/>
      <c r="D8103" s="48"/>
      <c r="E8103" s="62"/>
      <c r="F8103" s="48"/>
      <c r="G8103" s="50"/>
      <c r="H8103" s="50"/>
      <c r="I8103" s="51"/>
      <c r="J8103" s="52"/>
    </row>
    <row r="8104" spans="3:10" ht="15">
      <c r="C8104" s="48"/>
      <c r="D8104" s="48"/>
      <c r="E8104" s="62"/>
      <c r="F8104" s="48"/>
      <c r="G8104" s="50"/>
      <c r="H8104" s="50"/>
      <c r="I8104" s="51"/>
      <c r="J8104" s="52"/>
    </row>
    <row r="8105" spans="3:10" ht="15">
      <c r="C8105" s="48"/>
      <c r="D8105" s="48"/>
      <c r="E8105" s="62"/>
      <c r="F8105" s="48"/>
      <c r="G8105" s="50"/>
      <c r="H8105" s="50"/>
      <c r="I8105" s="51"/>
      <c r="J8105" s="52"/>
    </row>
    <row r="8106" spans="3:10" ht="15">
      <c r="C8106" s="48"/>
      <c r="D8106" s="48"/>
      <c r="E8106" s="62"/>
      <c r="F8106" s="48"/>
      <c r="G8106" s="50"/>
      <c r="H8106" s="50"/>
      <c r="I8106" s="51"/>
      <c r="J8106" s="52"/>
    </row>
    <row r="8107" spans="3:10" ht="15">
      <c r="C8107" s="48"/>
      <c r="D8107" s="48"/>
      <c r="E8107" s="62"/>
      <c r="F8107" s="48"/>
      <c r="G8107" s="50"/>
      <c r="H8107" s="50"/>
      <c r="I8107" s="51"/>
      <c r="J8107" s="52"/>
    </row>
    <row r="8108" spans="3:10" ht="15">
      <c r="C8108" s="48"/>
      <c r="D8108" s="48"/>
      <c r="E8108" s="62"/>
      <c r="F8108" s="48"/>
      <c r="G8108" s="50"/>
      <c r="H8108" s="50"/>
      <c r="I8108" s="51"/>
      <c r="J8108" s="52"/>
    </row>
    <row r="8109" spans="3:10" ht="15">
      <c r="C8109" s="48"/>
      <c r="D8109" s="48"/>
      <c r="E8109" s="62"/>
      <c r="F8109" s="48"/>
      <c r="G8109" s="50"/>
      <c r="H8109" s="50"/>
      <c r="I8109" s="51"/>
      <c r="J8109" s="52"/>
    </row>
    <row r="8110" spans="3:10" ht="15">
      <c r="C8110" s="48"/>
      <c r="D8110" s="48"/>
      <c r="E8110" s="62"/>
      <c r="F8110" s="48"/>
      <c r="G8110" s="50"/>
      <c r="H8110" s="50"/>
      <c r="I8110" s="51"/>
      <c r="J8110" s="52"/>
    </row>
    <row r="8111" spans="3:10" ht="15">
      <c r="C8111" s="48"/>
      <c r="D8111" s="48"/>
      <c r="E8111" s="62"/>
      <c r="F8111" s="48"/>
      <c r="G8111" s="50"/>
      <c r="H8111" s="50"/>
      <c r="I8111" s="51"/>
      <c r="J8111" s="52"/>
    </row>
    <row r="8112" spans="3:10" ht="15">
      <c r="C8112" s="48"/>
      <c r="D8112" s="48"/>
      <c r="E8112" s="62"/>
      <c r="F8112" s="48"/>
      <c r="G8112" s="50"/>
      <c r="H8112" s="50"/>
      <c r="I8112" s="51"/>
      <c r="J8112" s="52"/>
    </row>
    <row r="8113" spans="3:10" ht="15">
      <c r="C8113" s="48"/>
      <c r="D8113" s="48"/>
      <c r="E8113" s="62"/>
      <c r="F8113" s="48"/>
      <c r="G8113" s="50"/>
      <c r="H8113" s="50"/>
      <c r="I8113" s="51"/>
      <c r="J8113" s="52"/>
    </row>
    <row r="8114" spans="3:10" ht="15">
      <c r="C8114" s="48"/>
      <c r="D8114" s="48"/>
      <c r="E8114" s="62"/>
      <c r="F8114" s="48"/>
      <c r="G8114" s="50"/>
      <c r="H8114" s="50"/>
      <c r="I8114" s="51"/>
      <c r="J8114" s="52"/>
    </row>
    <row r="8115" spans="3:10" ht="15">
      <c r="C8115" s="48"/>
      <c r="D8115" s="48"/>
      <c r="E8115" s="62"/>
      <c r="F8115" s="48"/>
      <c r="G8115" s="50"/>
      <c r="H8115" s="50"/>
      <c r="I8115" s="51"/>
      <c r="J8115" s="52"/>
    </row>
    <row r="8116" spans="3:10" ht="15">
      <c r="C8116" s="48"/>
      <c r="D8116" s="48"/>
      <c r="E8116" s="62"/>
      <c r="F8116" s="48"/>
      <c r="G8116" s="50"/>
      <c r="H8116" s="50"/>
      <c r="I8116" s="51"/>
      <c r="J8116" s="52"/>
    </row>
    <row r="8117" spans="3:10" ht="15">
      <c r="C8117" s="48"/>
      <c r="D8117" s="48"/>
      <c r="E8117" s="62"/>
      <c r="F8117" s="48"/>
      <c r="G8117" s="50"/>
      <c r="H8117" s="50"/>
      <c r="I8117" s="51"/>
      <c r="J8117" s="52"/>
    </row>
    <row r="8118" spans="3:10" ht="15">
      <c r="C8118" s="48"/>
      <c r="D8118" s="48"/>
      <c r="E8118" s="62"/>
      <c r="F8118" s="48"/>
      <c r="G8118" s="50"/>
      <c r="H8118" s="50"/>
      <c r="I8118" s="51"/>
      <c r="J8118" s="52"/>
    </row>
    <row r="8119" spans="3:10" ht="15">
      <c r="C8119" s="48"/>
      <c r="D8119" s="48"/>
      <c r="E8119" s="62"/>
      <c r="F8119" s="48"/>
      <c r="G8119" s="50"/>
      <c r="H8119" s="50"/>
      <c r="I8119" s="51"/>
      <c r="J8119" s="52"/>
    </row>
    <row r="8120" spans="3:10" ht="15">
      <c r="C8120" s="48"/>
      <c r="D8120" s="48"/>
      <c r="E8120" s="62"/>
      <c r="F8120" s="48"/>
      <c r="G8120" s="50"/>
      <c r="H8120" s="50"/>
      <c r="I8120" s="51"/>
      <c r="J8120" s="52"/>
    </row>
    <row r="8121" spans="3:10" ht="15">
      <c r="C8121" s="48"/>
      <c r="D8121" s="48"/>
      <c r="E8121" s="62"/>
      <c r="F8121" s="48"/>
      <c r="G8121" s="50"/>
      <c r="H8121" s="50"/>
      <c r="I8121" s="51"/>
      <c r="J8121" s="52"/>
    </row>
    <row r="8122" spans="3:10" ht="15">
      <c r="C8122" s="48"/>
      <c r="D8122" s="48"/>
      <c r="E8122" s="62"/>
      <c r="F8122" s="48"/>
      <c r="G8122" s="50"/>
      <c r="H8122" s="50"/>
      <c r="I8122" s="51"/>
      <c r="J8122" s="52"/>
    </row>
    <row r="8123" spans="3:10" ht="15">
      <c r="C8123" s="48"/>
      <c r="D8123" s="48"/>
      <c r="E8123" s="62"/>
      <c r="F8123" s="48"/>
      <c r="G8123" s="50"/>
      <c r="H8123" s="50"/>
      <c r="I8123" s="51"/>
      <c r="J8123" s="52"/>
    </row>
    <row r="8124" spans="3:10" ht="15">
      <c r="C8124" s="48"/>
      <c r="D8124" s="48"/>
      <c r="E8124" s="62"/>
      <c r="F8124" s="48"/>
      <c r="G8124" s="50"/>
      <c r="H8124" s="50"/>
      <c r="I8124" s="51"/>
      <c r="J8124" s="52"/>
    </row>
    <row r="8125" spans="3:10" ht="15">
      <c r="C8125" s="48"/>
      <c r="D8125" s="48"/>
      <c r="E8125" s="62"/>
      <c r="F8125" s="48"/>
      <c r="G8125" s="50"/>
      <c r="H8125" s="50"/>
      <c r="I8125" s="51"/>
      <c r="J8125" s="52"/>
    </row>
    <row r="8126" spans="3:10" ht="15">
      <c r="C8126" s="48"/>
      <c r="D8126" s="48"/>
      <c r="E8126" s="62"/>
      <c r="F8126" s="48"/>
      <c r="G8126" s="50"/>
      <c r="H8126" s="50"/>
      <c r="I8126" s="51"/>
      <c r="J8126" s="52"/>
    </row>
    <row r="8127" spans="3:10" ht="15">
      <c r="C8127" s="48"/>
      <c r="D8127" s="48"/>
      <c r="E8127" s="62"/>
      <c r="F8127" s="48"/>
      <c r="G8127" s="50"/>
      <c r="H8127" s="50"/>
      <c r="I8127" s="51"/>
      <c r="J8127" s="52"/>
    </row>
    <row r="8128" spans="3:10" ht="15">
      <c r="C8128" s="48"/>
      <c r="D8128" s="48"/>
      <c r="E8128" s="62"/>
      <c r="F8128" s="48"/>
      <c r="G8128" s="50"/>
      <c r="H8128" s="50"/>
      <c r="I8128" s="51"/>
      <c r="J8128" s="52"/>
    </row>
    <row r="8129" spans="3:10" ht="15">
      <c r="C8129" s="48"/>
      <c r="D8129" s="48"/>
      <c r="E8129" s="62"/>
      <c r="F8129" s="48"/>
      <c r="G8129" s="50"/>
      <c r="H8129" s="50"/>
      <c r="I8129" s="51"/>
      <c r="J8129" s="52"/>
    </row>
    <row r="8130" spans="3:10" ht="15">
      <c r="C8130" s="48"/>
      <c r="D8130" s="48"/>
      <c r="E8130" s="62"/>
      <c r="F8130" s="48"/>
      <c r="G8130" s="50"/>
      <c r="H8130" s="50"/>
      <c r="I8130" s="51"/>
      <c r="J8130" s="52"/>
    </row>
    <row r="8131" spans="3:10" ht="15">
      <c r="C8131" s="48"/>
      <c r="D8131" s="48"/>
      <c r="E8131" s="62"/>
      <c r="F8131" s="48"/>
      <c r="G8131" s="50"/>
      <c r="H8131" s="50"/>
      <c r="I8131" s="51"/>
      <c r="J8131" s="52"/>
    </row>
    <row r="8132" spans="3:10" ht="15">
      <c r="C8132" s="48"/>
      <c r="D8132" s="48"/>
      <c r="E8132" s="62"/>
      <c r="F8132" s="48"/>
      <c r="G8132" s="50"/>
      <c r="H8132" s="50"/>
      <c r="I8132" s="51"/>
      <c r="J8132" s="52"/>
    </row>
    <row r="8133" spans="3:10" ht="15">
      <c r="C8133" s="48"/>
      <c r="D8133" s="48"/>
      <c r="E8133" s="62"/>
      <c r="F8133" s="48"/>
      <c r="G8133" s="50"/>
      <c r="H8133" s="50"/>
      <c r="I8133" s="51"/>
      <c r="J8133" s="52"/>
    </row>
    <row r="8134" spans="3:10" ht="15">
      <c r="C8134" s="48"/>
      <c r="D8134" s="48"/>
      <c r="E8134" s="62"/>
      <c r="F8134" s="48"/>
      <c r="G8134" s="50"/>
      <c r="H8134" s="50"/>
      <c r="I8134" s="51"/>
      <c r="J8134" s="52"/>
    </row>
    <row r="8135" spans="3:10" ht="15">
      <c r="C8135" s="48"/>
      <c r="D8135" s="48"/>
      <c r="E8135" s="62"/>
      <c r="F8135" s="48"/>
      <c r="G8135" s="50"/>
      <c r="H8135" s="50"/>
      <c r="I8135" s="51"/>
      <c r="J8135" s="52"/>
    </row>
    <row r="8136" spans="3:10" ht="15">
      <c r="C8136" s="48"/>
      <c r="D8136" s="48"/>
      <c r="E8136" s="62"/>
      <c r="F8136" s="48"/>
      <c r="G8136" s="50"/>
      <c r="H8136" s="50"/>
      <c r="I8136" s="51"/>
      <c r="J8136" s="52"/>
    </row>
    <row r="8137" spans="3:10" ht="15">
      <c r="C8137" s="48"/>
      <c r="D8137" s="48"/>
      <c r="E8137" s="62"/>
      <c r="F8137" s="48"/>
      <c r="G8137" s="50"/>
      <c r="H8137" s="50"/>
      <c r="I8137" s="51"/>
      <c r="J8137" s="52"/>
    </row>
    <row r="8138" spans="3:10" ht="15">
      <c r="C8138" s="48"/>
      <c r="D8138" s="48"/>
      <c r="E8138" s="62"/>
      <c r="F8138" s="48"/>
      <c r="G8138" s="50"/>
      <c r="H8138" s="50"/>
      <c r="I8138" s="51"/>
      <c r="J8138" s="52"/>
    </row>
    <row r="8139" spans="3:10" ht="15">
      <c r="C8139" s="48"/>
      <c r="D8139" s="48"/>
      <c r="E8139" s="62"/>
      <c r="F8139" s="48"/>
      <c r="G8139" s="50"/>
      <c r="H8139" s="50"/>
      <c r="I8139" s="51"/>
      <c r="J8139" s="52"/>
    </row>
    <row r="8140" spans="3:10" ht="15">
      <c r="C8140" s="48"/>
      <c r="D8140" s="48"/>
      <c r="E8140" s="62"/>
      <c r="F8140" s="48"/>
      <c r="G8140" s="50"/>
      <c r="H8140" s="50"/>
      <c r="I8140" s="51"/>
      <c r="J8140" s="52"/>
    </row>
    <row r="8141" spans="3:10" ht="15">
      <c r="C8141" s="48"/>
      <c r="D8141" s="48"/>
      <c r="E8141" s="62"/>
      <c r="F8141" s="48"/>
      <c r="G8141" s="50"/>
      <c r="H8141" s="50"/>
      <c r="I8141" s="51"/>
      <c r="J8141" s="52"/>
    </row>
    <row r="8142" spans="3:10" ht="15">
      <c r="C8142" s="48"/>
      <c r="D8142" s="48"/>
      <c r="E8142" s="62"/>
      <c r="F8142" s="48"/>
      <c r="G8142" s="50"/>
      <c r="H8142" s="50"/>
      <c r="I8142" s="51"/>
      <c r="J8142" s="52"/>
    </row>
    <row r="8143" spans="3:10" ht="15">
      <c r="C8143" s="48"/>
      <c r="D8143" s="48"/>
      <c r="E8143" s="62"/>
      <c r="F8143" s="48"/>
      <c r="G8143" s="50"/>
      <c r="H8143" s="50"/>
      <c r="I8143" s="51"/>
      <c r="J8143" s="52"/>
    </row>
    <row r="8144" spans="3:10" ht="15">
      <c r="C8144" s="48"/>
      <c r="D8144" s="48"/>
      <c r="E8144" s="62"/>
      <c r="F8144" s="48"/>
      <c r="G8144" s="50"/>
      <c r="H8144" s="50"/>
      <c r="I8144" s="51"/>
      <c r="J8144" s="52"/>
    </row>
    <row r="8145" spans="3:10" ht="15">
      <c r="C8145" s="48"/>
      <c r="D8145" s="48"/>
      <c r="E8145" s="62"/>
      <c r="F8145" s="48"/>
      <c r="G8145" s="50"/>
      <c r="H8145" s="50"/>
      <c r="I8145" s="51"/>
      <c r="J8145" s="52"/>
    </row>
    <row r="8146" spans="3:10" ht="15">
      <c r="C8146" s="48"/>
      <c r="D8146" s="48"/>
      <c r="E8146" s="62"/>
      <c r="F8146" s="48"/>
      <c r="G8146" s="50"/>
      <c r="H8146" s="50"/>
      <c r="I8146" s="51"/>
      <c r="J8146" s="52"/>
    </row>
    <row r="8147" spans="3:10" ht="15">
      <c r="C8147" s="48"/>
      <c r="D8147" s="48"/>
      <c r="E8147" s="62"/>
      <c r="F8147" s="48"/>
      <c r="G8147" s="50"/>
      <c r="H8147" s="50"/>
      <c r="I8147" s="51"/>
      <c r="J8147" s="52"/>
    </row>
    <row r="8148" spans="3:10" ht="15">
      <c r="C8148" s="48"/>
      <c r="D8148" s="48"/>
      <c r="E8148" s="62"/>
      <c r="F8148" s="48"/>
      <c r="G8148" s="50"/>
      <c r="H8148" s="50"/>
      <c r="I8148" s="51"/>
      <c r="J8148" s="52"/>
    </row>
    <row r="8149" spans="3:10" ht="15">
      <c r="C8149" s="48"/>
      <c r="D8149" s="48"/>
      <c r="E8149" s="62"/>
      <c r="F8149" s="48"/>
      <c r="G8149" s="50"/>
      <c r="H8149" s="50"/>
      <c r="I8149" s="51"/>
      <c r="J8149" s="52"/>
    </row>
    <row r="8150" spans="3:10" ht="15">
      <c r="C8150" s="48"/>
      <c r="D8150" s="48"/>
      <c r="E8150" s="62"/>
      <c r="F8150" s="48"/>
      <c r="G8150" s="50"/>
      <c r="H8150" s="50"/>
      <c r="I8150" s="51"/>
      <c r="J8150" s="52"/>
    </row>
    <row r="8151" spans="3:10" ht="15">
      <c r="C8151" s="48"/>
      <c r="D8151" s="48"/>
      <c r="E8151" s="62"/>
      <c r="F8151" s="48"/>
      <c r="G8151" s="50"/>
      <c r="H8151" s="50"/>
      <c r="I8151" s="51"/>
      <c r="J8151" s="52"/>
    </row>
    <row r="8152" spans="3:10" ht="15">
      <c r="C8152" s="48"/>
      <c r="D8152" s="48"/>
      <c r="E8152" s="62"/>
      <c r="F8152" s="48"/>
      <c r="G8152" s="50"/>
      <c r="H8152" s="50"/>
      <c r="I8152" s="51"/>
      <c r="J8152" s="52"/>
    </row>
    <row r="8153" spans="3:10" ht="15">
      <c r="C8153" s="48"/>
      <c r="D8153" s="48"/>
      <c r="E8153" s="62"/>
      <c r="F8153" s="48"/>
      <c r="G8153" s="50"/>
      <c r="H8153" s="50"/>
      <c r="I8153" s="51"/>
      <c r="J8153" s="52"/>
    </row>
    <row r="8154" spans="3:10" ht="15">
      <c r="C8154" s="48"/>
      <c r="D8154" s="48"/>
      <c r="E8154" s="62"/>
      <c r="F8154" s="48"/>
      <c r="G8154" s="50"/>
      <c r="H8154" s="50"/>
      <c r="I8154" s="51"/>
      <c r="J8154" s="52"/>
    </row>
    <row r="8155" spans="3:10" ht="15">
      <c r="C8155" s="48"/>
      <c r="D8155" s="48"/>
      <c r="E8155" s="62"/>
      <c r="F8155" s="48"/>
      <c r="G8155" s="50"/>
      <c r="H8155" s="50"/>
      <c r="I8155" s="51"/>
      <c r="J8155" s="52"/>
    </row>
    <row r="8156" spans="3:10" ht="15">
      <c r="C8156" s="48"/>
      <c r="D8156" s="48"/>
      <c r="E8156" s="62"/>
      <c r="F8156" s="48"/>
      <c r="G8156" s="50"/>
      <c r="H8156" s="50"/>
      <c r="I8156" s="51"/>
      <c r="J8156" s="52"/>
    </row>
    <row r="8157" spans="3:10" ht="15">
      <c r="C8157" s="48"/>
      <c r="D8157" s="48"/>
      <c r="E8157" s="62"/>
      <c r="F8157" s="48"/>
      <c r="G8157" s="50"/>
      <c r="H8157" s="50"/>
      <c r="I8157" s="51"/>
      <c r="J8157" s="52"/>
    </row>
    <row r="8158" spans="3:10" ht="15">
      <c r="C8158" s="48"/>
      <c r="D8158" s="48"/>
      <c r="E8158" s="62"/>
      <c r="F8158" s="48"/>
      <c r="G8158" s="50"/>
      <c r="H8158" s="50"/>
      <c r="I8158" s="51"/>
      <c r="J8158" s="52"/>
    </row>
    <row r="8159" spans="3:10" ht="15">
      <c r="C8159" s="48"/>
      <c r="D8159" s="48"/>
      <c r="E8159" s="62"/>
      <c r="F8159" s="48"/>
      <c r="G8159" s="50"/>
      <c r="H8159" s="50"/>
      <c r="I8159" s="51"/>
      <c r="J8159" s="52"/>
    </row>
    <row r="8160" spans="3:10" ht="15">
      <c r="C8160" s="48"/>
      <c r="D8160" s="48"/>
      <c r="E8160" s="62"/>
      <c r="F8160" s="48"/>
      <c r="G8160" s="50"/>
      <c r="H8160" s="50"/>
      <c r="I8160" s="51"/>
      <c r="J8160" s="52"/>
    </row>
    <row r="8161" spans="3:10" ht="15">
      <c r="C8161" s="48"/>
      <c r="D8161" s="48"/>
      <c r="E8161" s="62"/>
      <c r="F8161" s="48"/>
      <c r="G8161" s="50"/>
      <c r="H8161" s="50"/>
      <c r="I8161" s="51"/>
      <c r="J8161" s="52"/>
    </row>
    <row r="8162" spans="3:10" ht="15">
      <c r="C8162" s="48"/>
      <c r="D8162" s="48"/>
      <c r="E8162" s="62"/>
      <c r="F8162" s="48"/>
      <c r="G8162" s="50"/>
      <c r="H8162" s="50"/>
      <c r="I8162" s="51"/>
      <c r="J8162" s="52"/>
    </row>
    <row r="8163" spans="3:10" ht="15">
      <c r="C8163" s="48"/>
      <c r="D8163" s="48"/>
      <c r="E8163" s="62"/>
      <c r="F8163" s="48"/>
      <c r="G8163" s="50"/>
      <c r="H8163" s="50"/>
      <c r="I8163" s="51"/>
      <c r="J8163" s="52"/>
    </row>
    <row r="8164" spans="3:10" ht="15">
      <c r="C8164" s="48"/>
      <c r="D8164" s="48"/>
      <c r="E8164" s="62"/>
      <c r="F8164" s="48"/>
      <c r="G8164" s="50"/>
      <c r="H8164" s="50"/>
      <c r="I8164" s="51"/>
      <c r="J8164" s="52"/>
    </row>
    <row r="8165" spans="3:10" ht="15">
      <c r="C8165" s="48"/>
      <c r="D8165" s="48"/>
      <c r="E8165" s="62"/>
      <c r="F8165" s="48"/>
      <c r="G8165" s="50"/>
      <c r="H8165" s="50"/>
      <c r="I8165" s="51"/>
      <c r="J8165" s="52"/>
    </row>
    <row r="8166" spans="3:10" ht="15">
      <c r="C8166" s="48"/>
      <c r="D8166" s="48"/>
      <c r="E8166" s="62"/>
      <c r="F8166" s="48"/>
      <c r="G8166" s="50"/>
      <c r="H8166" s="50"/>
      <c r="I8166" s="51"/>
      <c r="J8166" s="52"/>
    </row>
    <row r="8167" spans="3:10" ht="15">
      <c r="C8167" s="48"/>
      <c r="D8167" s="48"/>
      <c r="E8167" s="62"/>
      <c r="F8167" s="48"/>
      <c r="G8167" s="50"/>
      <c r="H8167" s="50"/>
      <c r="I8167" s="51"/>
      <c r="J8167" s="52"/>
    </row>
    <row r="8168" spans="3:10" ht="15">
      <c r="C8168" s="48"/>
      <c r="D8168" s="48"/>
      <c r="E8168" s="62"/>
      <c r="F8168" s="48"/>
      <c r="G8168" s="50"/>
      <c r="H8168" s="50"/>
      <c r="I8168" s="51"/>
      <c r="J8168" s="52"/>
    </row>
    <row r="8169" spans="3:10" ht="15">
      <c r="C8169" s="48"/>
      <c r="D8169" s="48"/>
      <c r="E8169" s="62"/>
      <c r="F8169" s="48"/>
      <c r="G8169" s="50"/>
      <c r="H8169" s="50"/>
      <c r="I8169" s="51"/>
      <c r="J8169" s="52"/>
    </row>
    <row r="8170" spans="3:10" ht="15">
      <c r="C8170" s="48"/>
      <c r="D8170" s="48"/>
      <c r="E8170" s="62"/>
      <c r="F8170" s="48"/>
      <c r="G8170" s="50"/>
      <c r="H8170" s="50"/>
      <c r="I8170" s="51"/>
      <c r="J8170" s="52"/>
    </row>
    <row r="8171" spans="3:10" ht="15">
      <c r="C8171" s="48"/>
      <c r="D8171" s="48"/>
      <c r="E8171" s="62"/>
      <c r="F8171" s="48"/>
      <c r="G8171" s="50"/>
      <c r="H8171" s="50"/>
      <c r="I8171" s="51"/>
      <c r="J8171" s="52"/>
    </row>
    <row r="8172" spans="3:10" ht="15">
      <c r="C8172" s="48"/>
      <c r="D8172" s="48"/>
      <c r="E8172" s="62"/>
      <c r="F8172" s="48"/>
      <c r="G8172" s="50"/>
      <c r="H8172" s="50"/>
      <c r="I8172" s="51"/>
      <c r="J8172" s="52"/>
    </row>
    <row r="8173" spans="3:10" ht="15">
      <c r="C8173" s="48"/>
      <c r="D8173" s="48"/>
      <c r="E8173" s="62"/>
      <c r="F8173" s="48"/>
      <c r="G8173" s="50"/>
      <c r="H8173" s="50"/>
      <c r="I8173" s="51"/>
      <c r="J8173" s="52"/>
    </row>
    <row r="8174" spans="3:10" ht="15">
      <c r="C8174" s="48"/>
      <c r="D8174" s="48"/>
      <c r="E8174" s="62"/>
      <c r="F8174" s="48"/>
      <c r="G8174" s="50"/>
      <c r="H8174" s="50"/>
      <c r="I8174" s="51"/>
      <c r="J8174" s="52"/>
    </row>
    <row r="8175" spans="3:10" ht="15">
      <c r="C8175" s="48"/>
      <c r="D8175" s="48"/>
      <c r="E8175" s="62"/>
      <c r="F8175" s="48"/>
      <c r="G8175" s="50"/>
      <c r="H8175" s="50"/>
      <c r="I8175" s="51"/>
      <c r="J8175" s="52"/>
    </row>
    <row r="8176" spans="3:10" ht="15">
      <c r="C8176" s="48"/>
      <c r="D8176" s="48"/>
      <c r="E8176" s="62"/>
      <c r="F8176" s="48"/>
      <c r="G8176" s="50"/>
      <c r="H8176" s="50"/>
      <c r="I8176" s="51"/>
      <c r="J8176" s="52"/>
    </row>
    <row r="8177" spans="3:10" ht="15">
      <c r="C8177" s="48"/>
      <c r="D8177" s="48"/>
      <c r="E8177" s="62"/>
      <c r="F8177" s="48"/>
      <c r="G8177" s="50"/>
      <c r="H8177" s="50"/>
      <c r="I8177" s="51"/>
      <c r="J8177" s="52"/>
    </row>
    <row r="8178" spans="3:10" ht="15">
      <c r="C8178" s="48"/>
      <c r="D8178" s="48"/>
      <c r="E8178" s="62"/>
      <c r="F8178" s="48"/>
      <c r="G8178" s="50"/>
      <c r="H8178" s="50"/>
      <c r="I8178" s="51"/>
      <c r="J8178" s="52"/>
    </row>
    <row r="8179" spans="3:10" ht="15">
      <c r="C8179" s="48"/>
      <c r="D8179" s="48"/>
      <c r="E8179" s="62"/>
      <c r="F8179" s="48"/>
      <c r="G8179" s="50"/>
      <c r="H8179" s="50"/>
      <c r="I8179" s="51"/>
      <c r="J8179" s="52"/>
    </row>
    <row r="8180" spans="3:10" ht="15">
      <c r="C8180" s="48"/>
      <c r="D8180" s="48"/>
      <c r="E8180" s="62"/>
      <c r="F8180" s="48"/>
      <c r="G8180" s="50"/>
      <c r="H8180" s="50"/>
      <c r="I8180" s="51"/>
      <c r="J8180" s="52"/>
    </row>
    <row r="8181" spans="3:10" ht="15">
      <c r="C8181" s="48"/>
      <c r="D8181" s="48"/>
      <c r="E8181" s="62"/>
      <c r="F8181" s="48"/>
      <c r="G8181" s="50"/>
      <c r="H8181" s="50"/>
      <c r="I8181" s="51"/>
      <c r="J8181" s="52"/>
    </row>
    <row r="8182" spans="3:10" ht="15">
      <c r="C8182" s="48"/>
      <c r="D8182" s="48"/>
      <c r="E8182" s="62"/>
      <c r="F8182" s="48"/>
      <c r="G8182" s="50"/>
      <c r="H8182" s="50"/>
      <c r="I8182" s="51"/>
      <c r="J8182" s="52"/>
    </row>
    <row r="8183" spans="3:10" ht="15">
      <c r="C8183" s="48"/>
      <c r="D8183" s="48"/>
      <c r="E8183" s="62"/>
      <c r="F8183" s="48"/>
      <c r="G8183" s="50"/>
      <c r="H8183" s="50"/>
      <c r="I8183" s="51"/>
      <c r="J8183" s="52"/>
    </row>
    <row r="8184" spans="3:10" ht="15">
      <c r="C8184" s="48"/>
      <c r="D8184" s="48"/>
      <c r="E8184" s="62"/>
      <c r="F8184" s="48"/>
      <c r="G8184" s="50"/>
      <c r="H8184" s="50"/>
      <c r="I8184" s="51"/>
      <c r="J8184" s="52"/>
    </row>
    <row r="8185" spans="3:10" ht="15">
      <c r="C8185" s="48"/>
      <c r="D8185" s="48"/>
      <c r="E8185" s="62"/>
      <c r="F8185" s="48"/>
      <c r="G8185" s="50"/>
      <c r="H8185" s="50"/>
      <c r="I8185" s="51"/>
      <c r="J8185" s="52"/>
    </row>
    <row r="8186" spans="3:10" ht="15">
      <c r="C8186" s="48"/>
      <c r="D8186" s="48"/>
      <c r="E8186" s="62"/>
      <c r="F8186" s="48"/>
      <c r="G8186" s="50"/>
      <c r="H8186" s="50"/>
      <c r="I8186" s="51"/>
      <c r="J8186" s="52"/>
    </row>
    <row r="8187" spans="3:10" ht="15">
      <c r="C8187" s="48"/>
      <c r="D8187" s="48"/>
      <c r="E8187" s="62"/>
      <c r="F8187" s="48"/>
      <c r="G8187" s="50"/>
      <c r="H8187" s="50"/>
      <c r="I8187" s="51"/>
      <c r="J8187" s="52"/>
    </row>
    <row r="8188" spans="3:10" ht="15">
      <c r="C8188" s="48"/>
      <c r="D8188" s="48"/>
      <c r="E8188" s="62"/>
      <c r="F8188" s="48"/>
      <c r="G8188" s="50"/>
      <c r="H8188" s="50"/>
      <c r="I8188" s="51"/>
      <c r="J8188" s="52"/>
    </row>
    <row r="8189" spans="3:10" ht="15">
      <c r="C8189" s="48"/>
      <c r="D8189" s="48"/>
      <c r="E8189" s="62"/>
      <c r="F8189" s="48"/>
      <c r="G8189" s="50"/>
      <c r="H8189" s="50"/>
      <c r="I8189" s="51"/>
      <c r="J8189" s="52"/>
    </row>
    <row r="8190" spans="3:10" ht="15">
      <c r="C8190" s="48"/>
      <c r="D8190" s="48"/>
      <c r="E8190" s="62"/>
      <c r="F8190" s="48"/>
      <c r="G8190" s="50"/>
      <c r="H8190" s="50"/>
      <c r="I8190" s="51"/>
      <c r="J8190" s="52"/>
    </row>
    <row r="8191" spans="3:10" ht="15">
      <c r="C8191" s="48"/>
      <c r="D8191" s="48"/>
      <c r="E8191" s="62"/>
      <c r="F8191" s="48"/>
      <c r="G8191" s="50"/>
      <c r="H8191" s="50"/>
      <c r="I8191" s="51"/>
      <c r="J8191" s="52"/>
    </row>
    <row r="8192" spans="3:10" ht="15">
      <c r="C8192" s="48"/>
      <c r="D8192" s="48"/>
      <c r="E8192" s="62"/>
      <c r="F8192" s="48"/>
      <c r="G8192" s="50"/>
      <c r="H8192" s="50"/>
      <c r="I8192" s="51"/>
      <c r="J8192" s="52"/>
    </row>
    <row r="8193" spans="3:10" ht="15">
      <c r="C8193" s="48"/>
      <c r="D8193" s="48"/>
      <c r="E8193" s="62"/>
      <c r="F8193" s="48"/>
      <c r="G8193" s="50"/>
      <c r="H8193" s="50"/>
      <c r="I8193" s="51"/>
      <c r="J8193" s="52"/>
    </row>
    <row r="8194" spans="3:10" ht="15">
      <c r="C8194" s="48"/>
      <c r="D8194" s="48"/>
      <c r="E8194" s="62"/>
      <c r="F8194" s="48"/>
      <c r="G8194" s="50"/>
      <c r="H8194" s="50"/>
      <c r="I8194" s="51"/>
      <c r="J8194" s="52"/>
    </row>
    <row r="8195" spans="3:10" ht="15">
      <c r="C8195" s="48"/>
      <c r="D8195" s="48"/>
      <c r="E8195" s="62"/>
      <c r="F8195" s="48"/>
      <c r="G8195" s="50"/>
      <c r="H8195" s="50"/>
      <c r="I8195" s="51"/>
      <c r="J8195" s="52"/>
    </row>
    <row r="8196" spans="3:10" ht="15">
      <c r="C8196" s="48"/>
      <c r="D8196" s="48"/>
      <c r="E8196" s="62"/>
      <c r="F8196" s="48"/>
      <c r="G8196" s="50"/>
      <c r="H8196" s="50"/>
      <c r="I8196" s="51"/>
      <c r="J8196" s="52"/>
    </row>
    <row r="8197" spans="3:10" ht="15">
      <c r="C8197" s="48"/>
      <c r="D8197" s="48"/>
      <c r="E8197" s="62"/>
      <c r="F8197" s="48"/>
      <c r="G8197" s="50"/>
      <c r="H8197" s="50"/>
      <c r="I8197" s="51"/>
      <c r="J8197" s="52"/>
    </row>
    <row r="8198" spans="3:10" ht="15">
      <c r="C8198" s="48"/>
      <c r="D8198" s="48"/>
      <c r="E8198" s="62"/>
      <c r="F8198" s="48"/>
      <c r="G8198" s="50"/>
      <c r="H8198" s="50"/>
      <c r="I8198" s="51"/>
      <c r="J8198" s="52"/>
    </row>
    <row r="8199" spans="3:10" ht="15">
      <c r="C8199" s="48"/>
      <c r="D8199" s="48"/>
      <c r="E8199" s="62"/>
      <c r="F8199" s="48"/>
      <c r="G8199" s="50"/>
      <c r="H8199" s="50"/>
      <c r="I8199" s="51"/>
      <c r="J8199" s="52"/>
    </row>
    <row r="8200" spans="3:10" ht="15">
      <c r="C8200" s="48"/>
      <c r="D8200" s="48"/>
      <c r="E8200" s="62"/>
      <c r="F8200" s="48"/>
      <c r="G8200" s="50"/>
      <c r="H8200" s="50"/>
      <c r="I8200" s="51"/>
      <c r="J8200" s="52"/>
    </row>
    <row r="8201" spans="3:10" ht="15">
      <c r="C8201" s="48"/>
      <c r="D8201" s="48"/>
      <c r="E8201" s="62"/>
      <c r="F8201" s="48"/>
      <c r="G8201" s="50"/>
      <c r="H8201" s="50"/>
      <c r="I8201" s="51"/>
      <c r="J8201" s="52"/>
    </row>
    <row r="8202" spans="3:10" ht="15">
      <c r="C8202" s="48"/>
      <c r="D8202" s="48"/>
      <c r="E8202" s="62"/>
      <c r="F8202" s="48"/>
      <c r="G8202" s="50"/>
      <c r="H8202" s="50"/>
      <c r="I8202" s="51"/>
      <c r="J8202" s="52"/>
    </row>
    <row r="8203" spans="3:10" ht="15">
      <c r="C8203" s="48"/>
      <c r="D8203" s="48"/>
      <c r="E8203" s="62"/>
      <c r="F8203" s="48"/>
      <c r="G8203" s="50"/>
      <c r="H8203" s="50"/>
      <c r="I8203" s="51"/>
      <c r="J8203" s="52"/>
    </row>
    <row r="8204" spans="3:10" ht="15">
      <c r="C8204" s="48"/>
      <c r="D8204" s="48"/>
      <c r="E8204" s="62"/>
      <c r="F8204" s="48"/>
      <c r="G8204" s="50"/>
      <c r="H8204" s="50"/>
      <c r="I8204" s="51"/>
      <c r="J8204" s="52"/>
    </row>
    <row r="8205" spans="3:10" ht="15">
      <c r="C8205" s="48"/>
      <c r="D8205" s="48"/>
      <c r="E8205" s="62"/>
      <c r="F8205" s="48"/>
      <c r="G8205" s="50"/>
      <c r="H8205" s="50"/>
      <c r="I8205" s="51"/>
      <c r="J8205" s="52"/>
    </row>
    <row r="8206" spans="3:10" ht="15">
      <c r="C8206" s="48"/>
      <c r="D8206" s="48"/>
      <c r="E8206" s="62"/>
      <c r="F8206" s="48"/>
      <c r="G8206" s="50"/>
      <c r="H8206" s="50"/>
      <c r="I8206" s="51"/>
      <c r="J8206" s="52"/>
    </row>
    <row r="8207" spans="3:10" ht="15">
      <c r="C8207" s="48"/>
      <c r="D8207" s="48"/>
      <c r="E8207" s="62"/>
      <c r="F8207" s="48"/>
      <c r="G8207" s="50"/>
      <c r="H8207" s="50"/>
      <c r="I8207" s="51"/>
      <c r="J8207" s="52"/>
    </row>
    <row r="8208" spans="3:10" ht="15">
      <c r="C8208" s="48"/>
      <c r="D8208" s="48"/>
      <c r="E8208" s="62"/>
      <c r="F8208" s="48"/>
      <c r="G8208" s="50"/>
      <c r="H8208" s="50"/>
      <c r="I8208" s="51"/>
      <c r="J8208" s="52"/>
    </row>
    <row r="8209" spans="3:10" ht="15">
      <c r="C8209" s="48"/>
      <c r="D8209" s="48"/>
      <c r="E8209" s="62"/>
      <c r="F8209" s="48"/>
      <c r="G8209" s="50"/>
      <c r="H8209" s="50"/>
      <c r="I8209" s="51"/>
      <c r="J8209" s="52"/>
    </row>
    <row r="8210" spans="3:10" ht="15">
      <c r="C8210" s="48"/>
      <c r="D8210" s="48"/>
      <c r="E8210" s="62"/>
      <c r="F8210" s="48"/>
      <c r="G8210" s="50"/>
      <c r="H8210" s="50"/>
      <c r="I8210" s="51"/>
      <c r="J8210" s="52"/>
    </row>
    <row r="8211" spans="3:10" ht="15">
      <c r="C8211" s="48"/>
      <c r="D8211" s="48"/>
      <c r="E8211" s="62"/>
      <c r="F8211" s="48"/>
      <c r="G8211" s="50"/>
      <c r="H8211" s="50"/>
      <c r="I8211" s="51"/>
      <c r="J8211" s="52"/>
    </row>
    <row r="8212" spans="3:10" ht="15">
      <c r="C8212" s="48"/>
      <c r="D8212" s="48"/>
      <c r="E8212" s="62"/>
      <c r="F8212" s="48"/>
      <c r="G8212" s="50"/>
      <c r="H8212" s="50"/>
      <c r="I8212" s="51"/>
      <c r="J8212" s="52"/>
    </row>
    <row r="8213" spans="3:10" ht="15">
      <c r="C8213" s="48"/>
      <c r="D8213" s="48"/>
      <c r="E8213" s="62"/>
      <c r="F8213" s="48"/>
      <c r="G8213" s="50"/>
      <c r="H8213" s="50"/>
      <c r="I8213" s="51"/>
      <c r="J8213" s="52"/>
    </row>
    <row r="8214" spans="3:10" ht="15">
      <c r="C8214" s="48"/>
      <c r="D8214" s="48"/>
      <c r="E8214" s="62"/>
      <c r="F8214" s="48"/>
      <c r="G8214" s="50"/>
      <c r="H8214" s="50"/>
      <c r="I8214" s="51"/>
      <c r="J8214" s="52"/>
    </row>
    <row r="8215" spans="3:10" ht="15">
      <c r="C8215" s="48"/>
      <c r="D8215" s="48"/>
      <c r="E8215" s="62"/>
      <c r="F8215" s="48"/>
      <c r="G8215" s="50"/>
      <c r="H8215" s="50"/>
      <c r="I8215" s="51"/>
      <c r="J8215" s="52"/>
    </row>
    <row r="8216" spans="3:10" ht="15">
      <c r="C8216" s="48"/>
      <c r="D8216" s="48"/>
      <c r="E8216" s="62"/>
      <c r="F8216" s="48"/>
      <c r="G8216" s="50"/>
      <c r="H8216" s="50"/>
      <c r="I8216" s="51"/>
      <c r="J8216" s="52"/>
    </row>
    <row r="8217" spans="3:10" ht="15">
      <c r="C8217" s="48"/>
      <c r="D8217" s="48"/>
      <c r="E8217" s="62"/>
      <c r="F8217" s="48"/>
      <c r="G8217" s="50"/>
      <c r="H8217" s="50"/>
      <c r="I8217" s="51"/>
      <c r="J8217" s="52"/>
    </row>
    <row r="8218" spans="3:10" ht="15">
      <c r="C8218" s="48"/>
      <c r="D8218" s="48"/>
      <c r="E8218" s="62"/>
      <c r="F8218" s="48"/>
      <c r="G8218" s="50"/>
      <c r="H8218" s="50"/>
      <c r="I8218" s="51"/>
      <c r="J8218" s="52"/>
    </row>
    <row r="8219" spans="3:10" ht="15">
      <c r="C8219" s="48"/>
      <c r="D8219" s="48"/>
      <c r="E8219" s="62"/>
      <c r="F8219" s="48"/>
      <c r="G8219" s="50"/>
      <c r="H8219" s="50"/>
      <c r="I8219" s="51"/>
      <c r="J8219" s="52"/>
    </row>
    <row r="8220" spans="3:10" ht="15">
      <c r="C8220" s="48"/>
      <c r="D8220" s="48"/>
      <c r="E8220" s="62"/>
      <c r="F8220" s="48"/>
      <c r="G8220" s="50"/>
      <c r="H8220" s="50"/>
      <c r="I8220" s="51"/>
      <c r="J8220" s="52"/>
    </row>
    <row r="8221" spans="3:10" ht="15">
      <c r="C8221" s="48"/>
      <c r="D8221" s="48"/>
      <c r="E8221" s="62"/>
      <c r="F8221" s="48"/>
      <c r="G8221" s="50"/>
      <c r="H8221" s="50"/>
      <c r="I8221" s="51"/>
      <c r="J8221" s="52"/>
    </row>
    <row r="8222" spans="3:10" ht="15">
      <c r="C8222" s="48"/>
      <c r="D8222" s="48"/>
      <c r="E8222" s="62"/>
      <c r="F8222" s="48"/>
      <c r="G8222" s="50"/>
      <c r="H8222" s="50"/>
      <c r="I8222" s="51"/>
      <c r="J8222" s="52"/>
    </row>
    <row r="8223" spans="3:10" ht="15">
      <c r="C8223" s="48"/>
      <c r="D8223" s="48"/>
      <c r="E8223" s="62"/>
      <c r="F8223" s="48"/>
      <c r="G8223" s="50"/>
      <c r="H8223" s="50"/>
      <c r="I8223" s="51"/>
      <c r="J8223" s="52"/>
    </row>
    <row r="8224" spans="3:10" ht="15">
      <c r="C8224" s="48"/>
      <c r="D8224" s="48"/>
      <c r="E8224" s="62"/>
      <c r="F8224" s="48"/>
      <c r="G8224" s="50"/>
      <c r="H8224" s="50"/>
      <c r="I8224" s="51"/>
      <c r="J8224" s="52"/>
    </row>
    <row r="8225" spans="3:10" ht="15">
      <c r="C8225" s="48"/>
      <c r="D8225" s="48"/>
      <c r="E8225" s="62"/>
      <c r="F8225" s="48"/>
      <c r="G8225" s="50"/>
      <c r="H8225" s="50"/>
      <c r="I8225" s="51"/>
      <c r="J8225" s="52"/>
    </row>
    <row r="8226" spans="3:10" ht="15">
      <c r="C8226" s="48"/>
      <c r="D8226" s="48"/>
      <c r="E8226" s="62"/>
      <c r="F8226" s="48"/>
      <c r="G8226" s="50"/>
      <c r="H8226" s="50"/>
      <c r="I8226" s="51"/>
      <c r="J8226" s="52"/>
    </row>
    <row r="8227" spans="3:10" ht="15">
      <c r="C8227" s="48"/>
      <c r="D8227" s="48"/>
      <c r="E8227" s="62"/>
      <c r="F8227" s="48"/>
      <c r="G8227" s="50"/>
      <c r="H8227" s="50"/>
      <c r="I8227" s="51"/>
      <c r="J8227" s="52"/>
    </row>
    <row r="8228" spans="3:10" ht="15">
      <c r="C8228" s="48"/>
      <c r="D8228" s="48"/>
      <c r="E8228" s="62"/>
      <c r="F8228" s="48"/>
      <c r="G8228" s="50"/>
      <c r="H8228" s="50"/>
      <c r="I8228" s="51"/>
      <c r="J8228" s="52"/>
    </row>
    <row r="8229" spans="3:10" ht="15">
      <c r="C8229" s="48"/>
      <c r="D8229" s="48"/>
      <c r="E8229" s="62"/>
      <c r="F8229" s="48"/>
      <c r="G8229" s="50"/>
      <c r="H8229" s="50"/>
      <c r="I8229" s="51"/>
      <c r="J8229" s="52"/>
    </row>
    <row r="8230" spans="3:10" ht="15">
      <c r="C8230" s="48"/>
      <c r="D8230" s="48"/>
      <c r="E8230" s="62"/>
      <c r="F8230" s="48"/>
      <c r="G8230" s="50"/>
      <c r="H8230" s="50"/>
      <c r="I8230" s="51"/>
      <c r="J8230" s="52"/>
    </row>
    <row r="8231" spans="3:10" ht="15">
      <c r="C8231" s="48"/>
      <c r="D8231" s="48"/>
      <c r="E8231" s="62"/>
      <c r="F8231" s="48"/>
      <c r="G8231" s="50"/>
      <c r="H8231" s="50"/>
      <c r="I8231" s="51"/>
      <c r="J8231" s="52"/>
    </row>
    <row r="8232" spans="3:10" ht="15">
      <c r="C8232" s="48"/>
      <c r="D8232" s="48"/>
      <c r="E8232" s="62"/>
      <c r="F8232" s="48"/>
      <c r="G8232" s="50"/>
      <c r="H8232" s="50"/>
      <c r="I8232" s="51"/>
      <c r="J8232" s="52"/>
    </row>
    <row r="8233" spans="3:10" ht="15">
      <c r="C8233" s="48"/>
      <c r="D8233" s="48"/>
      <c r="E8233" s="62"/>
      <c r="F8233" s="48"/>
      <c r="G8233" s="50"/>
      <c r="H8233" s="50"/>
      <c r="I8233" s="51"/>
      <c r="J8233" s="52"/>
    </row>
    <row r="8234" spans="3:10" ht="15">
      <c r="C8234" s="48"/>
      <c r="D8234" s="48"/>
      <c r="E8234" s="62"/>
      <c r="F8234" s="48"/>
      <c r="G8234" s="50"/>
      <c r="H8234" s="50"/>
      <c r="I8234" s="51"/>
      <c r="J8234" s="52"/>
    </row>
    <row r="8235" spans="3:10" ht="15">
      <c r="C8235" s="48"/>
      <c r="D8235" s="48"/>
      <c r="E8235" s="62"/>
      <c r="F8235" s="48"/>
      <c r="G8235" s="50"/>
      <c r="H8235" s="50"/>
      <c r="I8235" s="51"/>
      <c r="J8235" s="52"/>
    </row>
    <row r="8236" spans="3:10" ht="15">
      <c r="C8236" s="48"/>
      <c r="D8236" s="48"/>
      <c r="E8236" s="62"/>
      <c r="F8236" s="48"/>
      <c r="G8236" s="50"/>
      <c r="H8236" s="50"/>
      <c r="I8236" s="51"/>
      <c r="J8236" s="52"/>
    </row>
    <row r="8237" spans="3:10" ht="15">
      <c r="C8237" s="48"/>
      <c r="D8237" s="48"/>
      <c r="E8237" s="62"/>
      <c r="F8237" s="48"/>
      <c r="G8237" s="50"/>
      <c r="H8237" s="50"/>
      <c r="I8237" s="51"/>
      <c r="J8237" s="52"/>
    </row>
    <row r="8238" spans="3:10" ht="15">
      <c r="C8238" s="48"/>
      <c r="D8238" s="48"/>
      <c r="E8238" s="62"/>
      <c r="F8238" s="48"/>
      <c r="G8238" s="50"/>
      <c r="H8238" s="50"/>
      <c r="I8238" s="51"/>
      <c r="J8238" s="52"/>
    </row>
    <row r="8239" spans="3:10" ht="15">
      <c r="C8239" s="48"/>
      <c r="D8239" s="48"/>
      <c r="E8239" s="62"/>
      <c r="F8239" s="48"/>
      <c r="G8239" s="50"/>
      <c r="H8239" s="50"/>
      <c r="I8239" s="51"/>
      <c r="J8239" s="52"/>
    </row>
    <row r="8240" spans="3:10" ht="15">
      <c r="C8240" s="48"/>
      <c r="D8240" s="48"/>
      <c r="E8240" s="62"/>
      <c r="F8240" s="48"/>
      <c r="G8240" s="50"/>
      <c r="H8240" s="50"/>
      <c r="I8240" s="51"/>
      <c r="J8240" s="52"/>
    </row>
    <row r="8241" spans="3:10" ht="15">
      <c r="C8241" s="48"/>
      <c r="D8241" s="48"/>
      <c r="E8241" s="62"/>
      <c r="F8241" s="48"/>
      <c r="G8241" s="50"/>
      <c r="H8241" s="50"/>
      <c r="I8241" s="51"/>
      <c r="J8241" s="52"/>
    </row>
    <row r="8242" spans="3:10" ht="15">
      <c r="C8242" s="48"/>
      <c r="D8242" s="48"/>
      <c r="E8242" s="62"/>
      <c r="F8242" s="48"/>
      <c r="G8242" s="50"/>
      <c r="H8242" s="50"/>
      <c r="I8242" s="51"/>
      <c r="J8242" s="52"/>
    </row>
    <row r="8243" spans="3:10" ht="15">
      <c r="C8243" s="48"/>
      <c r="D8243" s="48"/>
      <c r="E8243" s="62"/>
      <c r="F8243" s="48"/>
      <c r="G8243" s="50"/>
      <c r="H8243" s="50"/>
      <c r="I8243" s="51"/>
      <c r="J8243" s="52"/>
    </row>
    <row r="8244" spans="3:10" ht="15">
      <c r="C8244" s="48"/>
      <c r="D8244" s="48"/>
      <c r="E8244" s="62"/>
      <c r="F8244" s="48"/>
      <c r="G8244" s="50"/>
      <c r="H8244" s="50"/>
      <c r="I8244" s="51"/>
      <c r="J8244" s="52"/>
    </row>
    <row r="8245" spans="3:10" ht="15">
      <c r="C8245" s="48"/>
      <c r="D8245" s="48"/>
      <c r="E8245" s="62"/>
      <c r="F8245" s="48"/>
      <c r="G8245" s="50"/>
      <c r="H8245" s="50"/>
      <c r="I8245" s="51"/>
      <c r="J8245" s="52"/>
    </row>
    <row r="8246" spans="3:10" ht="15">
      <c r="C8246" s="48"/>
      <c r="D8246" s="48"/>
      <c r="E8246" s="62"/>
      <c r="F8246" s="48"/>
      <c r="G8246" s="50"/>
      <c r="H8246" s="50"/>
      <c r="I8246" s="51"/>
      <c r="J8246" s="52"/>
    </row>
    <row r="8247" spans="3:10" ht="15">
      <c r="C8247" s="48"/>
      <c r="D8247" s="48"/>
      <c r="E8247" s="62"/>
      <c r="F8247" s="48"/>
      <c r="G8247" s="50"/>
      <c r="H8247" s="50"/>
      <c r="I8247" s="51"/>
      <c r="J8247" s="52"/>
    </row>
    <row r="8248" spans="3:10" ht="15">
      <c r="C8248" s="48"/>
      <c r="D8248" s="48"/>
      <c r="E8248" s="62"/>
      <c r="F8248" s="48"/>
      <c r="G8248" s="50"/>
      <c r="H8248" s="50"/>
      <c r="I8248" s="51"/>
      <c r="J8248" s="52"/>
    </row>
    <row r="8249" spans="3:10" ht="15">
      <c r="C8249" s="48"/>
      <c r="D8249" s="48"/>
      <c r="E8249" s="62"/>
      <c r="F8249" s="48"/>
      <c r="G8249" s="50"/>
      <c r="H8249" s="50"/>
      <c r="I8249" s="51"/>
      <c r="J8249" s="52"/>
    </row>
    <row r="8250" spans="3:10" ht="15">
      <c r="C8250" s="48"/>
      <c r="D8250" s="48"/>
      <c r="E8250" s="62"/>
      <c r="F8250" s="48"/>
      <c r="G8250" s="50"/>
      <c r="H8250" s="50"/>
      <c r="I8250" s="51"/>
      <c r="J8250" s="52"/>
    </row>
    <row r="8251" spans="3:10" ht="15">
      <c r="C8251" s="48"/>
      <c r="D8251" s="48"/>
      <c r="E8251" s="62"/>
      <c r="F8251" s="48"/>
      <c r="G8251" s="50"/>
      <c r="H8251" s="50"/>
      <c r="I8251" s="51"/>
      <c r="J8251" s="52"/>
    </row>
    <row r="8252" spans="3:10" ht="15">
      <c r="C8252" s="48"/>
      <c r="D8252" s="48"/>
      <c r="E8252" s="62"/>
      <c r="F8252" s="48"/>
      <c r="G8252" s="50"/>
      <c r="H8252" s="50"/>
      <c r="I8252" s="51"/>
      <c r="J8252" s="52"/>
    </row>
    <row r="8253" spans="3:10" ht="15">
      <c r="C8253" s="48"/>
      <c r="D8253" s="48"/>
      <c r="E8253" s="62"/>
      <c r="F8253" s="48"/>
      <c r="G8253" s="50"/>
      <c r="H8253" s="50"/>
      <c r="I8253" s="51"/>
      <c r="J8253" s="52"/>
    </row>
    <row r="8254" spans="3:10" ht="15">
      <c r="C8254" s="48"/>
      <c r="D8254" s="48"/>
      <c r="E8254" s="62"/>
      <c r="F8254" s="48"/>
      <c r="G8254" s="50"/>
      <c r="H8254" s="50"/>
      <c r="I8254" s="51"/>
      <c r="J8254" s="52"/>
    </row>
    <row r="8255" spans="3:10" ht="15">
      <c r="C8255" s="48"/>
      <c r="D8255" s="48"/>
      <c r="E8255" s="62"/>
      <c r="F8255" s="48"/>
      <c r="G8255" s="50"/>
      <c r="H8255" s="50"/>
      <c r="I8255" s="51"/>
      <c r="J8255" s="52"/>
    </row>
    <row r="8256" spans="3:10" ht="15">
      <c r="C8256" s="48"/>
      <c r="D8256" s="48"/>
      <c r="E8256" s="62"/>
      <c r="F8256" s="48"/>
      <c r="G8256" s="50"/>
      <c r="H8256" s="50"/>
      <c r="I8256" s="51"/>
      <c r="J8256" s="52"/>
    </row>
    <row r="8257" spans="3:10" ht="15">
      <c r="C8257" s="48"/>
      <c r="D8257" s="48"/>
      <c r="E8257" s="62"/>
      <c r="F8257" s="48"/>
      <c r="G8257" s="50"/>
      <c r="H8257" s="50"/>
      <c r="I8257" s="51"/>
      <c r="J8257" s="52"/>
    </row>
    <row r="8258" spans="3:10" ht="15">
      <c r="C8258" s="48"/>
      <c r="D8258" s="48"/>
      <c r="E8258" s="62"/>
      <c r="F8258" s="48"/>
      <c r="G8258" s="50"/>
      <c r="H8258" s="50"/>
      <c r="I8258" s="51"/>
      <c r="J8258" s="52"/>
    </row>
    <row r="8259" spans="3:10" ht="15">
      <c r="C8259" s="48"/>
      <c r="D8259" s="48"/>
      <c r="E8259" s="62"/>
      <c r="F8259" s="48"/>
      <c r="G8259" s="50"/>
      <c r="H8259" s="50"/>
      <c r="I8259" s="51"/>
      <c r="J8259" s="52"/>
    </row>
    <row r="8260" spans="3:10" ht="15">
      <c r="C8260" s="48"/>
      <c r="D8260" s="48"/>
      <c r="E8260" s="62"/>
      <c r="F8260" s="48"/>
      <c r="G8260" s="50"/>
      <c r="H8260" s="50"/>
      <c r="I8260" s="51"/>
      <c r="J8260" s="52"/>
    </row>
    <row r="8261" spans="3:10" ht="15">
      <c r="C8261" s="48"/>
      <c r="D8261" s="48"/>
      <c r="E8261" s="62"/>
      <c r="F8261" s="48"/>
      <c r="G8261" s="50"/>
      <c r="H8261" s="50"/>
      <c r="I8261" s="51"/>
      <c r="J8261" s="52"/>
    </row>
    <row r="8262" spans="3:10" ht="15">
      <c r="C8262" s="48"/>
      <c r="D8262" s="48"/>
      <c r="E8262" s="62"/>
      <c r="F8262" s="48"/>
      <c r="G8262" s="50"/>
      <c r="H8262" s="50"/>
      <c r="I8262" s="51"/>
      <c r="J8262" s="52"/>
    </row>
    <row r="8263" spans="3:10" ht="15">
      <c r="C8263" s="48"/>
      <c r="D8263" s="48"/>
      <c r="E8263" s="62"/>
      <c r="F8263" s="48"/>
      <c r="G8263" s="50"/>
      <c r="H8263" s="50"/>
      <c r="I8263" s="51"/>
      <c r="J8263" s="52"/>
    </row>
    <row r="8264" spans="3:10" ht="15">
      <c r="C8264" s="48"/>
      <c r="D8264" s="48"/>
      <c r="E8264" s="62"/>
      <c r="F8264" s="48"/>
      <c r="G8264" s="50"/>
      <c r="H8264" s="50"/>
      <c r="I8264" s="51"/>
      <c r="J8264" s="52"/>
    </row>
    <row r="8265" spans="3:10" ht="15">
      <c r="C8265" s="48"/>
      <c r="D8265" s="48"/>
      <c r="E8265" s="62"/>
      <c r="F8265" s="48"/>
      <c r="G8265" s="50"/>
      <c r="H8265" s="50"/>
      <c r="I8265" s="51"/>
      <c r="J8265" s="52"/>
    </row>
    <row r="8266" spans="3:10" ht="15">
      <c r="C8266" s="48"/>
      <c r="D8266" s="48"/>
      <c r="E8266" s="62"/>
      <c r="F8266" s="48"/>
      <c r="G8266" s="50"/>
      <c r="H8266" s="50"/>
      <c r="I8266" s="51"/>
      <c r="J8266" s="52"/>
    </row>
    <row r="8267" spans="3:10" ht="15">
      <c r="C8267" s="48"/>
      <c r="D8267" s="48"/>
      <c r="E8267" s="62"/>
      <c r="F8267" s="48"/>
      <c r="G8267" s="50"/>
      <c r="H8267" s="50"/>
      <c r="I8267" s="51"/>
      <c r="J8267" s="52"/>
    </row>
    <row r="8268" spans="3:10" ht="15">
      <c r="C8268" s="48"/>
      <c r="D8268" s="48"/>
      <c r="E8268" s="62"/>
      <c r="F8268" s="48"/>
      <c r="G8268" s="50"/>
      <c r="H8268" s="50"/>
      <c r="I8268" s="51"/>
      <c r="J8268" s="52"/>
    </row>
    <row r="8269" spans="3:10" ht="15">
      <c r="C8269" s="48"/>
      <c r="D8269" s="48"/>
      <c r="E8269" s="62"/>
      <c r="F8269" s="48"/>
      <c r="G8269" s="50"/>
      <c r="H8269" s="50"/>
      <c r="I8269" s="51"/>
      <c r="J8269" s="52"/>
    </row>
    <row r="8270" spans="3:10" ht="15">
      <c r="C8270" s="48"/>
      <c r="D8270" s="48"/>
      <c r="E8270" s="62"/>
      <c r="F8270" s="48"/>
      <c r="G8270" s="50"/>
      <c r="H8270" s="50"/>
      <c r="I8270" s="51"/>
      <c r="J8270" s="52"/>
    </row>
    <row r="8271" spans="3:10" ht="15">
      <c r="C8271" s="48"/>
      <c r="D8271" s="48"/>
      <c r="E8271" s="62"/>
      <c r="F8271" s="48"/>
      <c r="G8271" s="50"/>
      <c r="H8271" s="50"/>
      <c r="I8271" s="51"/>
      <c r="J8271" s="52"/>
    </row>
    <row r="8272" spans="3:10" ht="15">
      <c r="C8272" s="48"/>
      <c r="D8272" s="48"/>
      <c r="E8272" s="62"/>
      <c r="F8272" s="48"/>
      <c r="G8272" s="50"/>
      <c r="H8272" s="50"/>
      <c r="I8272" s="51"/>
      <c r="J8272" s="52"/>
    </row>
    <row r="8273" spans="3:10" ht="15">
      <c r="C8273" s="48"/>
      <c r="D8273" s="48"/>
      <c r="E8273" s="62"/>
      <c r="F8273" s="48"/>
      <c r="G8273" s="50"/>
      <c r="H8273" s="50"/>
      <c r="I8273" s="51"/>
      <c r="J8273" s="52"/>
    </row>
    <row r="8274" spans="3:10" ht="15">
      <c r="C8274" s="48"/>
      <c r="D8274" s="48"/>
      <c r="E8274" s="62"/>
      <c r="F8274" s="48"/>
      <c r="G8274" s="50"/>
      <c r="H8274" s="50"/>
      <c r="I8274" s="51"/>
      <c r="J8274" s="52"/>
    </row>
    <row r="8275" spans="3:10" ht="15">
      <c r="C8275" s="48"/>
      <c r="D8275" s="48"/>
      <c r="E8275" s="62"/>
      <c r="F8275" s="48"/>
      <c r="G8275" s="50"/>
      <c r="H8275" s="50"/>
      <c r="I8275" s="51"/>
      <c r="J8275" s="52"/>
    </row>
    <row r="8276" spans="3:10" ht="15">
      <c r="C8276" s="48"/>
      <c r="D8276" s="48"/>
      <c r="E8276" s="62"/>
      <c r="F8276" s="48"/>
      <c r="G8276" s="50"/>
      <c r="H8276" s="50"/>
      <c r="I8276" s="51"/>
      <c r="J8276" s="52"/>
    </row>
    <row r="8277" spans="3:10" ht="15">
      <c r="C8277" s="48"/>
      <c r="D8277" s="48"/>
      <c r="E8277" s="62"/>
      <c r="F8277" s="48"/>
      <c r="G8277" s="50"/>
      <c r="H8277" s="50"/>
      <c r="I8277" s="51"/>
      <c r="J8277" s="52"/>
    </row>
    <row r="8278" spans="3:10" ht="15">
      <c r="C8278" s="48"/>
      <c r="D8278" s="48"/>
      <c r="E8278" s="62"/>
      <c r="F8278" s="48"/>
      <c r="G8278" s="50"/>
      <c r="H8278" s="50"/>
      <c r="I8278" s="51"/>
      <c r="J8278" s="52"/>
    </row>
    <row r="8279" spans="3:10" ht="15">
      <c r="C8279" s="48"/>
      <c r="D8279" s="48"/>
      <c r="E8279" s="62"/>
      <c r="F8279" s="48"/>
      <c r="G8279" s="50"/>
      <c r="H8279" s="50"/>
      <c r="I8279" s="51"/>
      <c r="J8279" s="52"/>
    </row>
    <row r="8280" spans="3:10" ht="15">
      <c r="C8280" s="48"/>
      <c r="D8280" s="48"/>
      <c r="E8280" s="62"/>
      <c r="F8280" s="48"/>
      <c r="G8280" s="50"/>
      <c r="H8280" s="50"/>
      <c r="I8280" s="51"/>
      <c r="J8280" s="52"/>
    </row>
    <row r="8281" spans="3:10" ht="15">
      <c r="C8281" s="48"/>
      <c r="D8281" s="48"/>
      <c r="E8281" s="62"/>
      <c r="F8281" s="48"/>
      <c r="G8281" s="50"/>
      <c r="H8281" s="50"/>
      <c r="I8281" s="51"/>
      <c r="J8281" s="52"/>
    </row>
    <row r="8282" spans="3:10" ht="15">
      <c r="C8282" s="48"/>
      <c r="D8282" s="48"/>
      <c r="E8282" s="62"/>
      <c r="F8282" s="48"/>
      <c r="G8282" s="50"/>
      <c r="H8282" s="50"/>
      <c r="I8282" s="51"/>
      <c r="J8282" s="52"/>
    </row>
    <row r="8283" spans="3:10" ht="15">
      <c r="C8283" s="48"/>
      <c r="D8283" s="48"/>
      <c r="E8283" s="62"/>
      <c r="F8283" s="48"/>
      <c r="G8283" s="50"/>
      <c r="H8283" s="50"/>
      <c r="I8283" s="51"/>
      <c r="J8283" s="52"/>
    </row>
    <row r="8284" spans="3:10" ht="15">
      <c r="C8284" s="48"/>
      <c r="D8284" s="48"/>
      <c r="E8284" s="62"/>
      <c r="F8284" s="48"/>
      <c r="G8284" s="50"/>
      <c r="H8284" s="50"/>
      <c r="I8284" s="51"/>
      <c r="J8284" s="52"/>
    </row>
    <row r="8285" spans="3:10" ht="15">
      <c r="C8285" s="48"/>
      <c r="D8285" s="48"/>
      <c r="E8285" s="62"/>
      <c r="F8285" s="48"/>
      <c r="G8285" s="50"/>
      <c r="H8285" s="50"/>
      <c r="I8285" s="51"/>
      <c r="J8285" s="52"/>
    </row>
    <row r="8286" spans="3:10" ht="15">
      <c r="C8286" s="48"/>
      <c r="D8286" s="48"/>
      <c r="E8286" s="62"/>
      <c r="F8286" s="48"/>
      <c r="G8286" s="50"/>
      <c r="H8286" s="50"/>
      <c r="I8286" s="51"/>
      <c r="J8286" s="52"/>
    </row>
    <row r="8287" spans="3:10" ht="15">
      <c r="C8287" s="48"/>
      <c r="D8287" s="48"/>
      <c r="E8287" s="62"/>
      <c r="F8287" s="48"/>
      <c r="G8287" s="50"/>
      <c r="H8287" s="50"/>
      <c r="I8287" s="51"/>
      <c r="J8287" s="52"/>
    </row>
    <row r="8288" spans="3:10" ht="15">
      <c r="C8288" s="48"/>
      <c r="D8288" s="48"/>
      <c r="E8288" s="62"/>
      <c r="F8288" s="48"/>
      <c r="G8288" s="50"/>
      <c r="H8288" s="50"/>
      <c r="I8288" s="51"/>
      <c r="J8288" s="52"/>
    </row>
    <row r="8289" spans="3:10" ht="15">
      <c r="C8289" s="48"/>
      <c r="D8289" s="48"/>
      <c r="E8289" s="62"/>
      <c r="F8289" s="48"/>
      <c r="G8289" s="50"/>
      <c r="H8289" s="50"/>
      <c r="I8289" s="51"/>
      <c r="J8289" s="52"/>
    </row>
    <row r="8290" spans="3:10" ht="15">
      <c r="C8290" s="48"/>
      <c r="D8290" s="48"/>
      <c r="E8290" s="62"/>
      <c r="F8290" s="48"/>
      <c r="G8290" s="50"/>
      <c r="H8290" s="50"/>
      <c r="I8290" s="51"/>
      <c r="J8290" s="52"/>
    </row>
    <row r="8291" spans="3:10" ht="15">
      <c r="C8291" s="48"/>
      <c r="D8291" s="48"/>
      <c r="E8291" s="62"/>
      <c r="F8291" s="48"/>
      <c r="G8291" s="50"/>
      <c r="H8291" s="50"/>
      <c r="I8291" s="51"/>
      <c r="J8291" s="52"/>
    </row>
    <row r="8292" spans="3:10" ht="15">
      <c r="C8292" s="48"/>
      <c r="D8292" s="48"/>
      <c r="E8292" s="62"/>
      <c r="F8292" s="48"/>
      <c r="G8292" s="50"/>
      <c r="H8292" s="50"/>
      <c r="I8292" s="51"/>
      <c r="J8292" s="52"/>
    </row>
    <row r="8293" spans="3:10" ht="15">
      <c r="C8293" s="48"/>
      <c r="D8293" s="48"/>
      <c r="E8293" s="62"/>
      <c r="F8293" s="48"/>
      <c r="G8293" s="50"/>
      <c r="H8293" s="50"/>
      <c r="I8293" s="51"/>
      <c r="J8293" s="52"/>
    </row>
    <row r="8294" spans="3:10" ht="15">
      <c r="C8294" s="48"/>
      <c r="D8294" s="48"/>
      <c r="E8294" s="62"/>
      <c r="F8294" s="48"/>
      <c r="G8294" s="50"/>
      <c r="H8294" s="50"/>
      <c r="I8294" s="51"/>
      <c r="J8294" s="52"/>
    </row>
    <row r="8295" spans="3:10" ht="15">
      <c r="C8295" s="48"/>
      <c r="D8295" s="48"/>
      <c r="E8295" s="62"/>
      <c r="F8295" s="48"/>
      <c r="G8295" s="50"/>
      <c r="H8295" s="50"/>
      <c r="I8295" s="51"/>
      <c r="J8295" s="52"/>
    </row>
    <row r="8296" spans="3:10" ht="15">
      <c r="C8296" s="48"/>
      <c r="D8296" s="48"/>
      <c r="E8296" s="62"/>
      <c r="F8296" s="48"/>
      <c r="G8296" s="50"/>
      <c r="H8296" s="50"/>
      <c r="I8296" s="51"/>
      <c r="J8296" s="52"/>
    </row>
    <row r="8297" spans="3:10" ht="15">
      <c r="C8297" s="48"/>
      <c r="D8297" s="48"/>
      <c r="E8297" s="62"/>
      <c r="F8297" s="48"/>
      <c r="G8297" s="50"/>
      <c r="H8297" s="50"/>
      <c r="I8297" s="51"/>
      <c r="J8297" s="52"/>
    </row>
    <row r="8298" spans="3:10" ht="15">
      <c r="C8298" s="48"/>
      <c r="D8298" s="48"/>
      <c r="E8298" s="62"/>
      <c r="F8298" s="48"/>
      <c r="G8298" s="50"/>
      <c r="H8298" s="50"/>
      <c r="I8298" s="51"/>
      <c r="J8298" s="52"/>
    </row>
    <row r="8299" spans="3:10" ht="15">
      <c r="C8299" s="48"/>
      <c r="D8299" s="48"/>
      <c r="E8299" s="62"/>
      <c r="F8299" s="48"/>
      <c r="G8299" s="50"/>
      <c r="H8299" s="50"/>
      <c r="I8299" s="51"/>
      <c r="J8299" s="52"/>
    </row>
    <row r="8300" spans="3:10" ht="15">
      <c r="C8300" s="48"/>
      <c r="D8300" s="48"/>
      <c r="E8300" s="62"/>
      <c r="F8300" s="48"/>
      <c r="G8300" s="50"/>
      <c r="H8300" s="50"/>
      <c r="I8300" s="51"/>
      <c r="J8300" s="52"/>
    </row>
    <row r="8301" spans="3:10" ht="15">
      <c r="C8301" s="48"/>
      <c r="D8301" s="48"/>
      <c r="E8301" s="62"/>
      <c r="F8301" s="48"/>
      <c r="G8301" s="50"/>
      <c r="H8301" s="50"/>
      <c r="I8301" s="51"/>
      <c r="J8301" s="52"/>
    </row>
    <row r="8302" spans="3:10" ht="15">
      <c r="C8302" s="48"/>
      <c r="D8302" s="48"/>
      <c r="E8302" s="62"/>
      <c r="F8302" s="48"/>
      <c r="G8302" s="50"/>
      <c r="H8302" s="50"/>
      <c r="I8302" s="51"/>
      <c r="J8302" s="52"/>
    </row>
    <row r="8303" spans="3:10" ht="15">
      <c r="C8303" s="48"/>
      <c r="D8303" s="48"/>
      <c r="E8303" s="62"/>
      <c r="F8303" s="48"/>
      <c r="G8303" s="50"/>
      <c r="H8303" s="50"/>
      <c r="I8303" s="51"/>
      <c r="J8303" s="52"/>
    </row>
    <row r="8304" spans="3:10" ht="15">
      <c r="C8304" s="48"/>
      <c r="D8304" s="48"/>
      <c r="E8304" s="62"/>
      <c r="F8304" s="48"/>
      <c r="G8304" s="50"/>
      <c r="H8304" s="50"/>
      <c r="I8304" s="51"/>
      <c r="J8304" s="52"/>
    </row>
    <row r="8305" spans="3:10" ht="15">
      <c r="C8305" s="48"/>
      <c r="D8305" s="48"/>
      <c r="E8305" s="62"/>
      <c r="F8305" s="48"/>
      <c r="G8305" s="50"/>
      <c r="H8305" s="50"/>
      <c r="I8305" s="51"/>
      <c r="J8305" s="52"/>
    </row>
    <row r="8306" spans="3:10" ht="15">
      <c r="C8306" s="48"/>
      <c r="D8306" s="48"/>
      <c r="E8306" s="62"/>
      <c r="F8306" s="48"/>
      <c r="G8306" s="50"/>
      <c r="H8306" s="50"/>
      <c r="I8306" s="51"/>
      <c r="J8306" s="52"/>
    </row>
    <row r="8307" spans="3:10" ht="15">
      <c r="C8307" s="48"/>
      <c r="D8307" s="48"/>
      <c r="E8307" s="62"/>
      <c r="F8307" s="48"/>
      <c r="G8307" s="50"/>
      <c r="H8307" s="50"/>
      <c r="I8307" s="51"/>
      <c r="J8307" s="52"/>
    </row>
    <row r="8308" spans="3:10" ht="15">
      <c r="C8308" s="48"/>
      <c r="D8308" s="48"/>
      <c r="E8308" s="62"/>
      <c r="F8308" s="48"/>
      <c r="G8308" s="50"/>
      <c r="H8308" s="50"/>
      <c r="I8308" s="51"/>
      <c r="J8308" s="52"/>
    </row>
    <row r="8309" spans="3:10" ht="15">
      <c r="C8309" s="48"/>
      <c r="D8309" s="48"/>
      <c r="E8309" s="62"/>
      <c r="F8309" s="48"/>
      <c r="G8309" s="50"/>
      <c r="H8309" s="50"/>
      <c r="I8309" s="51"/>
      <c r="J8309" s="52"/>
    </row>
    <row r="8310" spans="3:10" ht="15">
      <c r="C8310" s="48"/>
      <c r="D8310" s="48"/>
      <c r="E8310" s="62"/>
      <c r="F8310" s="48"/>
      <c r="G8310" s="50"/>
      <c r="H8310" s="50"/>
      <c r="I8310" s="51"/>
      <c r="J8310" s="52"/>
    </row>
    <row r="8311" spans="3:10" ht="15">
      <c r="C8311" s="48"/>
      <c r="D8311" s="48"/>
      <c r="E8311" s="62"/>
      <c r="F8311" s="48"/>
      <c r="G8311" s="50"/>
      <c r="H8311" s="50"/>
      <c r="I8311" s="51"/>
      <c r="J8311" s="52"/>
    </row>
    <row r="8312" spans="3:10" ht="15">
      <c r="C8312" s="48"/>
      <c r="D8312" s="48"/>
      <c r="E8312" s="62"/>
      <c r="F8312" s="48"/>
      <c r="G8312" s="50"/>
      <c r="H8312" s="50"/>
      <c r="I8312" s="51"/>
      <c r="J8312" s="52"/>
    </row>
    <row r="8313" spans="3:10" ht="15">
      <c r="C8313" s="48"/>
      <c r="D8313" s="48"/>
      <c r="E8313" s="62"/>
      <c r="F8313" s="48"/>
      <c r="G8313" s="50"/>
      <c r="H8313" s="50"/>
      <c r="I8313" s="51"/>
      <c r="J8313" s="52"/>
    </row>
    <row r="8314" spans="3:10" ht="15">
      <c r="C8314" s="48"/>
      <c r="D8314" s="48"/>
      <c r="E8314" s="62"/>
      <c r="F8314" s="48"/>
      <c r="G8314" s="50"/>
      <c r="H8314" s="50"/>
      <c r="I8314" s="51"/>
      <c r="J8314" s="52"/>
    </row>
    <row r="8315" spans="3:10" ht="15">
      <c r="C8315" s="48"/>
      <c r="D8315" s="48"/>
      <c r="E8315" s="62"/>
      <c r="F8315" s="48"/>
      <c r="G8315" s="50"/>
      <c r="H8315" s="50"/>
      <c r="I8315" s="51"/>
      <c r="J8315" s="52"/>
    </row>
    <row r="8316" spans="3:10" ht="15">
      <c r="C8316" s="48"/>
      <c r="D8316" s="48"/>
      <c r="E8316" s="62"/>
      <c r="F8316" s="48"/>
      <c r="G8316" s="50"/>
      <c r="H8316" s="50"/>
      <c r="I8316" s="51"/>
      <c r="J8316" s="52"/>
    </row>
    <row r="8317" spans="3:10" ht="15">
      <c r="C8317" s="48"/>
      <c r="D8317" s="48"/>
      <c r="E8317" s="62"/>
      <c r="F8317" s="48"/>
      <c r="G8317" s="50"/>
      <c r="H8317" s="50"/>
      <c r="I8317" s="51"/>
      <c r="J8317" s="52"/>
    </row>
    <row r="8318" spans="3:10" ht="15">
      <c r="C8318" s="48"/>
      <c r="D8318" s="48"/>
      <c r="E8318" s="62"/>
      <c r="F8318" s="48"/>
      <c r="G8318" s="50"/>
      <c r="H8318" s="50"/>
      <c r="I8318" s="51"/>
      <c r="J8318" s="52"/>
    </row>
    <row r="8319" spans="3:10" ht="15">
      <c r="C8319" s="48"/>
      <c r="D8319" s="48"/>
      <c r="E8319" s="62"/>
      <c r="F8319" s="48"/>
      <c r="G8319" s="50"/>
      <c r="H8319" s="50"/>
      <c r="I8319" s="51"/>
      <c r="J8319" s="52"/>
    </row>
    <row r="8320" spans="3:10" ht="15">
      <c r="C8320" s="48"/>
      <c r="D8320" s="48"/>
      <c r="E8320" s="62"/>
      <c r="F8320" s="48"/>
      <c r="G8320" s="50"/>
      <c r="H8320" s="50"/>
      <c r="I8320" s="51"/>
      <c r="J8320" s="52"/>
    </row>
    <row r="8321" spans="3:10" ht="15">
      <c r="C8321" s="48"/>
      <c r="D8321" s="48"/>
      <c r="E8321" s="62"/>
      <c r="F8321" s="48"/>
      <c r="G8321" s="50"/>
      <c r="H8321" s="50"/>
      <c r="I8321" s="51"/>
      <c r="J8321" s="52"/>
    </row>
    <row r="8322" spans="3:10" ht="15">
      <c r="C8322" s="48"/>
      <c r="D8322" s="48"/>
      <c r="E8322" s="62"/>
      <c r="F8322" s="48"/>
      <c r="G8322" s="50"/>
      <c r="H8322" s="50"/>
      <c r="I8322" s="51"/>
      <c r="J8322" s="52"/>
    </row>
    <row r="8323" spans="3:10" ht="15">
      <c r="C8323" s="48"/>
      <c r="D8323" s="48"/>
      <c r="E8323" s="62"/>
      <c r="F8323" s="48"/>
      <c r="G8323" s="50"/>
      <c r="H8323" s="50"/>
      <c r="I8323" s="51"/>
      <c r="J8323" s="52"/>
    </row>
    <row r="8324" spans="3:10" ht="15">
      <c r="C8324" s="48"/>
      <c r="D8324" s="48"/>
      <c r="E8324" s="62"/>
      <c r="F8324" s="48"/>
      <c r="G8324" s="50"/>
      <c r="H8324" s="50"/>
      <c r="I8324" s="51"/>
      <c r="J8324" s="52"/>
    </row>
    <row r="8325" spans="3:10" ht="15">
      <c r="C8325" s="48"/>
      <c r="D8325" s="48"/>
      <c r="E8325" s="62"/>
      <c r="F8325" s="48"/>
      <c r="G8325" s="50"/>
      <c r="H8325" s="50"/>
      <c r="I8325" s="51"/>
      <c r="J8325" s="52"/>
    </row>
    <row r="8326" spans="3:10" ht="15">
      <c r="C8326" s="48"/>
      <c r="D8326" s="48"/>
      <c r="E8326" s="62"/>
      <c r="F8326" s="48"/>
      <c r="G8326" s="50"/>
      <c r="H8326" s="50"/>
      <c r="I8326" s="51"/>
      <c r="J8326" s="52"/>
    </row>
    <row r="8327" spans="3:10" ht="15">
      <c r="C8327" s="48"/>
      <c r="D8327" s="48"/>
      <c r="E8327" s="62"/>
      <c r="F8327" s="48"/>
      <c r="G8327" s="50"/>
      <c r="H8327" s="50"/>
      <c r="I8327" s="51"/>
      <c r="J8327" s="52"/>
    </row>
    <row r="8328" spans="3:10" ht="15">
      <c r="C8328" s="48"/>
      <c r="D8328" s="48"/>
      <c r="E8328" s="62"/>
      <c r="F8328" s="48"/>
      <c r="G8328" s="50"/>
      <c r="H8328" s="50"/>
      <c r="I8328" s="51"/>
      <c r="J8328" s="52"/>
    </row>
    <row r="8329" spans="3:10" ht="15">
      <c r="C8329" s="48"/>
      <c r="D8329" s="48"/>
      <c r="E8329" s="62"/>
      <c r="F8329" s="48"/>
      <c r="G8329" s="50"/>
      <c r="H8329" s="50"/>
      <c r="I8329" s="51"/>
      <c r="J8329" s="52"/>
    </row>
    <row r="8330" spans="3:10" ht="15">
      <c r="C8330" s="48"/>
      <c r="D8330" s="48"/>
      <c r="E8330" s="62"/>
      <c r="F8330" s="48"/>
      <c r="G8330" s="50"/>
      <c r="H8330" s="50"/>
      <c r="I8330" s="51"/>
      <c r="J8330" s="52"/>
    </row>
    <row r="8331" spans="3:10" ht="15">
      <c r="C8331" s="48"/>
      <c r="D8331" s="48"/>
      <c r="E8331" s="62"/>
      <c r="F8331" s="48"/>
      <c r="G8331" s="50"/>
      <c r="H8331" s="50"/>
      <c r="I8331" s="51"/>
      <c r="J8331" s="52"/>
    </row>
    <row r="8332" spans="3:10" ht="15">
      <c r="C8332" s="48"/>
      <c r="D8332" s="48"/>
      <c r="E8332" s="62"/>
      <c r="F8332" s="48"/>
      <c r="G8332" s="50"/>
      <c r="H8332" s="50"/>
      <c r="I8332" s="51"/>
      <c r="J8332" s="52"/>
    </row>
    <row r="8333" spans="3:10" ht="15">
      <c r="C8333" s="48"/>
      <c r="D8333" s="48"/>
      <c r="E8333" s="62"/>
      <c r="F8333" s="48"/>
      <c r="G8333" s="50"/>
      <c r="H8333" s="50"/>
      <c r="I8333" s="51"/>
      <c r="J8333" s="52"/>
    </row>
    <row r="8334" spans="3:10" ht="15">
      <c r="C8334" s="48"/>
      <c r="D8334" s="48"/>
      <c r="E8334" s="62"/>
      <c r="F8334" s="48"/>
      <c r="G8334" s="50"/>
      <c r="H8334" s="50"/>
      <c r="I8334" s="51"/>
      <c r="J8334" s="52"/>
    </row>
    <row r="8335" spans="3:10" ht="15">
      <c r="C8335" s="48"/>
      <c r="D8335" s="48"/>
      <c r="E8335" s="62"/>
      <c r="F8335" s="48"/>
      <c r="G8335" s="50"/>
      <c r="H8335" s="50"/>
      <c r="I8335" s="51"/>
      <c r="J8335" s="52"/>
    </row>
    <row r="8336" spans="3:10" ht="15">
      <c r="C8336" s="48"/>
      <c r="D8336" s="48"/>
      <c r="E8336" s="62"/>
      <c r="F8336" s="48"/>
      <c r="G8336" s="50"/>
      <c r="H8336" s="50"/>
      <c r="I8336" s="51"/>
      <c r="J8336" s="52"/>
    </row>
    <row r="8337" spans="3:10" ht="15">
      <c r="C8337" s="48"/>
      <c r="D8337" s="48"/>
      <c r="E8337" s="62"/>
      <c r="F8337" s="48"/>
      <c r="G8337" s="50"/>
      <c r="H8337" s="50"/>
      <c r="I8337" s="51"/>
      <c r="J8337" s="52"/>
    </row>
    <row r="8338" spans="3:10" ht="15">
      <c r="C8338" s="48"/>
      <c r="D8338" s="48"/>
      <c r="E8338" s="62"/>
      <c r="F8338" s="48"/>
      <c r="G8338" s="50"/>
      <c r="H8338" s="50"/>
      <c r="I8338" s="51"/>
      <c r="J8338" s="52"/>
    </row>
    <row r="8339" spans="3:10" ht="15">
      <c r="C8339" s="48"/>
      <c r="D8339" s="48"/>
      <c r="E8339" s="62"/>
      <c r="F8339" s="48"/>
      <c r="G8339" s="50"/>
      <c r="H8339" s="50"/>
      <c r="I8339" s="51"/>
      <c r="J8339" s="52"/>
    </row>
    <row r="8340" spans="3:10" ht="15">
      <c r="C8340" s="48"/>
      <c r="D8340" s="48"/>
      <c r="E8340" s="62"/>
      <c r="F8340" s="48"/>
      <c r="G8340" s="50"/>
      <c r="H8340" s="50"/>
      <c r="I8340" s="51"/>
      <c r="J8340" s="52"/>
    </row>
    <row r="8341" spans="3:10" ht="15">
      <c r="C8341" s="48"/>
      <c r="D8341" s="48"/>
      <c r="E8341" s="62"/>
      <c r="F8341" s="48"/>
      <c r="G8341" s="50"/>
      <c r="H8341" s="50"/>
      <c r="I8341" s="51"/>
      <c r="J8341" s="52"/>
    </row>
    <row r="8342" spans="3:10" ht="15">
      <c r="C8342" s="48"/>
      <c r="D8342" s="48"/>
      <c r="E8342" s="62"/>
      <c r="F8342" s="48"/>
      <c r="G8342" s="50"/>
      <c r="H8342" s="50"/>
      <c r="I8342" s="51"/>
      <c r="J8342" s="52"/>
    </row>
    <row r="8343" spans="3:10" ht="15">
      <c r="C8343" s="48"/>
      <c r="D8343" s="48"/>
      <c r="E8343" s="62"/>
      <c r="F8343" s="48"/>
      <c r="G8343" s="50"/>
      <c r="H8343" s="50"/>
      <c r="I8343" s="51"/>
      <c r="J8343" s="52"/>
    </row>
    <row r="8344" spans="3:10" ht="15">
      <c r="C8344" s="48"/>
      <c r="D8344" s="48"/>
      <c r="E8344" s="62"/>
      <c r="F8344" s="48"/>
      <c r="G8344" s="50"/>
      <c r="H8344" s="50"/>
      <c r="I8344" s="51"/>
      <c r="J8344" s="52"/>
    </row>
    <row r="8345" spans="3:10" ht="15">
      <c r="C8345" s="48"/>
      <c r="D8345" s="48"/>
      <c r="E8345" s="62"/>
      <c r="F8345" s="48"/>
      <c r="G8345" s="50"/>
      <c r="H8345" s="50"/>
      <c r="I8345" s="51"/>
      <c r="J8345" s="52"/>
    </row>
    <row r="8346" spans="3:10" ht="15">
      <c r="C8346" s="48"/>
      <c r="D8346" s="48"/>
      <c r="E8346" s="62"/>
      <c r="F8346" s="48"/>
      <c r="G8346" s="50"/>
      <c r="H8346" s="50"/>
      <c r="I8346" s="51"/>
      <c r="J8346" s="52"/>
    </row>
    <row r="8347" spans="3:10" ht="15">
      <c r="C8347" s="48"/>
      <c r="D8347" s="48"/>
      <c r="E8347" s="62"/>
      <c r="F8347" s="48"/>
      <c r="G8347" s="50"/>
      <c r="H8347" s="50"/>
      <c r="I8347" s="51"/>
      <c r="J8347" s="52"/>
    </row>
    <row r="8348" spans="3:10" ht="15">
      <c r="C8348" s="48"/>
      <c r="D8348" s="48"/>
      <c r="E8348" s="62"/>
      <c r="F8348" s="48"/>
      <c r="G8348" s="50"/>
      <c r="H8348" s="50"/>
      <c r="I8348" s="51"/>
      <c r="J8348" s="52"/>
    </row>
    <row r="8349" spans="3:10" ht="15">
      <c r="C8349" s="48"/>
      <c r="D8349" s="48"/>
      <c r="E8349" s="62"/>
      <c r="F8349" s="48"/>
      <c r="G8349" s="50"/>
      <c r="H8349" s="50"/>
      <c r="I8349" s="51"/>
      <c r="J8349" s="52"/>
    </row>
    <row r="8350" spans="3:10" ht="15">
      <c r="C8350" s="48"/>
      <c r="D8350" s="48"/>
      <c r="E8350" s="62"/>
      <c r="F8350" s="48"/>
      <c r="G8350" s="50"/>
      <c r="H8350" s="50"/>
      <c r="I8350" s="51"/>
      <c r="J8350" s="52"/>
    </row>
    <row r="8351" spans="3:10" ht="15">
      <c r="C8351" s="48"/>
      <c r="D8351" s="48"/>
      <c r="E8351" s="62"/>
      <c r="F8351" s="48"/>
      <c r="G8351" s="50"/>
      <c r="H8351" s="50"/>
      <c r="I8351" s="51"/>
      <c r="J8351" s="52"/>
    </row>
    <row r="8352" spans="3:10" ht="15">
      <c r="C8352" s="48"/>
      <c r="D8352" s="48"/>
      <c r="E8352" s="62"/>
      <c r="F8352" s="48"/>
      <c r="G8352" s="50"/>
      <c r="H8352" s="50"/>
      <c r="I8352" s="51"/>
      <c r="J8352" s="52"/>
    </row>
    <row r="8353" spans="3:10" ht="15">
      <c r="C8353" s="48"/>
      <c r="D8353" s="48"/>
      <c r="E8353" s="62"/>
      <c r="F8353" s="48"/>
      <c r="G8353" s="50"/>
      <c r="H8353" s="50"/>
      <c r="I8353" s="51"/>
      <c r="J8353" s="52"/>
    </row>
    <row r="8354" spans="3:10" ht="15">
      <c r="C8354" s="48"/>
      <c r="D8354" s="48"/>
      <c r="E8354" s="62"/>
      <c r="F8354" s="48"/>
      <c r="G8354" s="50"/>
      <c r="H8354" s="50"/>
      <c r="I8354" s="51"/>
      <c r="J8354" s="52"/>
    </row>
    <row r="8355" spans="3:10" ht="15">
      <c r="C8355" s="48"/>
      <c r="D8355" s="48"/>
      <c r="E8355" s="62"/>
      <c r="F8355" s="48"/>
      <c r="G8355" s="50"/>
      <c r="H8355" s="50"/>
      <c r="I8355" s="51"/>
      <c r="J8355" s="52"/>
    </row>
    <row r="8356" spans="3:10" ht="15">
      <c r="C8356" s="48"/>
      <c r="D8356" s="48"/>
      <c r="E8356" s="62"/>
      <c r="F8356" s="48"/>
      <c r="G8356" s="50"/>
      <c r="H8356" s="50"/>
      <c r="I8356" s="51"/>
      <c r="J8356" s="52"/>
    </row>
    <row r="8357" spans="3:10" ht="15">
      <c r="C8357" s="48"/>
      <c r="D8357" s="48"/>
      <c r="E8357" s="62"/>
      <c r="F8357" s="48"/>
      <c r="G8357" s="50"/>
      <c r="H8357" s="50"/>
      <c r="I8357" s="51"/>
      <c r="J8357" s="52"/>
    </row>
    <row r="8358" spans="3:10" ht="15">
      <c r="C8358" s="48"/>
      <c r="D8358" s="48"/>
      <c r="E8358" s="62"/>
      <c r="F8358" s="48"/>
      <c r="G8358" s="50"/>
      <c r="H8358" s="50"/>
      <c r="I8358" s="51"/>
      <c r="J8358" s="52"/>
    </row>
    <row r="8359" spans="3:10" ht="15">
      <c r="C8359" s="48"/>
      <c r="D8359" s="48"/>
      <c r="E8359" s="62"/>
      <c r="F8359" s="48"/>
      <c r="G8359" s="50"/>
      <c r="H8359" s="50"/>
      <c r="I8359" s="51"/>
      <c r="J8359" s="52"/>
    </row>
    <row r="8360" spans="3:10" ht="15">
      <c r="C8360" s="48"/>
      <c r="D8360" s="48"/>
      <c r="E8360" s="62"/>
      <c r="F8360" s="48"/>
      <c r="G8360" s="50"/>
      <c r="H8360" s="50"/>
      <c r="I8360" s="51"/>
      <c r="J8360" s="52"/>
    </row>
    <row r="8361" spans="3:10" ht="15">
      <c r="C8361" s="48"/>
      <c r="D8361" s="48"/>
      <c r="E8361" s="62"/>
      <c r="F8361" s="48"/>
      <c r="G8361" s="50"/>
      <c r="H8361" s="50"/>
      <c r="I8361" s="51"/>
      <c r="J8361" s="52"/>
    </row>
    <row r="8362" spans="3:10" ht="15">
      <c r="C8362" s="48"/>
      <c r="D8362" s="48"/>
      <c r="E8362" s="62"/>
      <c r="F8362" s="48"/>
      <c r="G8362" s="50"/>
      <c r="H8362" s="50"/>
      <c r="I8362" s="51"/>
      <c r="J8362" s="52"/>
    </row>
    <row r="8363" spans="3:10" ht="15">
      <c r="C8363" s="48"/>
      <c r="D8363" s="48"/>
      <c r="E8363" s="62"/>
      <c r="F8363" s="48"/>
      <c r="G8363" s="50"/>
      <c r="H8363" s="50"/>
      <c r="I8363" s="51"/>
      <c r="J8363" s="52"/>
    </row>
    <row r="8364" spans="3:10" ht="15">
      <c r="C8364" s="48"/>
      <c r="D8364" s="48"/>
      <c r="E8364" s="62"/>
      <c r="F8364" s="48"/>
      <c r="G8364" s="50"/>
      <c r="H8364" s="50"/>
      <c r="I8364" s="51"/>
      <c r="J8364" s="52"/>
    </row>
    <row r="8365" spans="3:10" ht="15">
      <c r="C8365" s="48"/>
      <c r="D8365" s="48"/>
      <c r="E8365" s="62"/>
      <c r="F8365" s="48"/>
      <c r="G8365" s="50"/>
      <c r="H8365" s="50"/>
      <c r="I8365" s="51"/>
      <c r="J8365" s="52"/>
    </row>
    <row r="8366" spans="3:10" ht="15">
      <c r="C8366" s="48"/>
      <c r="D8366" s="48"/>
      <c r="E8366" s="62"/>
      <c r="F8366" s="48"/>
      <c r="G8366" s="50"/>
      <c r="H8366" s="50"/>
      <c r="I8366" s="51"/>
      <c r="J8366" s="52"/>
    </row>
    <row r="8367" spans="3:10" ht="15">
      <c r="C8367" s="48"/>
      <c r="D8367" s="48"/>
      <c r="E8367" s="62"/>
      <c r="F8367" s="48"/>
      <c r="G8367" s="50"/>
      <c r="H8367" s="50"/>
      <c r="I8367" s="51"/>
      <c r="J8367" s="52"/>
    </row>
    <row r="8368" spans="3:10" ht="15">
      <c r="C8368" s="48"/>
      <c r="D8368" s="48"/>
      <c r="E8368" s="62"/>
      <c r="F8368" s="48"/>
      <c r="G8368" s="50"/>
      <c r="H8368" s="50"/>
      <c r="I8368" s="51"/>
      <c r="J8368" s="52"/>
    </row>
    <row r="8369" spans="3:10" ht="15">
      <c r="C8369" s="48"/>
      <c r="D8369" s="48"/>
      <c r="E8369" s="62"/>
      <c r="F8369" s="48"/>
      <c r="G8369" s="50"/>
      <c r="H8369" s="50"/>
      <c r="I8369" s="51"/>
      <c r="J8369" s="52"/>
    </row>
    <row r="8370" spans="3:10" ht="15">
      <c r="C8370" s="48"/>
      <c r="D8370" s="48"/>
      <c r="E8370" s="62"/>
      <c r="F8370" s="48"/>
      <c r="G8370" s="50"/>
      <c r="H8370" s="50"/>
      <c r="I8370" s="51"/>
      <c r="J8370" s="52"/>
    </row>
    <row r="8371" spans="3:10" ht="15">
      <c r="C8371" s="48"/>
      <c r="D8371" s="48"/>
      <c r="E8371" s="62"/>
      <c r="F8371" s="48"/>
      <c r="G8371" s="50"/>
      <c r="H8371" s="50"/>
      <c r="I8371" s="51"/>
      <c r="J8371" s="52"/>
    </row>
    <row r="8372" spans="3:10" ht="15">
      <c r="C8372" s="48"/>
      <c r="D8372" s="48"/>
      <c r="E8372" s="62"/>
      <c r="F8372" s="48"/>
      <c r="G8372" s="50"/>
      <c r="H8372" s="50"/>
      <c r="I8372" s="51"/>
      <c r="J8372" s="52"/>
    </row>
    <row r="8373" spans="3:10" ht="15">
      <c r="C8373" s="48"/>
      <c r="D8373" s="48"/>
      <c r="E8373" s="62"/>
      <c r="F8373" s="48"/>
      <c r="G8373" s="50"/>
      <c r="H8373" s="50"/>
      <c r="I8373" s="51"/>
      <c r="J8373" s="52"/>
    </row>
    <row r="8374" spans="3:10" ht="15">
      <c r="C8374" s="48"/>
      <c r="D8374" s="48"/>
      <c r="E8374" s="62"/>
      <c r="F8374" s="48"/>
      <c r="G8374" s="50"/>
      <c r="H8374" s="50"/>
      <c r="I8374" s="51"/>
      <c r="J8374" s="52"/>
    </row>
    <row r="8375" spans="3:10" ht="15">
      <c r="C8375" s="48"/>
      <c r="D8375" s="48"/>
      <c r="E8375" s="62"/>
      <c r="F8375" s="48"/>
      <c r="G8375" s="50"/>
      <c r="H8375" s="50"/>
      <c r="I8375" s="51"/>
      <c r="J8375" s="52"/>
    </row>
    <row r="8376" spans="3:10" ht="15">
      <c r="C8376" s="48"/>
      <c r="D8376" s="48"/>
      <c r="E8376" s="62"/>
      <c r="F8376" s="48"/>
      <c r="G8376" s="50"/>
      <c r="H8376" s="50"/>
      <c r="I8376" s="51"/>
      <c r="J8376" s="52"/>
    </row>
    <row r="8377" spans="3:10" ht="15">
      <c r="C8377" s="48"/>
      <c r="D8377" s="48"/>
      <c r="E8377" s="62"/>
      <c r="F8377" s="48"/>
      <c r="G8377" s="50"/>
      <c r="H8377" s="50"/>
      <c r="I8377" s="51"/>
      <c r="J8377" s="52"/>
    </row>
    <row r="8378" spans="3:10" ht="15">
      <c r="C8378" s="48"/>
      <c r="D8378" s="48"/>
      <c r="E8378" s="62"/>
      <c r="F8378" s="48"/>
      <c r="G8378" s="50"/>
      <c r="H8378" s="50"/>
      <c r="I8378" s="51"/>
      <c r="J8378" s="52"/>
    </row>
    <row r="8379" spans="3:10" ht="15">
      <c r="C8379" s="48"/>
      <c r="D8379" s="48"/>
      <c r="E8379" s="62"/>
      <c r="F8379" s="48"/>
      <c r="G8379" s="50"/>
      <c r="H8379" s="50"/>
      <c r="I8379" s="51"/>
      <c r="J8379" s="52"/>
    </row>
    <row r="8380" spans="3:10" ht="15">
      <c r="C8380" s="48"/>
      <c r="D8380" s="48"/>
      <c r="E8380" s="62"/>
      <c r="F8380" s="48"/>
      <c r="G8380" s="50"/>
      <c r="H8380" s="50"/>
      <c r="I8380" s="51"/>
      <c r="J8380" s="52"/>
    </row>
    <row r="8381" spans="3:10" ht="15">
      <c r="C8381" s="48"/>
      <c r="D8381" s="48"/>
      <c r="E8381" s="62"/>
      <c r="F8381" s="48"/>
      <c r="G8381" s="50"/>
      <c r="H8381" s="50"/>
      <c r="I8381" s="51"/>
      <c r="J8381" s="52"/>
    </row>
    <row r="8382" spans="3:10" ht="15">
      <c r="C8382" s="48"/>
      <c r="D8382" s="48"/>
      <c r="E8382" s="62"/>
      <c r="F8382" s="48"/>
      <c r="G8382" s="50"/>
      <c r="H8382" s="50"/>
      <c r="I8382" s="51"/>
      <c r="J8382" s="52"/>
    </row>
    <row r="8383" spans="3:10" ht="15">
      <c r="C8383" s="48"/>
      <c r="D8383" s="48"/>
      <c r="E8383" s="62"/>
      <c r="F8383" s="48"/>
      <c r="G8383" s="50"/>
      <c r="H8383" s="50"/>
      <c r="I8383" s="51"/>
      <c r="J8383" s="52"/>
    </row>
    <row r="8384" spans="3:10" ht="15">
      <c r="C8384" s="48"/>
      <c r="D8384" s="48"/>
      <c r="E8384" s="62"/>
      <c r="F8384" s="48"/>
      <c r="G8384" s="50"/>
      <c r="H8384" s="50"/>
      <c r="I8384" s="51"/>
      <c r="J8384" s="52"/>
    </row>
    <row r="8385" spans="3:10" ht="15">
      <c r="C8385" s="48"/>
      <c r="D8385" s="48"/>
      <c r="E8385" s="62"/>
      <c r="F8385" s="48"/>
      <c r="G8385" s="50"/>
      <c r="H8385" s="50"/>
      <c r="I8385" s="51"/>
      <c r="J8385" s="52"/>
    </row>
    <row r="8386" spans="3:10" ht="15">
      <c r="C8386" s="48"/>
      <c r="D8386" s="48"/>
      <c r="E8386" s="62"/>
      <c r="F8386" s="48"/>
      <c r="G8386" s="50"/>
      <c r="H8386" s="50"/>
      <c r="I8386" s="51"/>
      <c r="J8386" s="52"/>
    </row>
    <row r="8387" spans="3:10" ht="15">
      <c r="C8387" s="48"/>
      <c r="D8387" s="48"/>
      <c r="E8387" s="62"/>
      <c r="F8387" s="48"/>
      <c r="G8387" s="50"/>
      <c r="H8387" s="50"/>
      <c r="I8387" s="51"/>
      <c r="J8387" s="52"/>
    </row>
    <row r="8388" spans="3:10" ht="15">
      <c r="C8388" s="48"/>
      <c r="D8388" s="48"/>
      <c r="E8388" s="62"/>
      <c r="F8388" s="48"/>
      <c r="G8388" s="50"/>
      <c r="H8388" s="50"/>
      <c r="I8388" s="51"/>
      <c r="J8388" s="52"/>
    </row>
    <row r="8389" spans="3:10" ht="15">
      <c r="C8389" s="48"/>
      <c r="D8389" s="48"/>
      <c r="E8389" s="62"/>
      <c r="F8389" s="48"/>
      <c r="G8389" s="50"/>
      <c r="H8389" s="50"/>
      <c r="I8389" s="51"/>
      <c r="J8389" s="52"/>
    </row>
    <row r="8390" spans="3:10" ht="15">
      <c r="C8390" s="48"/>
      <c r="D8390" s="48"/>
      <c r="E8390" s="62"/>
      <c r="F8390" s="48"/>
      <c r="G8390" s="50"/>
      <c r="H8390" s="50"/>
      <c r="I8390" s="51"/>
      <c r="J8390" s="52"/>
    </row>
    <row r="8391" spans="3:10" ht="15">
      <c r="C8391" s="48"/>
      <c r="D8391" s="48"/>
      <c r="E8391" s="62"/>
      <c r="F8391" s="48"/>
      <c r="G8391" s="50"/>
      <c r="H8391" s="50"/>
      <c r="I8391" s="51"/>
      <c r="J8391" s="52"/>
    </row>
    <row r="8392" spans="3:10" ht="15">
      <c r="C8392" s="48"/>
      <c r="D8392" s="48"/>
      <c r="E8392" s="62"/>
      <c r="F8392" s="48"/>
      <c r="G8392" s="50"/>
      <c r="H8392" s="50"/>
      <c r="I8392" s="51"/>
      <c r="J8392" s="52"/>
    </row>
    <row r="8393" spans="3:10" ht="15">
      <c r="C8393" s="48"/>
      <c r="D8393" s="48"/>
      <c r="E8393" s="62"/>
      <c r="F8393" s="48"/>
      <c r="G8393" s="50"/>
      <c r="H8393" s="50"/>
      <c r="I8393" s="51"/>
      <c r="J8393" s="52"/>
    </row>
    <row r="8394" spans="3:10" ht="15">
      <c r="C8394" s="48"/>
      <c r="D8394" s="48"/>
      <c r="E8394" s="62"/>
      <c r="F8394" s="48"/>
      <c r="G8394" s="50"/>
      <c r="H8394" s="50"/>
      <c r="I8394" s="51"/>
      <c r="J8394" s="52"/>
    </row>
    <row r="8395" spans="3:10" ht="15">
      <c r="C8395" s="48"/>
      <c r="D8395" s="48"/>
      <c r="E8395" s="62"/>
      <c r="F8395" s="48"/>
      <c r="G8395" s="50"/>
      <c r="H8395" s="50"/>
      <c r="I8395" s="51"/>
      <c r="J8395" s="52"/>
    </row>
    <row r="8396" spans="3:10" ht="15">
      <c r="C8396" s="48"/>
      <c r="D8396" s="48"/>
      <c r="E8396" s="62"/>
      <c r="F8396" s="48"/>
      <c r="G8396" s="50"/>
      <c r="H8396" s="50"/>
      <c r="I8396" s="51"/>
      <c r="J8396" s="52"/>
    </row>
    <row r="8397" spans="3:10" ht="15">
      <c r="C8397" s="48"/>
      <c r="D8397" s="48"/>
      <c r="E8397" s="62"/>
      <c r="F8397" s="48"/>
      <c r="G8397" s="50"/>
      <c r="H8397" s="50"/>
      <c r="I8397" s="51"/>
      <c r="J8397" s="52"/>
    </row>
    <row r="8398" spans="3:10" ht="15">
      <c r="C8398" s="48"/>
      <c r="D8398" s="48"/>
      <c r="E8398" s="62"/>
      <c r="F8398" s="48"/>
      <c r="G8398" s="50"/>
      <c r="H8398" s="50"/>
      <c r="I8398" s="51"/>
      <c r="J8398" s="52"/>
    </row>
    <row r="8399" spans="3:10" ht="15">
      <c r="C8399" s="48"/>
      <c r="D8399" s="48"/>
      <c r="E8399" s="62"/>
      <c r="F8399" s="48"/>
      <c r="G8399" s="50"/>
      <c r="H8399" s="50"/>
      <c r="I8399" s="51"/>
      <c r="J8399" s="52"/>
    </row>
    <row r="8400" spans="3:10" ht="15">
      <c r="C8400" s="48"/>
      <c r="D8400" s="48"/>
      <c r="E8400" s="62"/>
      <c r="F8400" s="48"/>
      <c r="G8400" s="50"/>
      <c r="H8400" s="50"/>
      <c r="I8400" s="51"/>
      <c r="J8400" s="52"/>
    </row>
    <row r="8401" spans="3:10" ht="15">
      <c r="C8401" s="48"/>
      <c r="D8401" s="48"/>
      <c r="E8401" s="62"/>
      <c r="F8401" s="48"/>
      <c r="G8401" s="50"/>
      <c r="H8401" s="50"/>
      <c r="I8401" s="51"/>
      <c r="J8401" s="52"/>
    </row>
    <row r="8402" spans="3:10" ht="15">
      <c r="C8402" s="48"/>
      <c r="D8402" s="48"/>
      <c r="E8402" s="62"/>
      <c r="F8402" s="48"/>
      <c r="G8402" s="50"/>
      <c r="H8402" s="50"/>
      <c r="I8402" s="51"/>
      <c r="J8402" s="52"/>
    </row>
    <row r="8403" spans="3:10" ht="15">
      <c r="C8403" s="48"/>
      <c r="D8403" s="48"/>
      <c r="E8403" s="62"/>
      <c r="F8403" s="48"/>
      <c r="G8403" s="50"/>
      <c r="H8403" s="50"/>
      <c r="I8403" s="51"/>
      <c r="J8403" s="52"/>
    </row>
    <row r="8404" spans="3:10" ht="15">
      <c r="C8404" s="48"/>
      <c r="D8404" s="48"/>
      <c r="E8404" s="62"/>
      <c r="F8404" s="48"/>
      <c r="G8404" s="50"/>
      <c r="H8404" s="50"/>
      <c r="I8404" s="51"/>
      <c r="J8404" s="52"/>
    </row>
    <row r="8405" spans="3:10" ht="15">
      <c r="C8405" s="48"/>
      <c r="D8405" s="48"/>
      <c r="E8405" s="62"/>
      <c r="F8405" s="48"/>
      <c r="G8405" s="50"/>
      <c r="H8405" s="50"/>
      <c r="I8405" s="51"/>
      <c r="J8405" s="52"/>
    </row>
    <row r="8406" spans="3:10" ht="15">
      <c r="C8406" s="48"/>
      <c r="D8406" s="48"/>
      <c r="E8406" s="62"/>
      <c r="F8406" s="48"/>
      <c r="G8406" s="50"/>
      <c r="H8406" s="50"/>
      <c r="I8406" s="51"/>
      <c r="J8406" s="52"/>
    </row>
    <row r="8407" spans="3:10" ht="15">
      <c r="C8407" s="48"/>
      <c r="D8407" s="48"/>
      <c r="E8407" s="62"/>
      <c r="F8407" s="48"/>
      <c r="G8407" s="50"/>
      <c r="H8407" s="50"/>
      <c r="I8407" s="51"/>
      <c r="J8407" s="52"/>
    </row>
    <row r="8408" spans="3:10" ht="15">
      <c r="C8408" s="48"/>
      <c r="D8408" s="48"/>
      <c r="E8408" s="62"/>
      <c r="F8408" s="48"/>
      <c r="G8408" s="50"/>
      <c r="H8408" s="50"/>
      <c r="I8408" s="51"/>
      <c r="J8408" s="52"/>
    </row>
    <row r="8409" spans="3:10" ht="15">
      <c r="C8409" s="48"/>
      <c r="D8409" s="48"/>
      <c r="E8409" s="62"/>
      <c r="F8409" s="48"/>
      <c r="G8409" s="50"/>
      <c r="H8409" s="50"/>
      <c r="I8409" s="51"/>
      <c r="J8409" s="52"/>
    </row>
    <row r="8410" spans="3:10" ht="15">
      <c r="C8410" s="48"/>
      <c r="D8410" s="48"/>
      <c r="E8410" s="62"/>
      <c r="F8410" s="48"/>
      <c r="G8410" s="50"/>
      <c r="H8410" s="50"/>
      <c r="I8410" s="51"/>
      <c r="J8410" s="52"/>
    </row>
    <row r="8411" spans="3:10" ht="15">
      <c r="C8411" s="48"/>
      <c r="D8411" s="48"/>
      <c r="E8411" s="62"/>
      <c r="F8411" s="48"/>
      <c r="G8411" s="50"/>
      <c r="H8411" s="50"/>
      <c r="I8411" s="51"/>
      <c r="J8411" s="52"/>
    </row>
    <row r="8412" spans="3:10" ht="15">
      <c r="C8412" s="48"/>
      <c r="D8412" s="48"/>
      <c r="E8412" s="62"/>
      <c r="F8412" s="48"/>
      <c r="G8412" s="50"/>
      <c r="H8412" s="50"/>
      <c r="I8412" s="51"/>
      <c r="J8412" s="52"/>
    </row>
    <row r="8413" spans="3:10" ht="15">
      <c r="C8413" s="48"/>
      <c r="D8413" s="48"/>
      <c r="E8413" s="62"/>
      <c r="F8413" s="48"/>
      <c r="G8413" s="50"/>
      <c r="H8413" s="50"/>
      <c r="I8413" s="51"/>
      <c r="J8413" s="52"/>
    </row>
    <row r="8414" spans="3:10" ht="15">
      <c r="C8414" s="48"/>
      <c r="D8414" s="48"/>
      <c r="E8414" s="62"/>
      <c r="F8414" s="48"/>
      <c r="G8414" s="50"/>
      <c r="H8414" s="50"/>
      <c r="I8414" s="51"/>
      <c r="J8414" s="52"/>
    </row>
    <row r="8415" spans="3:10" ht="15">
      <c r="C8415" s="48"/>
      <c r="D8415" s="48"/>
      <c r="E8415" s="62"/>
      <c r="F8415" s="48"/>
      <c r="G8415" s="50"/>
      <c r="H8415" s="50"/>
      <c r="I8415" s="51"/>
      <c r="J8415" s="52"/>
    </row>
    <row r="8416" spans="3:10" ht="15">
      <c r="C8416" s="48"/>
      <c r="D8416" s="48"/>
      <c r="E8416" s="62"/>
      <c r="F8416" s="48"/>
      <c r="G8416" s="50"/>
      <c r="H8416" s="50"/>
      <c r="I8416" s="51"/>
      <c r="J8416" s="52"/>
    </row>
    <row r="8417" spans="3:10" ht="15">
      <c r="C8417" s="48"/>
      <c r="D8417" s="48"/>
      <c r="E8417" s="62"/>
      <c r="F8417" s="48"/>
      <c r="G8417" s="50"/>
      <c r="H8417" s="50"/>
      <c r="I8417" s="51"/>
      <c r="J8417" s="52"/>
    </row>
    <row r="8418" spans="3:10" ht="15">
      <c r="C8418" s="48"/>
      <c r="D8418" s="48"/>
      <c r="E8418" s="62"/>
      <c r="F8418" s="48"/>
      <c r="G8418" s="50"/>
      <c r="H8418" s="50"/>
      <c r="I8418" s="51"/>
      <c r="J8418" s="52"/>
    </row>
    <row r="8419" spans="3:10" ht="15">
      <c r="C8419" s="48"/>
      <c r="D8419" s="48"/>
      <c r="E8419" s="62"/>
      <c r="F8419" s="48"/>
      <c r="G8419" s="50"/>
      <c r="H8419" s="50"/>
      <c r="I8419" s="51"/>
      <c r="J8419" s="52"/>
    </row>
    <row r="8420" spans="3:10" ht="15">
      <c r="C8420" s="48"/>
      <c r="D8420" s="48"/>
      <c r="E8420" s="62"/>
      <c r="F8420" s="48"/>
      <c r="G8420" s="50"/>
      <c r="H8420" s="50"/>
      <c r="I8420" s="51"/>
      <c r="J8420" s="52"/>
    </row>
    <row r="8421" spans="3:10" ht="15">
      <c r="C8421" s="48"/>
      <c r="D8421" s="48"/>
      <c r="E8421" s="62"/>
      <c r="F8421" s="48"/>
      <c r="G8421" s="50"/>
      <c r="H8421" s="50"/>
      <c r="I8421" s="51"/>
      <c r="J8421" s="52"/>
    </row>
    <row r="8422" spans="3:10" ht="15">
      <c r="C8422" s="48"/>
      <c r="D8422" s="48"/>
      <c r="E8422" s="62"/>
      <c r="F8422" s="48"/>
      <c r="G8422" s="50"/>
      <c r="H8422" s="50"/>
      <c r="I8422" s="51"/>
      <c r="J8422" s="52"/>
    </row>
    <row r="8423" spans="3:10" ht="15">
      <c r="C8423" s="48"/>
      <c r="D8423" s="48"/>
      <c r="E8423" s="62"/>
      <c r="F8423" s="48"/>
      <c r="G8423" s="50"/>
      <c r="H8423" s="50"/>
      <c r="I8423" s="51"/>
      <c r="J8423" s="52"/>
    </row>
    <row r="8424" spans="3:10" ht="15">
      <c r="C8424" s="48"/>
      <c r="D8424" s="48"/>
      <c r="E8424" s="62"/>
      <c r="F8424" s="48"/>
      <c r="G8424" s="50"/>
      <c r="H8424" s="50"/>
      <c r="I8424" s="51"/>
      <c r="J8424" s="52"/>
    </row>
    <row r="8425" spans="3:10" ht="15">
      <c r="C8425" s="48"/>
      <c r="D8425" s="48"/>
      <c r="E8425" s="62"/>
      <c r="F8425" s="48"/>
      <c r="G8425" s="50"/>
      <c r="H8425" s="50"/>
      <c r="I8425" s="51"/>
      <c r="J8425" s="52"/>
    </row>
    <row r="8426" spans="3:10" ht="15">
      <c r="C8426" s="48"/>
      <c r="D8426" s="48"/>
      <c r="E8426" s="62"/>
      <c r="F8426" s="48"/>
      <c r="G8426" s="50"/>
      <c r="H8426" s="50"/>
      <c r="I8426" s="51"/>
      <c r="J8426" s="52"/>
    </row>
    <row r="8427" spans="3:10" ht="15">
      <c r="C8427" s="48"/>
      <c r="D8427" s="48"/>
      <c r="E8427" s="62"/>
      <c r="F8427" s="48"/>
      <c r="G8427" s="50"/>
      <c r="H8427" s="50"/>
      <c r="I8427" s="51"/>
      <c r="J8427" s="52"/>
    </row>
    <row r="8428" spans="3:10" ht="15">
      <c r="C8428" s="48"/>
      <c r="D8428" s="48"/>
      <c r="E8428" s="62"/>
      <c r="F8428" s="48"/>
      <c r="G8428" s="50"/>
      <c r="H8428" s="50"/>
      <c r="I8428" s="51"/>
      <c r="J8428" s="52"/>
    </row>
    <row r="8429" spans="3:10" ht="15">
      <c r="C8429" s="48"/>
      <c r="D8429" s="48"/>
      <c r="E8429" s="62"/>
      <c r="F8429" s="48"/>
      <c r="G8429" s="50"/>
      <c r="H8429" s="50"/>
      <c r="I8429" s="51"/>
      <c r="J8429" s="52"/>
    </row>
    <row r="8430" spans="3:10" ht="15">
      <c r="C8430" s="48"/>
      <c r="D8430" s="48"/>
      <c r="E8430" s="62"/>
      <c r="F8430" s="48"/>
      <c r="G8430" s="50"/>
      <c r="H8430" s="50"/>
      <c r="I8430" s="51"/>
      <c r="J8430" s="52"/>
    </row>
    <row r="8431" spans="3:10" ht="15">
      <c r="C8431" s="48"/>
      <c r="D8431" s="48"/>
      <c r="E8431" s="62"/>
      <c r="F8431" s="48"/>
      <c r="G8431" s="50"/>
      <c r="H8431" s="50"/>
      <c r="I8431" s="51"/>
      <c r="J8431" s="52"/>
    </row>
    <row r="8432" spans="3:10" ht="15">
      <c r="C8432" s="48"/>
      <c r="D8432" s="48"/>
      <c r="E8432" s="62"/>
      <c r="F8432" s="48"/>
      <c r="G8432" s="50"/>
      <c r="H8432" s="50"/>
      <c r="I8432" s="51"/>
      <c r="J8432" s="52"/>
    </row>
    <row r="8433" spans="3:10" ht="15">
      <c r="C8433" s="48"/>
      <c r="D8433" s="48"/>
      <c r="E8433" s="62"/>
      <c r="F8433" s="48"/>
      <c r="G8433" s="50"/>
      <c r="H8433" s="50"/>
      <c r="I8433" s="51"/>
      <c r="J8433" s="52"/>
    </row>
    <row r="8434" spans="3:10" ht="15">
      <c r="C8434" s="48"/>
      <c r="D8434" s="48"/>
      <c r="E8434" s="62"/>
      <c r="F8434" s="48"/>
      <c r="G8434" s="50"/>
      <c r="H8434" s="50"/>
      <c r="I8434" s="51"/>
      <c r="J8434" s="52"/>
    </row>
    <row r="8435" spans="3:10" ht="15">
      <c r="C8435" s="48"/>
      <c r="D8435" s="48"/>
      <c r="E8435" s="62"/>
      <c r="F8435" s="48"/>
      <c r="G8435" s="50"/>
      <c r="H8435" s="50"/>
      <c r="I8435" s="51"/>
      <c r="J8435" s="52"/>
    </row>
    <row r="8436" spans="3:10" ht="15">
      <c r="C8436" s="48"/>
      <c r="D8436" s="48"/>
      <c r="E8436" s="62"/>
      <c r="F8436" s="48"/>
      <c r="G8436" s="50"/>
      <c r="H8436" s="50"/>
      <c r="I8436" s="51"/>
      <c r="J8436" s="52"/>
    </row>
    <row r="8437" spans="3:10" ht="15">
      <c r="C8437" s="48"/>
      <c r="D8437" s="48"/>
      <c r="E8437" s="62"/>
      <c r="F8437" s="48"/>
      <c r="G8437" s="50"/>
      <c r="H8437" s="50"/>
      <c r="I8437" s="51"/>
      <c r="J8437" s="52"/>
    </row>
    <row r="8438" spans="3:10" ht="15">
      <c r="C8438" s="48"/>
      <c r="D8438" s="48"/>
      <c r="E8438" s="62"/>
      <c r="F8438" s="48"/>
      <c r="G8438" s="50"/>
      <c r="H8438" s="50"/>
      <c r="I8438" s="51"/>
      <c r="J8438" s="52"/>
    </row>
    <row r="8439" spans="3:10" ht="15">
      <c r="C8439" s="48"/>
      <c r="D8439" s="48"/>
      <c r="E8439" s="62"/>
      <c r="F8439" s="48"/>
      <c r="G8439" s="50"/>
      <c r="H8439" s="50"/>
      <c r="I8439" s="51"/>
      <c r="J8439" s="52"/>
    </row>
    <row r="8440" spans="3:10" ht="15">
      <c r="C8440" s="48"/>
      <c r="D8440" s="48"/>
      <c r="E8440" s="62"/>
      <c r="F8440" s="48"/>
      <c r="G8440" s="50"/>
      <c r="H8440" s="50"/>
      <c r="I8440" s="51"/>
      <c r="J8440" s="52"/>
    </row>
    <row r="8441" spans="3:10" ht="15">
      <c r="C8441" s="48"/>
      <c r="D8441" s="48"/>
      <c r="E8441" s="62"/>
      <c r="F8441" s="48"/>
      <c r="G8441" s="50"/>
      <c r="H8441" s="50"/>
      <c r="I8441" s="51"/>
      <c r="J8441" s="52"/>
    </row>
    <row r="8442" spans="3:10" ht="15">
      <c r="C8442" s="48"/>
      <c r="D8442" s="48"/>
      <c r="E8442" s="62"/>
      <c r="F8442" s="48"/>
      <c r="G8442" s="50"/>
      <c r="H8442" s="50"/>
      <c r="I8442" s="51"/>
      <c r="J8442" s="52"/>
    </row>
    <row r="8443" spans="3:10" ht="15">
      <c r="C8443" s="48"/>
      <c r="D8443" s="48"/>
      <c r="E8443" s="62"/>
      <c r="F8443" s="48"/>
      <c r="G8443" s="50"/>
      <c r="H8443" s="50"/>
      <c r="I8443" s="51"/>
      <c r="J8443" s="52"/>
    </row>
    <row r="8444" spans="3:10" ht="15">
      <c r="C8444" s="48"/>
      <c r="D8444" s="48"/>
      <c r="E8444" s="62"/>
      <c r="F8444" s="48"/>
      <c r="G8444" s="50"/>
      <c r="H8444" s="50"/>
      <c r="I8444" s="51"/>
      <c r="J8444" s="52"/>
    </row>
    <row r="8445" spans="3:10" ht="15">
      <c r="C8445" s="48"/>
      <c r="D8445" s="48"/>
      <c r="E8445" s="62"/>
      <c r="F8445" s="48"/>
      <c r="G8445" s="50"/>
      <c r="H8445" s="50"/>
      <c r="I8445" s="51"/>
      <c r="J8445" s="52"/>
    </row>
    <row r="8446" spans="3:10" ht="15">
      <c r="C8446" s="48"/>
      <c r="D8446" s="48"/>
      <c r="E8446" s="62"/>
      <c r="F8446" s="48"/>
      <c r="G8446" s="50"/>
      <c r="H8446" s="50"/>
      <c r="I8446" s="51"/>
      <c r="J8446" s="52"/>
    </row>
    <row r="8447" spans="3:10" ht="15">
      <c r="C8447" s="48"/>
      <c r="D8447" s="48"/>
      <c r="E8447" s="62"/>
      <c r="F8447" s="48"/>
      <c r="G8447" s="50"/>
      <c r="H8447" s="50"/>
      <c r="I8447" s="51"/>
      <c r="J8447" s="52"/>
    </row>
    <row r="8448" spans="3:10" ht="15">
      <c r="C8448" s="48"/>
      <c r="D8448" s="48"/>
      <c r="E8448" s="62"/>
      <c r="F8448" s="48"/>
      <c r="G8448" s="50"/>
      <c r="H8448" s="50"/>
      <c r="I8448" s="51"/>
      <c r="J8448" s="52"/>
    </row>
    <row r="8449" spans="3:10" ht="15">
      <c r="C8449" s="48"/>
      <c r="D8449" s="48"/>
      <c r="E8449" s="62"/>
      <c r="F8449" s="48"/>
      <c r="G8449" s="50"/>
      <c r="H8449" s="50"/>
      <c r="I8449" s="51"/>
      <c r="J8449" s="52"/>
    </row>
    <row r="8450" spans="3:10" ht="15">
      <c r="C8450" s="48"/>
      <c r="D8450" s="48"/>
      <c r="E8450" s="62"/>
      <c r="F8450" s="48"/>
      <c r="G8450" s="50"/>
      <c r="H8450" s="50"/>
      <c r="I8450" s="51"/>
      <c r="J8450" s="52"/>
    </row>
    <row r="8451" spans="3:10" ht="15">
      <c r="C8451" s="48"/>
      <c r="D8451" s="48"/>
      <c r="E8451" s="62"/>
      <c r="F8451" s="48"/>
      <c r="G8451" s="50"/>
      <c r="H8451" s="50"/>
      <c r="I8451" s="51"/>
      <c r="J8451" s="52"/>
    </row>
    <row r="8452" spans="3:10" ht="15">
      <c r="C8452" s="48"/>
      <c r="D8452" s="48"/>
      <c r="E8452" s="62"/>
      <c r="F8452" s="48"/>
      <c r="G8452" s="50"/>
      <c r="H8452" s="50"/>
      <c r="I8452" s="51"/>
      <c r="J8452" s="52"/>
    </row>
    <row r="8453" spans="3:10" ht="15">
      <c r="C8453" s="48"/>
      <c r="D8453" s="48"/>
      <c r="E8453" s="62"/>
      <c r="F8453" s="48"/>
      <c r="G8453" s="50"/>
      <c r="H8453" s="50"/>
      <c r="I8453" s="51"/>
      <c r="J8453" s="52"/>
    </row>
    <row r="8454" spans="3:10" ht="15">
      <c r="C8454" s="48"/>
      <c r="D8454" s="48"/>
      <c r="E8454" s="62"/>
      <c r="F8454" s="48"/>
      <c r="G8454" s="50"/>
      <c r="H8454" s="50"/>
      <c r="I8454" s="51"/>
      <c r="J8454" s="52"/>
    </row>
    <row r="8455" spans="3:10" ht="15">
      <c r="C8455" s="48"/>
      <c r="D8455" s="48"/>
      <c r="E8455" s="62"/>
      <c r="F8455" s="48"/>
      <c r="G8455" s="50"/>
      <c r="H8455" s="50"/>
      <c r="I8455" s="51"/>
      <c r="J8455" s="52"/>
    </row>
    <row r="8456" spans="3:10" ht="15">
      <c r="C8456" s="48"/>
      <c r="D8456" s="48"/>
      <c r="E8456" s="62"/>
      <c r="F8456" s="48"/>
      <c r="G8456" s="50"/>
      <c r="H8456" s="50"/>
      <c r="I8456" s="51"/>
      <c r="J8456" s="52"/>
    </row>
    <row r="8457" spans="3:10" ht="15">
      <c r="C8457" s="48"/>
      <c r="D8457" s="48"/>
      <c r="E8457" s="62"/>
      <c r="F8457" s="48"/>
      <c r="G8457" s="50"/>
      <c r="H8457" s="50"/>
      <c r="I8457" s="51"/>
      <c r="J8457" s="52"/>
    </row>
    <row r="8458" spans="3:10" ht="15">
      <c r="C8458" s="48"/>
      <c r="D8458" s="48"/>
      <c r="E8458" s="62"/>
      <c r="F8458" s="48"/>
      <c r="G8458" s="50"/>
      <c r="H8458" s="50"/>
      <c r="I8458" s="51"/>
      <c r="J8458" s="52"/>
    </row>
    <row r="8459" spans="3:10" ht="15">
      <c r="C8459" s="48"/>
      <c r="D8459" s="48"/>
      <c r="E8459" s="62"/>
      <c r="F8459" s="48"/>
      <c r="G8459" s="50"/>
      <c r="H8459" s="50"/>
      <c r="I8459" s="51"/>
      <c r="J8459" s="52"/>
    </row>
    <row r="8460" spans="3:10" ht="15">
      <c r="C8460" s="48"/>
      <c r="D8460" s="48"/>
      <c r="E8460" s="62"/>
      <c r="F8460" s="48"/>
      <c r="G8460" s="50"/>
      <c r="H8460" s="50"/>
      <c r="I8460" s="51"/>
      <c r="J8460" s="52"/>
    </row>
    <row r="8461" spans="3:10" ht="15">
      <c r="C8461" s="48"/>
      <c r="D8461" s="48"/>
      <c r="E8461" s="62"/>
      <c r="F8461" s="48"/>
      <c r="G8461" s="50"/>
      <c r="H8461" s="50"/>
      <c r="I8461" s="51"/>
      <c r="J8461" s="52"/>
    </row>
    <row r="8462" spans="3:10" ht="15">
      <c r="C8462" s="48"/>
      <c r="D8462" s="48"/>
      <c r="E8462" s="62"/>
      <c r="F8462" s="48"/>
      <c r="G8462" s="50"/>
      <c r="H8462" s="50"/>
      <c r="I8462" s="51"/>
      <c r="J8462" s="52"/>
    </row>
    <row r="8463" spans="3:10" ht="15">
      <c r="C8463" s="48"/>
      <c r="D8463" s="48"/>
      <c r="E8463" s="62"/>
      <c r="F8463" s="48"/>
      <c r="G8463" s="50"/>
      <c r="H8463" s="50"/>
      <c r="I8463" s="51"/>
      <c r="J8463" s="52"/>
    </row>
    <row r="8464" spans="3:10" ht="15">
      <c r="C8464" s="48"/>
      <c r="D8464" s="48"/>
      <c r="E8464" s="62"/>
      <c r="F8464" s="48"/>
      <c r="G8464" s="50"/>
      <c r="H8464" s="50"/>
      <c r="I8464" s="51"/>
      <c r="J8464" s="52"/>
    </row>
    <row r="8465" spans="3:10" ht="15">
      <c r="C8465" s="48"/>
      <c r="D8465" s="48"/>
      <c r="E8465" s="62"/>
      <c r="F8465" s="48"/>
      <c r="G8465" s="50"/>
      <c r="H8465" s="50"/>
      <c r="I8465" s="51"/>
      <c r="J8465" s="52"/>
    </row>
    <row r="8466" spans="3:10" ht="15">
      <c r="C8466" s="48"/>
      <c r="D8466" s="48"/>
      <c r="E8466" s="62"/>
      <c r="F8466" s="48"/>
      <c r="G8466" s="50"/>
      <c r="H8466" s="50"/>
      <c r="I8466" s="51"/>
      <c r="J8466" s="52"/>
    </row>
    <row r="8467" spans="3:10" ht="15">
      <c r="C8467" s="48"/>
      <c r="D8467" s="48"/>
      <c r="E8467" s="62"/>
      <c r="F8467" s="48"/>
      <c r="G8467" s="50"/>
      <c r="H8467" s="50"/>
      <c r="I8467" s="51"/>
      <c r="J8467" s="52"/>
    </row>
    <row r="8468" spans="3:10" ht="15">
      <c r="C8468" s="48"/>
      <c r="D8468" s="48"/>
      <c r="E8468" s="62"/>
      <c r="F8468" s="48"/>
      <c r="G8468" s="50"/>
      <c r="H8468" s="50"/>
      <c r="I8468" s="51"/>
      <c r="J8468" s="52"/>
    </row>
    <row r="8469" spans="3:10" ht="15">
      <c r="C8469" s="48"/>
      <c r="D8469" s="48"/>
      <c r="E8469" s="62"/>
      <c r="F8469" s="48"/>
      <c r="G8469" s="50"/>
      <c r="H8469" s="50"/>
      <c r="I8469" s="51"/>
      <c r="J8469" s="52"/>
    </row>
    <row r="8470" spans="3:10" ht="15">
      <c r="C8470" s="48"/>
      <c r="D8470" s="48"/>
      <c r="E8470" s="62"/>
      <c r="F8470" s="48"/>
      <c r="G8470" s="50"/>
      <c r="H8470" s="50"/>
      <c r="I8470" s="51"/>
      <c r="J8470" s="52"/>
    </row>
    <row r="8471" spans="3:10" ht="15">
      <c r="C8471" s="48"/>
      <c r="D8471" s="48"/>
      <c r="E8471" s="62"/>
      <c r="F8471" s="48"/>
      <c r="G8471" s="50"/>
      <c r="H8471" s="50"/>
      <c r="I8471" s="51"/>
      <c r="J8471" s="52"/>
    </row>
    <row r="8472" spans="3:10" ht="15">
      <c r="C8472" s="48"/>
      <c r="D8472" s="48"/>
      <c r="E8472" s="62"/>
      <c r="F8472" s="48"/>
      <c r="G8472" s="50"/>
      <c r="H8472" s="50"/>
      <c r="I8472" s="51"/>
      <c r="J8472" s="52"/>
    </row>
    <row r="8473" spans="3:10" ht="15">
      <c r="C8473" s="48"/>
      <c r="D8473" s="48"/>
      <c r="E8473" s="62"/>
      <c r="F8473" s="48"/>
      <c r="G8473" s="50"/>
      <c r="H8473" s="50"/>
      <c r="I8473" s="51"/>
      <c r="J8473" s="52"/>
    </row>
    <row r="8474" spans="3:10" ht="15">
      <c r="C8474" s="48"/>
      <c r="D8474" s="48"/>
      <c r="E8474" s="62"/>
      <c r="F8474" s="48"/>
      <c r="G8474" s="50"/>
      <c r="H8474" s="50"/>
      <c r="I8474" s="51"/>
      <c r="J8474" s="52"/>
    </row>
    <row r="8475" spans="3:10" ht="15">
      <c r="C8475" s="48"/>
      <c r="D8475" s="48"/>
      <c r="E8475" s="62"/>
      <c r="F8475" s="48"/>
      <c r="G8475" s="50"/>
      <c r="H8475" s="50"/>
      <c r="I8475" s="51"/>
      <c r="J8475" s="52"/>
    </row>
    <row r="8476" spans="3:10" ht="15">
      <c r="C8476" s="48"/>
      <c r="D8476" s="48"/>
      <c r="E8476" s="62"/>
      <c r="F8476" s="48"/>
      <c r="G8476" s="50"/>
      <c r="H8476" s="50"/>
      <c r="I8476" s="51"/>
      <c r="J8476" s="52"/>
    </row>
    <row r="8477" spans="3:10" ht="15">
      <c r="C8477" s="48"/>
      <c r="D8477" s="48"/>
      <c r="E8477" s="62"/>
      <c r="F8477" s="48"/>
      <c r="G8477" s="50"/>
      <c r="H8477" s="50"/>
      <c r="I8477" s="51"/>
      <c r="J8477" s="52"/>
    </row>
    <row r="8478" spans="3:10" ht="15">
      <c r="C8478" s="48"/>
      <c r="D8478" s="48"/>
      <c r="E8478" s="62"/>
      <c r="F8478" s="48"/>
      <c r="G8478" s="50"/>
      <c r="H8478" s="50"/>
      <c r="I8478" s="51"/>
      <c r="J8478" s="52"/>
    </row>
    <row r="8479" spans="3:10" ht="15">
      <c r="C8479" s="48"/>
      <c r="D8479" s="48"/>
      <c r="E8479" s="62"/>
      <c r="F8479" s="48"/>
      <c r="G8479" s="50"/>
      <c r="H8479" s="50"/>
      <c r="I8479" s="51"/>
      <c r="J8479" s="52"/>
    </row>
    <row r="8480" spans="3:10" ht="15">
      <c r="C8480" s="48"/>
      <c r="D8480" s="48"/>
      <c r="E8480" s="62"/>
      <c r="F8480" s="48"/>
      <c r="G8480" s="50"/>
      <c r="H8480" s="50"/>
      <c r="I8480" s="51"/>
      <c r="J8480" s="52"/>
    </row>
    <row r="8481" spans="3:10" ht="15">
      <c r="C8481" s="48"/>
      <c r="D8481" s="48"/>
      <c r="E8481" s="62"/>
      <c r="F8481" s="48"/>
      <c r="G8481" s="50"/>
      <c r="H8481" s="50"/>
      <c r="I8481" s="51"/>
      <c r="J8481" s="52"/>
    </row>
    <row r="8482" spans="3:10" ht="15">
      <c r="C8482" s="48"/>
      <c r="D8482" s="48"/>
      <c r="E8482" s="62"/>
      <c r="F8482" s="48"/>
      <c r="G8482" s="50"/>
      <c r="H8482" s="50"/>
      <c r="I8482" s="51"/>
      <c r="J8482" s="52"/>
    </row>
    <row r="8483" spans="3:10" ht="15">
      <c r="C8483" s="48"/>
      <c r="D8483" s="48"/>
      <c r="E8483" s="62"/>
      <c r="F8483" s="48"/>
      <c r="G8483" s="50"/>
      <c r="H8483" s="50"/>
      <c r="I8483" s="51"/>
      <c r="J8483" s="52"/>
    </row>
    <row r="8484" spans="3:10" ht="15">
      <c r="C8484" s="48"/>
      <c r="D8484" s="48"/>
      <c r="E8484" s="62"/>
      <c r="F8484" s="48"/>
      <c r="G8484" s="50"/>
      <c r="H8484" s="50"/>
      <c r="I8484" s="51"/>
      <c r="J8484" s="52"/>
    </row>
    <row r="8485" spans="3:10" ht="15">
      <c r="C8485" s="48"/>
      <c r="D8485" s="48"/>
      <c r="E8485" s="62"/>
      <c r="F8485" s="48"/>
      <c r="G8485" s="50"/>
      <c r="H8485" s="50"/>
      <c r="I8485" s="51"/>
      <c r="J8485" s="52"/>
    </row>
    <row r="8486" spans="3:10" ht="15">
      <c r="C8486" s="48"/>
      <c r="D8486" s="48"/>
      <c r="E8486" s="62"/>
      <c r="F8486" s="48"/>
      <c r="G8486" s="50"/>
      <c r="H8486" s="50"/>
      <c r="I8486" s="51"/>
      <c r="J8486" s="52"/>
    </row>
    <row r="8487" spans="3:10" ht="15">
      <c r="C8487" s="48"/>
      <c r="D8487" s="48"/>
      <c r="E8487" s="62"/>
      <c r="F8487" s="48"/>
      <c r="G8487" s="50"/>
      <c r="H8487" s="50"/>
      <c r="I8487" s="51"/>
      <c r="J8487" s="52"/>
    </row>
    <row r="8488" spans="3:10" ht="15">
      <c r="C8488" s="48"/>
      <c r="D8488" s="48"/>
      <c r="E8488" s="62"/>
      <c r="F8488" s="48"/>
      <c r="G8488" s="50"/>
      <c r="H8488" s="50"/>
      <c r="I8488" s="51"/>
      <c r="J8488" s="52"/>
    </row>
    <row r="8489" spans="3:10" ht="15">
      <c r="C8489" s="48"/>
      <c r="D8489" s="48"/>
      <c r="E8489" s="62"/>
      <c r="F8489" s="48"/>
      <c r="G8489" s="50"/>
      <c r="H8489" s="50"/>
      <c r="I8489" s="51"/>
      <c r="J8489" s="52"/>
    </row>
    <row r="8490" spans="3:10" ht="15">
      <c r="C8490" s="48"/>
      <c r="D8490" s="48"/>
      <c r="E8490" s="62"/>
      <c r="F8490" s="48"/>
      <c r="G8490" s="50"/>
      <c r="H8490" s="50"/>
      <c r="I8490" s="51"/>
      <c r="J8490" s="52"/>
    </row>
    <row r="8491" spans="3:10" ht="15">
      <c r="C8491" s="48"/>
      <c r="D8491" s="48"/>
      <c r="E8491" s="62"/>
      <c r="F8491" s="48"/>
      <c r="G8491" s="50"/>
      <c r="H8491" s="50"/>
      <c r="I8491" s="51"/>
      <c r="J8491" s="52"/>
    </row>
    <row r="8492" spans="3:10" ht="15">
      <c r="C8492" s="48"/>
      <c r="D8492" s="48"/>
      <c r="E8492" s="62"/>
      <c r="F8492" s="48"/>
      <c r="G8492" s="50"/>
      <c r="H8492" s="50"/>
      <c r="I8492" s="51"/>
      <c r="J8492" s="52"/>
    </row>
    <row r="8493" spans="3:10" ht="15">
      <c r="C8493" s="48"/>
      <c r="D8493" s="48"/>
      <c r="E8493" s="62"/>
      <c r="F8493" s="48"/>
      <c r="G8493" s="50"/>
      <c r="H8493" s="50"/>
      <c r="I8493" s="51"/>
      <c r="J8493" s="52"/>
    </row>
    <row r="8494" spans="3:10" ht="15">
      <c r="C8494" s="48"/>
      <c r="D8494" s="48"/>
      <c r="E8494" s="62"/>
      <c r="F8494" s="48"/>
      <c r="G8494" s="50"/>
      <c r="H8494" s="50"/>
      <c r="I8494" s="51"/>
      <c r="J8494" s="52"/>
    </row>
    <row r="8495" spans="3:10" ht="15">
      <c r="C8495" s="48"/>
      <c r="D8495" s="48"/>
      <c r="E8495" s="62"/>
      <c r="F8495" s="48"/>
      <c r="G8495" s="50"/>
      <c r="H8495" s="50"/>
      <c r="I8495" s="51"/>
      <c r="J8495" s="52"/>
    </row>
    <row r="8496" spans="3:10" ht="15">
      <c r="C8496" s="48"/>
      <c r="D8496" s="48"/>
      <c r="E8496" s="62"/>
      <c r="F8496" s="48"/>
      <c r="G8496" s="50"/>
      <c r="H8496" s="50"/>
      <c r="I8496" s="51"/>
      <c r="J8496" s="52"/>
    </row>
    <row r="8497" spans="3:10" ht="15">
      <c r="C8497" s="48"/>
      <c r="D8497" s="48"/>
      <c r="E8497" s="62"/>
      <c r="F8497" s="48"/>
      <c r="G8497" s="50"/>
      <c r="H8497" s="50"/>
      <c r="I8497" s="51"/>
      <c r="J8497" s="52"/>
    </row>
    <row r="8498" spans="3:10" ht="15">
      <c r="C8498" s="48"/>
      <c r="D8498" s="48"/>
      <c r="E8498" s="62"/>
      <c r="F8498" s="48"/>
      <c r="G8498" s="50"/>
      <c r="H8498" s="50"/>
      <c r="I8498" s="51"/>
      <c r="J8498" s="52"/>
    </row>
    <row r="8499" spans="3:10" ht="15">
      <c r="C8499" s="48"/>
      <c r="D8499" s="48"/>
      <c r="E8499" s="62"/>
      <c r="F8499" s="48"/>
      <c r="G8499" s="50"/>
      <c r="H8499" s="50"/>
      <c r="I8499" s="51"/>
      <c r="J8499" s="52"/>
    </row>
    <row r="8500" spans="3:10" ht="15">
      <c r="C8500" s="48"/>
      <c r="D8500" s="48"/>
      <c r="E8500" s="62"/>
      <c r="F8500" s="48"/>
      <c r="G8500" s="50"/>
      <c r="H8500" s="50"/>
      <c r="I8500" s="51"/>
      <c r="J8500" s="52"/>
    </row>
    <row r="8501" spans="3:10" ht="15">
      <c r="C8501" s="48"/>
      <c r="D8501" s="48"/>
      <c r="E8501" s="62"/>
      <c r="F8501" s="48"/>
      <c r="G8501" s="50"/>
      <c r="H8501" s="50"/>
      <c r="I8501" s="51"/>
      <c r="J8501" s="52"/>
    </row>
    <row r="8502" spans="3:10" ht="15">
      <c r="C8502" s="48"/>
      <c r="D8502" s="48"/>
      <c r="E8502" s="62"/>
      <c r="F8502" s="48"/>
      <c r="G8502" s="50"/>
      <c r="H8502" s="50"/>
      <c r="I8502" s="51"/>
      <c r="J8502" s="52"/>
    </row>
    <row r="8503" spans="3:10" ht="15">
      <c r="C8503" s="48"/>
      <c r="D8503" s="48"/>
      <c r="E8503" s="62"/>
      <c r="F8503" s="48"/>
      <c r="G8503" s="50"/>
      <c r="H8503" s="50"/>
      <c r="I8503" s="51"/>
      <c r="J8503" s="52"/>
    </row>
    <row r="8504" spans="3:10" ht="15">
      <c r="C8504" s="48"/>
      <c r="D8504" s="48"/>
      <c r="E8504" s="62"/>
      <c r="F8504" s="48"/>
      <c r="G8504" s="50"/>
      <c r="H8504" s="50"/>
      <c r="I8504" s="51"/>
      <c r="J8504" s="52"/>
    </row>
    <row r="8505" spans="3:10" ht="15">
      <c r="C8505" s="48"/>
      <c r="D8505" s="48"/>
      <c r="E8505" s="62"/>
      <c r="F8505" s="48"/>
      <c r="G8505" s="50"/>
      <c r="H8505" s="50"/>
      <c r="I8505" s="51"/>
      <c r="J8505" s="52"/>
    </row>
    <row r="8506" spans="3:10" ht="15">
      <c r="C8506" s="48"/>
      <c r="D8506" s="48"/>
      <c r="E8506" s="62"/>
      <c r="F8506" s="48"/>
      <c r="G8506" s="50"/>
      <c r="H8506" s="50"/>
      <c r="I8506" s="51"/>
      <c r="J8506" s="52"/>
    </row>
    <row r="8507" spans="3:10" ht="15">
      <c r="C8507" s="48"/>
      <c r="D8507" s="48"/>
      <c r="E8507" s="62"/>
      <c r="F8507" s="48"/>
      <c r="G8507" s="50"/>
      <c r="H8507" s="50"/>
      <c r="I8507" s="51"/>
      <c r="J8507" s="52"/>
    </row>
    <row r="8508" spans="3:10" ht="15">
      <c r="C8508" s="48"/>
      <c r="D8508" s="48"/>
      <c r="E8508" s="62"/>
      <c r="F8508" s="48"/>
      <c r="G8508" s="50"/>
      <c r="H8508" s="50"/>
      <c r="I8508" s="51"/>
      <c r="J8508" s="52"/>
    </row>
    <row r="8509" spans="3:10" ht="15">
      <c r="C8509" s="48"/>
      <c r="D8509" s="48"/>
      <c r="E8509" s="62"/>
      <c r="F8509" s="48"/>
      <c r="G8509" s="50"/>
      <c r="H8509" s="50"/>
      <c r="I8509" s="51"/>
      <c r="J8509" s="52"/>
    </row>
    <row r="8510" spans="3:10" ht="15">
      <c r="C8510" s="48"/>
      <c r="D8510" s="48"/>
      <c r="E8510" s="62"/>
      <c r="F8510" s="48"/>
      <c r="G8510" s="50"/>
      <c r="H8510" s="50"/>
      <c r="I8510" s="51"/>
      <c r="J8510" s="52"/>
    </row>
    <row r="8511" spans="3:10" ht="15">
      <c r="C8511" s="48"/>
      <c r="D8511" s="48"/>
      <c r="E8511" s="62"/>
      <c r="F8511" s="48"/>
      <c r="G8511" s="50"/>
      <c r="H8511" s="50"/>
      <c r="I8511" s="51"/>
      <c r="J8511" s="52"/>
    </row>
    <row r="8512" spans="3:10" ht="15">
      <c r="C8512" s="48"/>
      <c r="D8512" s="48"/>
      <c r="E8512" s="62"/>
      <c r="F8512" s="48"/>
      <c r="G8512" s="50"/>
      <c r="H8512" s="50"/>
      <c r="I8512" s="51"/>
      <c r="J8512" s="52"/>
    </row>
    <row r="8513" spans="3:10" ht="15">
      <c r="C8513" s="48"/>
      <c r="D8513" s="48"/>
      <c r="E8513" s="62"/>
      <c r="F8513" s="48"/>
      <c r="G8513" s="50"/>
      <c r="H8513" s="50"/>
      <c r="I8513" s="51"/>
      <c r="J8513" s="52"/>
    </row>
    <row r="8514" spans="3:10" ht="15">
      <c r="C8514" s="48"/>
      <c r="D8514" s="48"/>
      <c r="E8514" s="62"/>
      <c r="F8514" s="48"/>
      <c r="G8514" s="50"/>
      <c r="H8514" s="50"/>
      <c r="I8514" s="51"/>
      <c r="J8514" s="52"/>
    </row>
    <row r="8515" spans="3:10" ht="15">
      <c r="C8515" s="48"/>
      <c r="D8515" s="48"/>
      <c r="E8515" s="62"/>
      <c r="F8515" s="48"/>
      <c r="G8515" s="50"/>
      <c r="H8515" s="50"/>
      <c r="I8515" s="51"/>
      <c r="J8515" s="52"/>
    </row>
    <row r="8516" spans="3:10" ht="15">
      <c r="C8516" s="48"/>
      <c r="D8516" s="48"/>
      <c r="E8516" s="62"/>
      <c r="F8516" s="48"/>
      <c r="G8516" s="50"/>
      <c r="H8516" s="50"/>
      <c r="I8516" s="51"/>
      <c r="J8516" s="52"/>
    </row>
    <row r="8517" spans="3:10" ht="15">
      <c r="C8517" s="48"/>
      <c r="D8517" s="48"/>
      <c r="E8517" s="62"/>
      <c r="F8517" s="48"/>
      <c r="G8517" s="50"/>
      <c r="H8517" s="50"/>
      <c r="I8517" s="51"/>
      <c r="J8517" s="52"/>
    </row>
    <row r="8518" spans="3:10" ht="15">
      <c r="C8518" s="48"/>
      <c r="D8518" s="48"/>
      <c r="E8518" s="62"/>
      <c r="F8518" s="48"/>
      <c r="G8518" s="50"/>
      <c r="H8518" s="50"/>
      <c r="I8518" s="51"/>
      <c r="J8518" s="52"/>
    </row>
    <row r="8519" spans="3:10" ht="15">
      <c r="C8519" s="48"/>
      <c r="D8519" s="48"/>
      <c r="E8519" s="62"/>
      <c r="F8519" s="48"/>
      <c r="G8519" s="50"/>
      <c r="H8519" s="50"/>
      <c r="I8519" s="51"/>
      <c r="J8519" s="52"/>
    </row>
    <row r="8520" spans="3:10" ht="15">
      <c r="C8520" s="48"/>
      <c r="D8520" s="48"/>
      <c r="E8520" s="62"/>
      <c r="F8520" s="48"/>
      <c r="G8520" s="50"/>
      <c r="H8520" s="50"/>
      <c r="I8520" s="51"/>
      <c r="J8520" s="52"/>
    </row>
    <row r="8521" spans="3:10" ht="15">
      <c r="C8521" s="48"/>
      <c r="D8521" s="48"/>
      <c r="E8521" s="62"/>
      <c r="F8521" s="48"/>
      <c r="G8521" s="50"/>
      <c r="H8521" s="50"/>
      <c r="I8521" s="51"/>
      <c r="J8521" s="52"/>
    </row>
    <row r="8522" spans="3:10" ht="15">
      <c r="C8522" s="48"/>
      <c r="D8522" s="48"/>
      <c r="E8522" s="62"/>
      <c r="F8522" s="48"/>
      <c r="G8522" s="50"/>
      <c r="H8522" s="50"/>
      <c r="I8522" s="51"/>
      <c r="J8522" s="52"/>
    </row>
    <row r="8523" spans="3:10" ht="15">
      <c r="C8523" s="48"/>
      <c r="D8523" s="48"/>
      <c r="E8523" s="62"/>
      <c r="F8523" s="48"/>
      <c r="G8523" s="50"/>
      <c r="H8523" s="50"/>
      <c r="I8523" s="51"/>
      <c r="J8523" s="52"/>
    </row>
    <row r="8524" spans="3:10" ht="15">
      <c r="C8524" s="48"/>
      <c r="D8524" s="48"/>
      <c r="E8524" s="62"/>
      <c r="F8524" s="48"/>
      <c r="G8524" s="50"/>
      <c r="H8524" s="50"/>
      <c r="I8524" s="51"/>
      <c r="J8524" s="52"/>
    </row>
    <row r="8525" spans="3:10" ht="15">
      <c r="C8525" s="48"/>
      <c r="D8525" s="48"/>
      <c r="E8525" s="62"/>
      <c r="F8525" s="48"/>
      <c r="G8525" s="50"/>
      <c r="H8525" s="50"/>
      <c r="I8525" s="51"/>
      <c r="J8525" s="52"/>
    </row>
    <row r="8526" spans="3:10" ht="15">
      <c r="C8526" s="48"/>
      <c r="D8526" s="48"/>
      <c r="E8526" s="62"/>
      <c r="F8526" s="48"/>
      <c r="G8526" s="50"/>
      <c r="H8526" s="50"/>
      <c r="I8526" s="51"/>
      <c r="J8526" s="52"/>
    </row>
    <row r="8527" spans="3:10" ht="15">
      <c r="C8527" s="48"/>
      <c r="D8527" s="48"/>
      <c r="E8527" s="62"/>
      <c r="F8527" s="48"/>
      <c r="G8527" s="50"/>
      <c r="H8527" s="50"/>
      <c r="I8527" s="51"/>
      <c r="J8527" s="52"/>
    </row>
    <row r="8528" spans="3:10" ht="15">
      <c r="C8528" s="48"/>
      <c r="D8528" s="48"/>
      <c r="E8528" s="62"/>
      <c r="F8528" s="48"/>
      <c r="G8528" s="50"/>
      <c r="H8528" s="50"/>
      <c r="I8528" s="51"/>
      <c r="J8528" s="52"/>
    </row>
    <row r="8529" spans="3:10" ht="15">
      <c r="C8529" s="48"/>
      <c r="D8529" s="48"/>
      <c r="E8529" s="62"/>
      <c r="F8529" s="48"/>
      <c r="G8529" s="50"/>
      <c r="H8529" s="50"/>
      <c r="I8529" s="51"/>
      <c r="J8529" s="52"/>
    </row>
    <row r="8530" spans="3:10" ht="15">
      <c r="C8530" s="48"/>
      <c r="D8530" s="48"/>
      <c r="E8530" s="62"/>
      <c r="F8530" s="48"/>
      <c r="G8530" s="50"/>
      <c r="H8530" s="50"/>
      <c r="I8530" s="51"/>
      <c r="J8530" s="52"/>
    </row>
    <row r="8531" spans="3:10" ht="15">
      <c r="C8531" s="48"/>
      <c r="D8531" s="48"/>
      <c r="E8531" s="62"/>
      <c r="F8531" s="48"/>
      <c r="G8531" s="50"/>
      <c r="H8531" s="50"/>
      <c r="I8531" s="51"/>
      <c r="J8531" s="52"/>
    </row>
    <row r="8532" spans="3:10" ht="15">
      <c r="C8532" s="48"/>
      <c r="D8532" s="48"/>
      <c r="E8532" s="62"/>
      <c r="F8532" s="48"/>
      <c r="G8532" s="50"/>
      <c r="H8532" s="50"/>
      <c r="I8532" s="51"/>
      <c r="J8532" s="52"/>
    </row>
    <row r="8533" spans="3:10" ht="15">
      <c r="C8533" s="48"/>
      <c r="D8533" s="48"/>
      <c r="E8533" s="62"/>
      <c r="F8533" s="48"/>
      <c r="G8533" s="50"/>
      <c r="H8533" s="50"/>
      <c r="I8533" s="51"/>
      <c r="J8533" s="52"/>
    </row>
    <row r="8534" spans="3:10" ht="15">
      <c r="C8534" s="48"/>
      <c r="D8534" s="48"/>
      <c r="E8534" s="62"/>
      <c r="F8534" s="48"/>
      <c r="G8534" s="50"/>
      <c r="H8534" s="50"/>
      <c r="I8534" s="51"/>
      <c r="J8534" s="52"/>
    </row>
    <row r="8535" spans="3:10" ht="15">
      <c r="C8535" s="48"/>
      <c r="D8535" s="48"/>
      <c r="E8535" s="62"/>
      <c r="F8535" s="48"/>
      <c r="G8535" s="50"/>
      <c r="H8535" s="50"/>
      <c r="I8535" s="51"/>
      <c r="J8535" s="52"/>
    </row>
    <row r="8536" spans="3:10" ht="15">
      <c r="C8536" s="48"/>
      <c r="D8536" s="48"/>
      <c r="E8536" s="62"/>
      <c r="F8536" s="48"/>
      <c r="G8536" s="50"/>
      <c r="H8536" s="50"/>
      <c r="I8536" s="51"/>
      <c r="J8536" s="52"/>
    </row>
    <row r="8537" spans="3:10" ht="15">
      <c r="C8537" s="48"/>
      <c r="D8537" s="48"/>
      <c r="E8537" s="62"/>
      <c r="F8537" s="48"/>
      <c r="G8537" s="50"/>
      <c r="H8537" s="50"/>
      <c r="I8537" s="51"/>
      <c r="J8537" s="52"/>
    </row>
    <row r="8538" spans="3:10" ht="15">
      <c r="C8538" s="48"/>
      <c r="D8538" s="48"/>
      <c r="E8538" s="62"/>
      <c r="F8538" s="48"/>
      <c r="G8538" s="50"/>
      <c r="H8538" s="50"/>
      <c r="I8538" s="51"/>
      <c r="J8538" s="52"/>
    </row>
    <row r="8539" spans="3:10" ht="15">
      <c r="C8539" s="48"/>
      <c r="D8539" s="48"/>
      <c r="E8539" s="62"/>
      <c r="F8539" s="48"/>
      <c r="G8539" s="50"/>
      <c r="H8539" s="50"/>
      <c r="I8539" s="51"/>
      <c r="J8539" s="52"/>
    </row>
    <row r="8540" spans="3:10" ht="15">
      <c r="C8540" s="48"/>
      <c r="D8540" s="48"/>
      <c r="E8540" s="62"/>
      <c r="F8540" s="48"/>
      <c r="G8540" s="50"/>
      <c r="H8540" s="50"/>
      <c r="I8540" s="51"/>
      <c r="J8540" s="52"/>
    </row>
    <row r="8541" spans="3:10" ht="15">
      <c r="C8541" s="48"/>
      <c r="D8541" s="48"/>
      <c r="E8541" s="62"/>
      <c r="F8541" s="48"/>
      <c r="G8541" s="50"/>
      <c r="H8541" s="50"/>
      <c r="I8541" s="51"/>
      <c r="J8541" s="52"/>
    </row>
    <row r="8542" spans="3:10" ht="15">
      <c r="C8542" s="48"/>
      <c r="D8542" s="48"/>
      <c r="E8542" s="62"/>
      <c r="F8542" s="48"/>
      <c r="G8542" s="50"/>
      <c r="H8542" s="50"/>
      <c r="I8542" s="51"/>
      <c r="J8542" s="52"/>
    </row>
    <row r="8543" spans="3:10" ht="15">
      <c r="C8543" s="48"/>
      <c r="D8543" s="48"/>
      <c r="E8543" s="62"/>
      <c r="F8543" s="48"/>
      <c r="G8543" s="50"/>
      <c r="H8543" s="50"/>
      <c r="I8543" s="51"/>
      <c r="J8543" s="52"/>
    </row>
    <row r="8544" spans="3:10" ht="15">
      <c r="C8544" s="48"/>
      <c r="D8544" s="48"/>
      <c r="E8544" s="62"/>
      <c r="F8544" s="48"/>
      <c r="G8544" s="50"/>
      <c r="H8544" s="50"/>
      <c r="I8544" s="51"/>
      <c r="J8544" s="52"/>
    </row>
    <row r="8545" spans="3:10" ht="15">
      <c r="C8545" s="48"/>
      <c r="D8545" s="48"/>
      <c r="E8545" s="62"/>
      <c r="F8545" s="48"/>
      <c r="G8545" s="50"/>
      <c r="H8545" s="50"/>
      <c r="I8545" s="51"/>
      <c r="J8545" s="52"/>
    </row>
    <row r="8546" spans="3:10" ht="15">
      <c r="C8546" s="48"/>
      <c r="D8546" s="48"/>
      <c r="E8546" s="62"/>
      <c r="F8546" s="48"/>
      <c r="G8546" s="50"/>
      <c r="H8546" s="50"/>
      <c r="I8546" s="51"/>
      <c r="J8546" s="52"/>
    </row>
    <row r="8547" spans="3:10" ht="15">
      <c r="C8547" s="48"/>
      <c r="D8547" s="48"/>
      <c r="E8547" s="62"/>
      <c r="F8547" s="48"/>
      <c r="G8547" s="50"/>
      <c r="H8547" s="50"/>
      <c r="I8547" s="51"/>
      <c r="J8547" s="52"/>
    </row>
    <row r="8548" spans="3:10" ht="15">
      <c r="C8548" s="48"/>
      <c r="D8548" s="48"/>
      <c r="E8548" s="62"/>
      <c r="F8548" s="48"/>
      <c r="G8548" s="50"/>
      <c r="H8548" s="50"/>
      <c r="I8548" s="51"/>
      <c r="J8548" s="52"/>
    </row>
    <row r="8549" spans="3:10" ht="15">
      <c r="C8549" s="48"/>
      <c r="D8549" s="48"/>
      <c r="E8549" s="62"/>
      <c r="F8549" s="48"/>
      <c r="G8549" s="50"/>
      <c r="H8549" s="50"/>
      <c r="I8549" s="51"/>
      <c r="J8549" s="52"/>
    </row>
    <row r="8550" spans="3:10" ht="15">
      <c r="C8550" s="48"/>
      <c r="D8550" s="48"/>
      <c r="E8550" s="62"/>
      <c r="F8550" s="48"/>
      <c r="G8550" s="50"/>
      <c r="H8550" s="50"/>
      <c r="I8550" s="51"/>
      <c r="J8550" s="52"/>
    </row>
    <row r="8551" spans="3:10" ht="15">
      <c r="C8551" s="48"/>
      <c r="D8551" s="48"/>
      <c r="E8551" s="62"/>
      <c r="F8551" s="48"/>
      <c r="G8551" s="50"/>
      <c r="H8551" s="50"/>
      <c r="I8551" s="51"/>
      <c r="J8551" s="52"/>
    </row>
    <row r="8552" spans="3:10" ht="15">
      <c r="C8552" s="48"/>
      <c r="D8552" s="48"/>
      <c r="E8552" s="62"/>
      <c r="F8552" s="48"/>
      <c r="G8552" s="50"/>
      <c r="H8552" s="50"/>
      <c r="I8552" s="51"/>
      <c r="J8552" s="52"/>
    </row>
    <row r="8553" spans="3:10" ht="15">
      <c r="C8553" s="48"/>
      <c r="D8553" s="48"/>
      <c r="E8553" s="62"/>
      <c r="F8553" s="48"/>
      <c r="G8553" s="50"/>
      <c r="H8553" s="50"/>
      <c r="I8553" s="51"/>
      <c r="J8553" s="52"/>
    </row>
    <row r="8554" spans="3:10" ht="15">
      <c r="C8554" s="48"/>
      <c r="D8554" s="48"/>
      <c r="E8554" s="62"/>
      <c r="F8554" s="48"/>
      <c r="G8554" s="50"/>
      <c r="H8554" s="50"/>
      <c r="I8554" s="51"/>
      <c r="J8554" s="52"/>
    </row>
    <row r="8555" spans="3:10" ht="15">
      <c r="C8555" s="48"/>
      <c r="D8555" s="48"/>
      <c r="E8555" s="62"/>
      <c r="F8555" s="48"/>
      <c r="G8555" s="50"/>
      <c r="H8555" s="50"/>
      <c r="I8555" s="51"/>
      <c r="J8555" s="52"/>
    </row>
    <row r="8556" spans="3:10" ht="15">
      <c r="C8556" s="48"/>
      <c r="D8556" s="48"/>
      <c r="E8556" s="62"/>
      <c r="F8556" s="48"/>
      <c r="G8556" s="50"/>
      <c r="H8556" s="50"/>
      <c r="I8556" s="51"/>
      <c r="J8556" s="52"/>
    </row>
    <row r="8557" spans="3:10" ht="15">
      <c r="C8557" s="48"/>
      <c r="D8557" s="48"/>
      <c r="E8557" s="62"/>
      <c r="F8557" s="48"/>
      <c r="G8557" s="50"/>
      <c r="H8557" s="50"/>
      <c r="I8557" s="51"/>
      <c r="J8557" s="52"/>
    </row>
    <row r="8558" spans="3:10" ht="15">
      <c r="C8558" s="48"/>
      <c r="D8558" s="48"/>
      <c r="E8558" s="62"/>
      <c r="F8558" s="48"/>
      <c r="G8558" s="50"/>
      <c r="H8558" s="50"/>
      <c r="I8558" s="51"/>
      <c r="J8558" s="52"/>
    </row>
    <row r="8559" spans="3:10" ht="15">
      <c r="C8559" s="48"/>
      <c r="D8559" s="48"/>
      <c r="E8559" s="62"/>
      <c r="F8559" s="48"/>
      <c r="G8559" s="50"/>
      <c r="H8559" s="50"/>
      <c r="I8559" s="51"/>
      <c r="J8559" s="52"/>
    </row>
    <row r="8560" spans="3:10" ht="15">
      <c r="C8560" s="48"/>
      <c r="D8560" s="48"/>
      <c r="E8560" s="62"/>
      <c r="F8560" s="48"/>
      <c r="G8560" s="50"/>
      <c r="H8560" s="50"/>
      <c r="I8560" s="51"/>
      <c r="J8560" s="52"/>
    </row>
    <row r="8561" spans="3:10" ht="15">
      <c r="C8561" s="48"/>
      <c r="D8561" s="48"/>
      <c r="E8561" s="62"/>
      <c r="F8561" s="48"/>
      <c r="G8561" s="50"/>
      <c r="H8561" s="50"/>
      <c r="I8561" s="51"/>
      <c r="J8561" s="52"/>
    </row>
    <row r="8562" spans="3:10" ht="15">
      <c r="C8562" s="48"/>
      <c r="D8562" s="48"/>
      <c r="E8562" s="62"/>
      <c r="F8562" s="48"/>
      <c r="G8562" s="50"/>
      <c r="H8562" s="50"/>
      <c r="I8562" s="51"/>
      <c r="J8562" s="52"/>
    </row>
    <row r="8563" spans="3:10" ht="15">
      <c r="C8563" s="48"/>
      <c r="D8563" s="48"/>
      <c r="E8563" s="62"/>
      <c r="F8563" s="48"/>
      <c r="G8563" s="50"/>
      <c r="H8563" s="50"/>
      <c r="I8563" s="51"/>
      <c r="J8563" s="52"/>
    </row>
    <row r="8564" spans="3:10" ht="15">
      <c r="C8564" s="48"/>
      <c r="D8564" s="48"/>
      <c r="E8564" s="62"/>
      <c r="F8564" s="48"/>
      <c r="G8564" s="50"/>
      <c r="H8564" s="50"/>
      <c r="I8564" s="51"/>
      <c r="J8564" s="52"/>
    </row>
    <row r="8565" spans="3:10" ht="15">
      <c r="C8565" s="48"/>
      <c r="D8565" s="48"/>
      <c r="E8565" s="62"/>
      <c r="F8565" s="48"/>
      <c r="G8565" s="50"/>
      <c r="H8565" s="50"/>
      <c r="I8565" s="51"/>
      <c r="J8565" s="52"/>
    </row>
    <row r="8566" spans="3:10" ht="15">
      <c r="C8566" s="48"/>
      <c r="D8566" s="48"/>
      <c r="E8566" s="62"/>
      <c r="F8566" s="48"/>
      <c r="G8566" s="50"/>
      <c r="H8566" s="50"/>
      <c r="I8566" s="51"/>
      <c r="J8566" s="52"/>
    </row>
    <row r="8567" spans="3:10" ht="15">
      <c r="C8567" s="48"/>
      <c r="D8567" s="48"/>
      <c r="E8567" s="62"/>
      <c r="F8567" s="48"/>
      <c r="G8567" s="50"/>
      <c r="H8567" s="50"/>
      <c r="I8567" s="51"/>
      <c r="J8567" s="52"/>
    </row>
    <row r="8568" spans="3:10" ht="15">
      <c r="C8568" s="48"/>
      <c r="D8568" s="48"/>
      <c r="E8568" s="62"/>
      <c r="F8568" s="48"/>
      <c r="G8568" s="50"/>
      <c r="H8568" s="50"/>
      <c r="I8568" s="51"/>
      <c r="J8568" s="52"/>
    </row>
    <row r="8569" spans="3:10" ht="15">
      <c r="C8569" s="48"/>
      <c r="D8569" s="48"/>
      <c r="E8569" s="62"/>
      <c r="F8569" s="48"/>
      <c r="G8569" s="50"/>
      <c r="H8569" s="50"/>
      <c r="I8569" s="51"/>
      <c r="J8569" s="52"/>
    </row>
    <row r="8570" spans="3:10" ht="15">
      <c r="C8570" s="48"/>
      <c r="D8570" s="48"/>
      <c r="E8570" s="62"/>
      <c r="F8570" s="48"/>
      <c r="G8570" s="50"/>
      <c r="H8570" s="50"/>
      <c r="I8570" s="51"/>
      <c r="J8570" s="52"/>
    </row>
    <row r="8571" spans="3:10" ht="15">
      <c r="C8571" s="48"/>
      <c r="D8571" s="48"/>
      <c r="E8571" s="62"/>
      <c r="F8571" s="48"/>
      <c r="G8571" s="50"/>
      <c r="H8571" s="50"/>
      <c r="I8571" s="51"/>
      <c r="J8571" s="52"/>
    </row>
    <row r="8572" spans="3:10" ht="15">
      <c r="C8572" s="48"/>
      <c r="D8572" s="48"/>
      <c r="E8572" s="62"/>
      <c r="F8572" s="48"/>
      <c r="G8572" s="50"/>
      <c r="H8572" s="50"/>
      <c r="I8572" s="51"/>
      <c r="J8572" s="52"/>
    </row>
    <row r="8573" spans="3:10" ht="15">
      <c r="C8573" s="48"/>
      <c r="D8573" s="48"/>
      <c r="E8573" s="62"/>
      <c r="F8573" s="48"/>
      <c r="G8573" s="50"/>
      <c r="H8573" s="50"/>
      <c r="I8573" s="51"/>
      <c r="J8573" s="52"/>
    </row>
    <row r="8574" spans="3:10" ht="15">
      <c r="C8574" s="48"/>
      <c r="D8574" s="48"/>
      <c r="E8574" s="62"/>
      <c r="F8574" s="48"/>
      <c r="G8574" s="50"/>
      <c r="H8574" s="50"/>
      <c r="I8574" s="51"/>
      <c r="J8574" s="52"/>
    </row>
    <row r="8575" spans="3:10" ht="15">
      <c r="C8575" s="48"/>
      <c r="D8575" s="48"/>
      <c r="E8575" s="62"/>
      <c r="F8575" s="48"/>
      <c r="G8575" s="50"/>
      <c r="H8575" s="50"/>
      <c r="I8575" s="51"/>
      <c r="J8575" s="52"/>
    </row>
    <row r="8576" spans="3:10" ht="15">
      <c r="C8576" s="48"/>
      <c r="D8576" s="48"/>
      <c r="E8576" s="62"/>
      <c r="F8576" s="48"/>
      <c r="G8576" s="50"/>
      <c r="H8576" s="50"/>
      <c r="I8576" s="51"/>
      <c r="J8576" s="52"/>
    </row>
    <row r="8577" spans="3:10" ht="15">
      <c r="C8577" s="48"/>
      <c r="D8577" s="48"/>
      <c r="E8577" s="62"/>
      <c r="F8577" s="48"/>
      <c r="G8577" s="50"/>
      <c r="H8577" s="50"/>
      <c r="I8577" s="51"/>
      <c r="J8577" s="52"/>
    </row>
    <row r="8578" spans="3:10" ht="15">
      <c r="C8578" s="48"/>
      <c r="D8578" s="48"/>
      <c r="E8578" s="62"/>
      <c r="F8578" s="48"/>
      <c r="G8578" s="50"/>
      <c r="H8578" s="50"/>
      <c r="I8578" s="51"/>
      <c r="J8578" s="52"/>
    </row>
    <row r="8579" spans="3:10" ht="15">
      <c r="C8579" s="48"/>
      <c r="D8579" s="48"/>
      <c r="E8579" s="62"/>
      <c r="F8579" s="48"/>
      <c r="G8579" s="50"/>
      <c r="H8579" s="50"/>
      <c r="I8579" s="51"/>
      <c r="J8579" s="52"/>
    </row>
    <row r="8580" spans="3:10" ht="15">
      <c r="C8580" s="48"/>
      <c r="D8580" s="48"/>
      <c r="E8580" s="62"/>
      <c r="F8580" s="48"/>
      <c r="G8580" s="50"/>
      <c r="H8580" s="50"/>
      <c r="I8580" s="51"/>
      <c r="J8580" s="52"/>
    </row>
    <row r="8581" spans="3:10" ht="15">
      <c r="C8581" s="48"/>
      <c r="D8581" s="48"/>
      <c r="E8581" s="62"/>
      <c r="F8581" s="48"/>
      <c r="G8581" s="50"/>
      <c r="H8581" s="50"/>
      <c r="I8581" s="51"/>
      <c r="J8581" s="52"/>
    </row>
    <row r="8582" spans="3:10" ht="15">
      <c r="C8582" s="48"/>
      <c r="D8582" s="48"/>
      <c r="E8582" s="62"/>
      <c r="F8582" s="48"/>
      <c r="G8582" s="50"/>
      <c r="H8582" s="50"/>
      <c r="I8582" s="51"/>
      <c r="J8582" s="52"/>
    </row>
    <row r="8583" spans="3:10" ht="15">
      <c r="C8583" s="48"/>
      <c r="D8583" s="48"/>
      <c r="E8583" s="62"/>
      <c r="F8583" s="48"/>
      <c r="G8583" s="50"/>
      <c r="H8583" s="50"/>
      <c r="I8583" s="51"/>
      <c r="J8583" s="52"/>
    </row>
    <row r="8584" spans="3:10" ht="15">
      <c r="C8584" s="48"/>
      <c r="D8584" s="48"/>
      <c r="E8584" s="62"/>
      <c r="F8584" s="48"/>
      <c r="G8584" s="50"/>
      <c r="H8584" s="50"/>
      <c r="I8584" s="51"/>
      <c r="J8584" s="52"/>
    </row>
    <row r="8585" spans="3:10" ht="15">
      <c r="C8585" s="48"/>
      <c r="D8585" s="48"/>
      <c r="E8585" s="62"/>
      <c r="F8585" s="48"/>
      <c r="G8585" s="50"/>
      <c r="H8585" s="50"/>
      <c r="I8585" s="51"/>
      <c r="J8585" s="52"/>
    </row>
    <row r="8586" spans="3:10" ht="15">
      <c r="C8586" s="48"/>
      <c r="D8586" s="48"/>
      <c r="E8586" s="62"/>
      <c r="F8586" s="48"/>
      <c r="G8586" s="50"/>
      <c r="H8586" s="50"/>
      <c r="I8586" s="51"/>
      <c r="J8586" s="52"/>
    </row>
    <row r="8587" spans="3:10" ht="15">
      <c r="C8587" s="48"/>
      <c r="D8587" s="48"/>
      <c r="E8587" s="62"/>
      <c r="F8587" s="48"/>
      <c r="G8587" s="50"/>
      <c r="H8587" s="50"/>
      <c r="I8587" s="51"/>
      <c r="J8587" s="52"/>
    </row>
    <row r="8588" spans="3:10" ht="15">
      <c r="C8588" s="48"/>
      <c r="D8588" s="48"/>
      <c r="E8588" s="62"/>
      <c r="F8588" s="48"/>
      <c r="G8588" s="50"/>
      <c r="H8588" s="50"/>
      <c r="I8588" s="51"/>
      <c r="J8588" s="52"/>
    </row>
    <row r="8589" spans="3:10" ht="15">
      <c r="C8589" s="48"/>
      <c r="D8589" s="48"/>
      <c r="E8589" s="62"/>
      <c r="F8589" s="48"/>
      <c r="G8589" s="50"/>
      <c r="H8589" s="50"/>
      <c r="I8589" s="51"/>
      <c r="J8589" s="52"/>
    </row>
    <row r="8590" spans="3:10" ht="15">
      <c r="C8590" s="48"/>
      <c r="D8590" s="48"/>
      <c r="E8590" s="62"/>
      <c r="F8590" s="48"/>
      <c r="G8590" s="50"/>
      <c r="H8590" s="50"/>
      <c r="I8590" s="51"/>
      <c r="J8590" s="52"/>
    </row>
    <row r="8591" spans="3:10" ht="15">
      <c r="C8591" s="48"/>
      <c r="D8591" s="48"/>
      <c r="E8591" s="62"/>
      <c r="F8591" s="48"/>
      <c r="G8591" s="50"/>
      <c r="H8591" s="50"/>
      <c r="I8591" s="51"/>
      <c r="J8591" s="52"/>
    </row>
    <row r="8592" spans="3:10" ht="15">
      <c r="C8592" s="48"/>
      <c r="D8592" s="48"/>
      <c r="E8592" s="62"/>
      <c r="F8592" s="48"/>
      <c r="G8592" s="50"/>
      <c r="H8592" s="50"/>
      <c r="I8592" s="51"/>
      <c r="J8592" s="52"/>
    </row>
    <row r="8593" spans="3:10" ht="15">
      <c r="C8593" s="48"/>
      <c r="D8593" s="48"/>
      <c r="E8593" s="62"/>
      <c r="F8593" s="48"/>
      <c r="G8593" s="50"/>
      <c r="H8593" s="50"/>
      <c r="I8593" s="51"/>
      <c r="J8593" s="52"/>
    </row>
    <row r="8594" spans="3:10" ht="15">
      <c r="C8594" s="48"/>
      <c r="D8594" s="48"/>
      <c r="E8594" s="62"/>
      <c r="F8594" s="48"/>
      <c r="G8594" s="50"/>
      <c r="H8594" s="50"/>
      <c r="I8594" s="51"/>
      <c r="J8594" s="52"/>
    </row>
    <row r="8595" spans="3:10" ht="15">
      <c r="C8595" s="48"/>
      <c r="D8595" s="48"/>
      <c r="E8595" s="62"/>
      <c r="F8595" s="48"/>
      <c r="G8595" s="50"/>
      <c r="H8595" s="50"/>
      <c r="I8595" s="51"/>
      <c r="J8595" s="52"/>
    </row>
    <row r="8596" spans="3:10" ht="15">
      <c r="C8596" s="48"/>
      <c r="D8596" s="48"/>
      <c r="E8596" s="62"/>
      <c r="F8596" s="48"/>
      <c r="G8596" s="50"/>
      <c r="H8596" s="50"/>
      <c r="I8596" s="51"/>
      <c r="J8596" s="52"/>
    </row>
    <row r="8597" spans="3:10" ht="15">
      <c r="C8597" s="48"/>
      <c r="D8597" s="48"/>
      <c r="E8597" s="62"/>
      <c r="F8597" s="48"/>
      <c r="G8597" s="50"/>
      <c r="H8597" s="50"/>
      <c r="I8597" s="51"/>
      <c r="J8597" s="52"/>
    </row>
    <row r="8598" spans="3:10" ht="15">
      <c r="C8598" s="48"/>
      <c r="D8598" s="48"/>
      <c r="E8598" s="62"/>
      <c r="F8598" s="48"/>
      <c r="G8598" s="50"/>
      <c r="H8598" s="50"/>
      <c r="I8598" s="51"/>
      <c r="J8598" s="52"/>
    </row>
    <row r="8599" spans="3:10" ht="15">
      <c r="C8599" s="48"/>
      <c r="D8599" s="48"/>
      <c r="E8599" s="62"/>
      <c r="F8599" s="48"/>
      <c r="G8599" s="50"/>
      <c r="H8599" s="50"/>
      <c r="I8599" s="51"/>
      <c r="J8599" s="52"/>
    </row>
    <row r="8600" spans="3:10" ht="15">
      <c r="C8600" s="48"/>
      <c r="D8600" s="48"/>
      <c r="E8600" s="62"/>
      <c r="F8600" s="48"/>
      <c r="G8600" s="50"/>
      <c r="H8600" s="50"/>
      <c r="I8600" s="51"/>
      <c r="J8600" s="52"/>
    </row>
    <row r="8601" spans="3:10" ht="15">
      <c r="C8601" s="48"/>
      <c r="D8601" s="48"/>
      <c r="E8601" s="62"/>
      <c r="F8601" s="48"/>
      <c r="G8601" s="50"/>
      <c r="H8601" s="50"/>
      <c r="I8601" s="51"/>
      <c r="J8601" s="52"/>
    </row>
    <row r="8602" spans="3:10" ht="15">
      <c r="C8602" s="48"/>
      <c r="D8602" s="48"/>
      <c r="E8602" s="62"/>
      <c r="F8602" s="48"/>
      <c r="G8602" s="50"/>
      <c r="H8602" s="50"/>
      <c r="I8602" s="51"/>
      <c r="J8602" s="52"/>
    </row>
    <row r="8603" spans="3:10" ht="15">
      <c r="C8603" s="48"/>
      <c r="D8603" s="48"/>
      <c r="E8603" s="62"/>
      <c r="F8603" s="48"/>
      <c r="G8603" s="50"/>
      <c r="H8603" s="50"/>
      <c r="I8603" s="51"/>
      <c r="J8603" s="52"/>
    </row>
    <row r="8604" spans="3:10" ht="15">
      <c r="C8604" s="48"/>
      <c r="D8604" s="48"/>
      <c r="E8604" s="62"/>
      <c r="F8604" s="48"/>
      <c r="G8604" s="50"/>
      <c r="H8604" s="50"/>
      <c r="I8604" s="51"/>
      <c r="J8604" s="52"/>
    </row>
    <row r="8605" spans="3:10" ht="15">
      <c r="C8605" s="48"/>
      <c r="D8605" s="48"/>
      <c r="E8605" s="62"/>
      <c r="F8605" s="48"/>
      <c r="G8605" s="50"/>
      <c r="H8605" s="50"/>
      <c r="I8605" s="51"/>
      <c r="J8605" s="52"/>
    </row>
    <row r="8606" spans="3:10" ht="15">
      <c r="C8606" s="48"/>
      <c r="D8606" s="48"/>
      <c r="E8606" s="62"/>
      <c r="F8606" s="48"/>
      <c r="G8606" s="50"/>
      <c r="H8606" s="50"/>
      <c r="I8606" s="51"/>
      <c r="J8606" s="52"/>
    </row>
    <row r="8607" spans="3:10" ht="15">
      <c r="C8607" s="48"/>
      <c r="D8607" s="48"/>
      <c r="E8607" s="62"/>
      <c r="F8607" s="48"/>
      <c r="G8607" s="50"/>
      <c r="H8607" s="50"/>
      <c r="I8607" s="51"/>
      <c r="J8607" s="52"/>
    </row>
    <row r="8608" spans="3:10" ht="15">
      <c r="C8608" s="48"/>
      <c r="D8608" s="48"/>
      <c r="E8608" s="62"/>
      <c r="F8608" s="48"/>
      <c r="G8608" s="50"/>
      <c r="H8608" s="50"/>
      <c r="I8608" s="51"/>
      <c r="J8608" s="52"/>
    </row>
    <row r="8609" spans="3:10" ht="15">
      <c r="C8609" s="48"/>
      <c r="D8609" s="48"/>
      <c r="E8609" s="62"/>
      <c r="F8609" s="48"/>
      <c r="G8609" s="50"/>
      <c r="H8609" s="50"/>
      <c r="I8609" s="51"/>
      <c r="J8609" s="52"/>
    </row>
    <row r="8610" spans="3:10" ht="15">
      <c r="C8610" s="48"/>
      <c r="D8610" s="48"/>
      <c r="E8610" s="62"/>
      <c r="F8610" s="48"/>
      <c r="G8610" s="50"/>
      <c r="H8610" s="50"/>
      <c r="I8610" s="51"/>
      <c r="J8610" s="52"/>
    </row>
    <row r="8611" spans="3:10" ht="15">
      <c r="C8611" s="48"/>
      <c r="D8611" s="48"/>
      <c r="E8611" s="62"/>
      <c r="F8611" s="48"/>
      <c r="G8611" s="50"/>
      <c r="H8611" s="50"/>
      <c r="I8611" s="51"/>
      <c r="J8611" s="52"/>
    </row>
    <row r="8612" spans="3:10" ht="15">
      <c r="C8612" s="48"/>
      <c r="D8612" s="48"/>
      <c r="E8612" s="62"/>
      <c r="F8612" s="48"/>
      <c r="G8612" s="50"/>
      <c r="H8612" s="50"/>
      <c r="I8612" s="51"/>
      <c r="J8612" s="52"/>
    </row>
    <row r="8613" spans="3:10" ht="15">
      <c r="C8613" s="48"/>
      <c r="D8613" s="48"/>
      <c r="E8613" s="62"/>
      <c r="F8613" s="48"/>
      <c r="G8613" s="50"/>
      <c r="H8613" s="50"/>
      <c r="I8613" s="51"/>
      <c r="J8613" s="52"/>
    </row>
    <row r="8614" spans="3:10" ht="15">
      <c r="C8614" s="48"/>
      <c r="D8614" s="48"/>
      <c r="E8614" s="62"/>
      <c r="F8614" s="48"/>
      <c r="G8614" s="50"/>
      <c r="H8614" s="50"/>
      <c r="I8614" s="51"/>
      <c r="J8614" s="52"/>
    </row>
    <row r="8615" spans="3:10" ht="15">
      <c r="C8615" s="48"/>
      <c r="D8615" s="48"/>
      <c r="E8615" s="62"/>
      <c r="F8615" s="48"/>
      <c r="G8615" s="50"/>
      <c r="H8615" s="50"/>
      <c r="I8615" s="51"/>
      <c r="J8615" s="52"/>
    </row>
    <row r="8616" spans="3:10" ht="15">
      <c r="C8616" s="48"/>
      <c r="D8616" s="48"/>
      <c r="E8616" s="62"/>
      <c r="F8616" s="48"/>
      <c r="G8616" s="50"/>
      <c r="H8616" s="50"/>
      <c r="I8616" s="51"/>
      <c r="J8616" s="52"/>
    </row>
    <row r="8617" spans="3:10" ht="15">
      <c r="C8617" s="48"/>
      <c r="D8617" s="48"/>
      <c r="E8617" s="62"/>
      <c r="F8617" s="48"/>
      <c r="G8617" s="50"/>
      <c r="H8617" s="50"/>
      <c r="I8617" s="51"/>
      <c r="J8617" s="52"/>
    </row>
    <row r="8618" spans="3:10" ht="15">
      <c r="C8618" s="48"/>
      <c r="D8618" s="48"/>
      <c r="E8618" s="62"/>
      <c r="F8618" s="48"/>
      <c r="G8618" s="50"/>
      <c r="H8618" s="50"/>
      <c r="I8618" s="51"/>
      <c r="J8618" s="52"/>
    </row>
    <row r="8619" spans="3:10" ht="15">
      <c r="C8619" s="48"/>
      <c r="D8619" s="48"/>
      <c r="E8619" s="62"/>
      <c r="F8619" s="48"/>
      <c r="G8619" s="50"/>
      <c r="H8619" s="50"/>
      <c r="I8619" s="51"/>
      <c r="J8619" s="52"/>
    </row>
    <row r="8620" spans="3:10" ht="15">
      <c r="C8620" s="48"/>
      <c r="D8620" s="48"/>
      <c r="E8620" s="62"/>
      <c r="F8620" s="48"/>
      <c r="G8620" s="50"/>
      <c r="H8620" s="50"/>
      <c r="I8620" s="51"/>
      <c r="J8620" s="52"/>
    </row>
    <row r="8621" spans="3:10" ht="15">
      <c r="C8621" s="48"/>
      <c r="D8621" s="48"/>
      <c r="E8621" s="62"/>
      <c r="F8621" s="48"/>
      <c r="G8621" s="50"/>
      <c r="H8621" s="50"/>
      <c r="I8621" s="51"/>
      <c r="J8621" s="52"/>
    </row>
    <row r="8622" spans="3:10" ht="15">
      <c r="C8622" s="48"/>
      <c r="D8622" s="48"/>
      <c r="E8622" s="62"/>
      <c r="F8622" s="48"/>
      <c r="G8622" s="50"/>
      <c r="H8622" s="50"/>
      <c r="I8622" s="51"/>
      <c r="J8622" s="52"/>
    </row>
    <row r="8623" spans="3:10" ht="15">
      <c r="C8623" s="48"/>
      <c r="D8623" s="48"/>
      <c r="E8623" s="62"/>
      <c r="F8623" s="48"/>
      <c r="G8623" s="50"/>
      <c r="H8623" s="50"/>
      <c r="I8623" s="51"/>
      <c r="J8623" s="52"/>
    </row>
    <row r="8624" spans="3:10" ht="15">
      <c r="C8624" s="48"/>
      <c r="D8624" s="48"/>
      <c r="E8624" s="62"/>
      <c r="F8624" s="48"/>
      <c r="G8624" s="50"/>
      <c r="H8624" s="50"/>
      <c r="I8624" s="51"/>
      <c r="J8624" s="52"/>
    </row>
    <row r="8625" spans="3:10" ht="15">
      <c r="C8625" s="48"/>
      <c r="D8625" s="48"/>
      <c r="E8625" s="62"/>
      <c r="F8625" s="48"/>
      <c r="G8625" s="50"/>
      <c r="H8625" s="50"/>
      <c r="I8625" s="51"/>
      <c r="J8625" s="52"/>
    </row>
    <row r="8626" spans="3:10" ht="15">
      <c r="C8626" s="48"/>
      <c r="D8626" s="48"/>
      <c r="E8626" s="62"/>
      <c r="F8626" s="48"/>
      <c r="G8626" s="50"/>
      <c r="H8626" s="50"/>
      <c r="I8626" s="51"/>
      <c r="J8626" s="52"/>
    </row>
    <row r="8627" spans="3:10" ht="15">
      <c r="C8627" s="48"/>
      <c r="D8627" s="48"/>
      <c r="E8627" s="62"/>
      <c r="F8627" s="48"/>
      <c r="G8627" s="50"/>
      <c r="H8627" s="50"/>
      <c r="I8627" s="51"/>
      <c r="J8627" s="52"/>
    </row>
    <row r="8628" spans="3:10" ht="15">
      <c r="C8628" s="48"/>
      <c r="D8628" s="48"/>
      <c r="E8628" s="62"/>
      <c r="F8628" s="48"/>
      <c r="G8628" s="50"/>
      <c r="H8628" s="50"/>
      <c r="I8628" s="51"/>
      <c r="J8628" s="52"/>
    </row>
    <row r="8629" spans="3:10" ht="15">
      <c r="C8629" s="48"/>
      <c r="D8629" s="48"/>
      <c r="E8629" s="62"/>
      <c r="F8629" s="48"/>
      <c r="G8629" s="50"/>
      <c r="H8629" s="50"/>
      <c r="I8629" s="51"/>
      <c r="J8629" s="52"/>
    </row>
    <row r="8630" spans="3:10" ht="15">
      <c r="C8630" s="48"/>
      <c r="D8630" s="48"/>
      <c r="E8630" s="62"/>
      <c r="F8630" s="48"/>
      <c r="G8630" s="50"/>
      <c r="H8630" s="50"/>
      <c r="I8630" s="51"/>
      <c r="J8630" s="52"/>
    </row>
    <row r="8631" spans="3:10" ht="15">
      <c r="C8631" s="48"/>
      <c r="D8631" s="48"/>
      <c r="E8631" s="62"/>
      <c r="F8631" s="48"/>
      <c r="G8631" s="50"/>
      <c r="H8631" s="50"/>
      <c r="I8631" s="51"/>
      <c r="J8631" s="52"/>
    </row>
    <row r="8632" spans="3:10" ht="15">
      <c r="C8632" s="48"/>
      <c r="D8632" s="48"/>
      <c r="E8632" s="62"/>
      <c r="F8632" s="48"/>
      <c r="G8632" s="50"/>
      <c r="H8632" s="50"/>
      <c r="I8632" s="51"/>
      <c r="J8632" s="52"/>
    </row>
    <row r="8633" spans="3:10" ht="15">
      <c r="C8633" s="48"/>
      <c r="D8633" s="48"/>
      <c r="E8633" s="62"/>
      <c r="F8633" s="48"/>
      <c r="G8633" s="50"/>
      <c r="H8633" s="50"/>
      <c r="I8633" s="51"/>
      <c r="J8633" s="52"/>
    </row>
    <row r="8634" spans="3:10" ht="15">
      <c r="C8634" s="48"/>
      <c r="D8634" s="48"/>
      <c r="E8634" s="62"/>
      <c r="F8634" s="48"/>
      <c r="G8634" s="50"/>
      <c r="H8634" s="50"/>
      <c r="I8634" s="51"/>
      <c r="J8634" s="52"/>
    </row>
    <row r="8635" spans="3:10" ht="15">
      <c r="C8635" s="48"/>
      <c r="D8635" s="48"/>
      <c r="E8635" s="62"/>
      <c r="F8635" s="48"/>
      <c r="G8635" s="50"/>
      <c r="H8635" s="50"/>
      <c r="I8635" s="51"/>
      <c r="J8635" s="52"/>
    </row>
    <row r="8636" spans="3:10" ht="15">
      <c r="C8636" s="48"/>
      <c r="D8636" s="48"/>
      <c r="E8636" s="62"/>
      <c r="F8636" s="48"/>
      <c r="G8636" s="50"/>
      <c r="H8636" s="50"/>
      <c r="I8636" s="51"/>
      <c r="J8636" s="52"/>
    </row>
    <row r="8637" spans="3:10" ht="15">
      <c r="C8637" s="48"/>
      <c r="D8637" s="48"/>
      <c r="E8637" s="62"/>
      <c r="F8637" s="48"/>
      <c r="G8637" s="50"/>
      <c r="H8637" s="50"/>
      <c r="I8637" s="51"/>
      <c r="J8637" s="52"/>
    </row>
    <row r="8638" spans="3:10" ht="15">
      <c r="C8638" s="48"/>
      <c r="D8638" s="48"/>
      <c r="E8638" s="62"/>
      <c r="F8638" s="48"/>
      <c r="G8638" s="50"/>
      <c r="H8638" s="50"/>
      <c r="I8638" s="51"/>
      <c r="J8638" s="52"/>
    </row>
    <row r="8639" spans="3:10" ht="15">
      <c r="C8639" s="48"/>
      <c r="D8639" s="48"/>
      <c r="E8639" s="62"/>
      <c r="F8639" s="48"/>
      <c r="G8639" s="50"/>
      <c r="H8639" s="50"/>
      <c r="I8639" s="51"/>
      <c r="J8639" s="52"/>
    </row>
    <row r="8640" spans="3:10" ht="15">
      <c r="C8640" s="48"/>
      <c r="D8640" s="48"/>
      <c r="E8640" s="62"/>
      <c r="F8640" s="48"/>
      <c r="G8640" s="50"/>
      <c r="H8640" s="50"/>
      <c r="I8640" s="51"/>
      <c r="J8640" s="52"/>
    </row>
    <row r="8641" spans="3:10" ht="15">
      <c r="C8641" s="48"/>
      <c r="D8641" s="48"/>
      <c r="E8641" s="62"/>
      <c r="F8641" s="48"/>
      <c r="G8641" s="50"/>
      <c r="H8641" s="50"/>
      <c r="I8641" s="51"/>
      <c r="J8641" s="52"/>
    </row>
    <row r="8642" spans="3:10" ht="15">
      <c r="C8642" s="48"/>
      <c r="D8642" s="48"/>
      <c r="E8642" s="62"/>
      <c r="F8642" s="48"/>
      <c r="G8642" s="50"/>
      <c r="H8642" s="50"/>
      <c r="I8642" s="51"/>
      <c r="J8642" s="52"/>
    </row>
    <row r="8643" spans="3:10" ht="15">
      <c r="C8643" s="48"/>
      <c r="D8643" s="48"/>
      <c r="E8643" s="62"/>
      <c r="F8643" s="48"/>
      <c r="G8643" s="50"/>
      <c r="H8643" s="50"/>
      <c r="I8643" s="51"/>
      <c r="J8643" s="52"/>
    </row>
    <row r="8644" spans="3:10" ht="15">
      <c r="C8644" s="48"/>
      <c r="D8644" s="48"/>
      <c r="E8644" s="62"/>
      <c r="F8644" s="48"/>
      <c r="G8644" s="50"/>
      <c r="H8644" s="50"/>
      <c r="I8644" s="51"/>
      <c r="J8644" s="52"/>
    </row>
    <row r="8645" spans="3:10" ht="15">
      <c r="C8645" s="48"/>
      <c r="D8645" s="48"/>
      <c r="E8645" s="62"/>
      <c r="F8645" s="48"/>
      <c r="G8645" s="50"/>
      <c r="H8645" s="50"/>
      <c r="I8645" s="51"/>
      <c r="J8645" s="52"/>
    </row>
    <row r="8646" spans="3:10" ht="15">
      <c r="C8646" s="48"/>
      <c r="D8646" s="48"/>
      <c r="E8646" s="62"/>
      <c r="F8646" s="48"/>
      <c r="G8646" s="50"/>
      <c r="H8646" s="50"/>
      <c r="I8646" s="51"/>
      <c r="J8646" s="52"/>
    </row>
    <row r="8647" spans="3:10" ht="15">
      <c r="C8647" s="48"/>
      <c r="D8647" s="48"/>
      <c r="E8647" s="62"/>
      <c r="F8647" s="48"/>
      <c r="G8647" s="50"/>
      <c r="H8647" s="50"/>
      <c r="I8647" s="51"/>
      <c r="J8647" s="52"/>
    </row>
    <row r="8648" spans="3:10" ht="15">
      <c r="C8648" s="48"/>
      <c r="D8648" s="48"/>
      <c r="E8648" s="62"/>
      <c r="F8648" s="48"/>
      <c r="G8648" s="50"/>
      <c r="H8648" s="50"/>
      <c r="I8648" s="51"/>
      <c r="J8648" s="52"/>
    </row>
    <row r="8649" spans="3:10" ht="15">
      <c r="C8649" s="48"/>
      <c r="D8649" s="48"/>
      <c r="E8649" s="62"/>
      <c r="F8649" s="48"/>
      <c r="G8649" s="50"/>
      <c r="H8649" s="50"/>
      <c r="I8649" s="51"/>
      <c r="J8649" s="52"/>
    </row>
    <row r="8650" spans="3:10" ht="15">
      <c r="C8650" s="48"/>
      <c r="D8650" s="48"/>
      <c r="E8650" s="62"/>
      <c r="F8650" s="48"/>
      <c r="G8650" s="50"/>
      <c r="H8650" s="50"/>
      <c r="I8650" s="51"/>
      <c r="J8650" s="52"/>
    </row>
    <row r="8651" spans="3:10" ht="15">
      <c r="C8651" s="48"/>
      <c r="D8651" s="48"/>
      <c r="E8651" s="62"/>
      <c r="F8651" s="48"/>
      <c r="G8651" s="50"/>
      <c r="H8651" s="50"/>
      <c r="I8651" s="51"/>
      <c r="J8651" s="52"/>
    </row>
    <row r="8652" spans="3:10" ht="15">
      <c r="C8652" s="48"/>
      <c r="D8652" s="48"/>
      <c r="E8652" s="62"/>
      <c r="F8652" s="48"/>
      <c r="G8652" s="50"/>
      <c r="H8652" s="50"/>
      <c r="I8652" s="51"/>
      <c r="J8652" s="52"/>
    </row>
    <row r="8653" spans="3:10" ht="15">
      <c r="C8653" s="48"/>
      <c r="D8653" s="48"/>
      <c r="E8653" s="62"/>
      <c r="F8653" s="48"/>
      <c r="G8653" s="50"/>
      <c r="H8653" s="50"/>
      <c r="I8653" s="51"/>
      <c r="J8653" s="52"/>
    </row>
    <row r="8654" spans="3:10" ht="15">
      <c r="C8654" s="48"/>
      <c r="D8654" s="48"/>
      <c r="E8654" s="62"/>
      <c r="F8654" s="48"/>
      <c r="G8654" s="50"/>
      <c r="H8654" s="50"/>
      <c r="I8654" s="51"/>
      <c r="J8654" s="52"/>
    </row>
    <row r="8655" spans="3:10" ht="15">
      <c r="C8655" s="48"/>
      <c r="D8655" s="48"/>
      <c r="E8655" s="62"/>
      <c r="F8655" s="48"/>
      <c r="G8655" s="50"/>
      <c r="H8655" s="50"/>
      <c r="I8655" s="51"/>
      <c r="J8655" s="52"/>
    </row>
    <row r="8656" spans="3:10" ht="15">
      <c r="C8656" s="48"/>
      <c r="D8656" s="48"/>
      <c r="E8656" s="62"/>
      <c r="F8656" s="48"/>
      <c r="G8656" s="50"/>
      <c r="H8656" s="50"/>
      <c r="I8656" s="51"/>
      <c r="J8656" s="52"/>
    </row>
    <row r="8657" spans="3:10" ht="15">
      <c r="C8657" s="48"/>
      <c r="D8657" s="48"/>
      <c r="E8657" s="62"/>
      <c r="F8657" s="48"/>
      <c r="G8657" s="50"/>
      <c r="H8657" s="50"/>
      <c r="I8657" s="51"/>
      <c r="J8657" s="52"/>
    </row>
    <row r="8658" spans="3:10" ht="15">
      <c r="C8658" s="48"/>
      <c r="D8658" s="48"/>
      <c r="E8658" s="62"/>
      <c r="F8658" s="48"/>
      <c r="G8658" s="50"/>
      <c r="H8658" s="50"/>
      <c r="I8658" s="51"/>
      <c r="J8658" s="52"/>
    </row>
    <row r="8659" spans="3:10" ht="15">
      <c r="C8659" s="48"/>
      <c r="D8659" s="48"/>
      <c r="E8659" s="62"/>
      <c r="F8659" s="48"/>
      <c r="G8659" s="50"/>
      <c r="H8659" s="50"/>
      <c r="I8659" s="51"/>
      <c r="J8659" s="52"/>
    </row>
    <row r="8660" spans="3:10" ht="15">
      <c r="C8660" s="48"/>
      <c r="D8660" s="48"/>
      <c r="E8660" s="62"/>
      <c r="F8660" s="48"/>
      <c r="G8660" s="50"/>
      <c r="H8660" s="50"/>
      <c r="I8660" s="51"/>
      <c r="J8660" s="52"/>
    </row>
    <row r="8661" spans="3:10" ht="15">
      <c r="C8661" s="48"/>
      <c r="D8661" s="48"/>
      <c r="E8661" s="62"/>
      <c r="F8661" s="48"/>
      <c r="G8661" s="50"/>
      <c r="H8661" s="50"/>
      <c r="I8661" s="51"/>
      <c r="J8661" s="52"/>
    </row>
    <row r="8662" spans="3:10" ht="15">
      <c r="C8662" s="48"/>
      <c r="D8662" s="48"/>
      <c r="E8662" s="62"/>
      <c r="F8662" s="48"/>
      <c r="G8662" s="50"/>
      <c r="H8662" s="50"/>
      <c r="I8662" s="51"/>
      <c r="J8662" s="52"/>
    </row>
    <row r="8663" spans="3:10" ht="15">
      <c r="C8663" s="48"/>
      <c r="D8663" s="48"/>
      <c r="E8663" s="62"/>
      <c r="F8663" s="48"/>
      <c r="G8663" s="50"/>
      <c r="H8663" s="50"/>
      <c r="I8663" s="51"/>
      <c r="J8663" s="52"/>
    </row>
    <row r="8664" spans="3:10" ht="15">
      <c r="C8664" s="48"/>
      <c r="D8664" s="48"/>
      <c r="E8664" s="62"/>
      <c r="F8664" s="48"/>
      <c r="G8664" s="50"/>
      <c r="H8664" s="50"/>
      <c r="I8664" s="51"/>
      <c r="J8664" s="52"/>
    </row>
    <row r="8665" spans="3:10" ht="15">
      <c r="C8665" s="48"/>
      <c r="D8665" s="48"/>
      <c r="E8665" s="62"/>
      <c r="F8665" s="48"/>
      <c r="G8665" s="50"/>
      <c r="H8665" s="50"/>
      <c r="I8665" s="51"/>
      <c r="J8665" s="52"/>
    </row>
    <row r="8666" spans="3:10" ht="15">
      <c r="C8666" s="48"/>
      <c r="D8666" s="48"/>
      <c r="E8666" s="62"/>
      <c r="F8666" s="48"/>
      <c r="G8666" s="50"/>
      <c r="H8666" s="50"/>
      <c r="I8666" s="51"/>
      <c r="J8666" s="52"/>
    </row>
    <row r="8667" spans="3:10" ht="15">
      <c r="C8667" s="48"/>
      <c r="D8667" s="48"/>
      <c r="E8667" s="62"/>
      <c r="F8667" s="48"/>
      <c r="G8667" s="50"/>
      <c r="H8667" s="50"/>
      <c r="I8667" s="51"/>
      <c r="J8667" s="52"/>
    </row>
    <row r="8668" spans="3:10" ht="15">
      <c r="C8668" s="48"/>
      <c r="D8668" s="48"/>
      <c r="E8668" s="62"/>
      <c r="F8668" s="48"/>
      <c r="G8668" s="50"/>
      <c r="H8668" s="50"/>
      <c r="I8668" s="51"/>
      <c r="J8668" s="52"/>
    </row>
    <row r="8669" spans="3:10" ht="15">
      <c r="C8669" s="48"/>
      <c r="D8669" s="48"/>
      <c r="E8669" s="62"/>
      <c r="F8669" s="48"/>
      <c r="G8669" s="50"/>
      <c r="H8669" s="50"/>
      <c r="I8669" s="51"/>
      <c r="J8669" s="52"/>
    </row>
    <row r="8670" spans="3:10" ht="15">
      <c r="C8670" s="48"/>
      <c r="D8670" s="48"/>
      <c r="E8670" s="62"/>
      <c r="F8670" s="48"/>
      <c r="G8670" s="50"/>
      <c r="H8670" s="50"/>
      <c r="I8670" s="51"/>
      <c r="J8670" s="52"/>
    </row>
    <row r="8671" spans="3:10" ht="15">
      <c r="C8671" s="48"/>
      <c r="D8671" s="48"/>
      <c r="E8671" s="62"/>
      <c r="F8671" s="48"/>
      <c r="G8671" s="50"/>
      <c r="H8671" s="50"/>
      <c r="I8671" s="51"/>
      <c r="J8671" s="52"/>
    </row>
    <row r="8672" spans="3:10" ht="15">
      <c r="C8672" s="48"/>
      <c r="D8672" s="48"/>
      <c r="E8672" s="62"/>
      <c r="F8672" s="48"/>
      <c r="G8672" s="50"/>
      <c r="H8672" s="50"/>
      <c r="I8672" s="51"/>
      <c r="J8672" s="52"/>
    </row>
    <row r="8673" spans="3:10" ht="15">
      <c r="C8673" s="48"/>
      <c r="D8673" s="48"/>
      <c r="E8673" s="62"/>
      <c r="F8673" s="48"/>
      <c r="G8673" s="50"/>
      <c r="H8673" s="50"/>
      <c r="I8673" s="51"/>
      <c r="J8673" s="52"/>
    </row>
    <row r="8674" spans="3:10" ht="15">
      <c r="C8674" s="48"/>
      <c r="D8674" s="48"/>
      <c r="E8674" s="62"/>
      <c r="F8674" s="48"/>
      <c r="G8674" s="50"/>
      <c r="H8674" s="50"/>
      <c r="I8674" s="51"/>
      <c r="J8674" s="52"/>
    </row>
    <row r="8675" spans="3:10" ht="15">
      <c r="C8675" s="48"/>
      <c r="D8675" s="48"/>
      <c r="E8675" s="62"/>
      <c r="F8675" s="48"/>
      <c r="G8675" s="50"/>
      <c r="H8675" s="50"/>
      <c r="I8675" s="51"/>
      <c r="J8675" s="52"/>
    </row>
    <row r="8676" spans="3:10" ht="15">
      <c r="C8676" s="48"/>
      <c r="D8676" s="48"/>
      <c r="E8676" s="62"/>
      <c r="F8676" s="48"/>
      <c r="G8676" s="50"/>
      <c r="H8676" s="50"/>
      <c r="I8676" s="51"/>
      <c r="J8676" s="52"/>
    </row>
    <row r="8677" spans="3:10" ht="15">
      <c r="C8677" s="48"/>
      <c r="D8677" s="48"/>
      <c r="E8677" s="62"/>
      <c r="F8677" s="48"/>
      <c r="G8677" s="50"/>
      <c r="H8677" s="50"/>
      <c r="I8677" s="51"/>
      <c r="J8677" s="52"/>
    </row>
    <row r="8678" spans="3:10" ht="15">
      <c r="C8678" s="48"/>
      <c r="D8678" s="48"/>
      <c r="E8678" s="62"/>
      <c r="F8678" s="48"/>
      <c r="G8678" s="50"/>
      <c r="H8678" s="50"/>
      <c r="I8678" s="51"/>
      <c r="J8678" s="52"/>
    </row>
    <row r="8679" spans="3:10" ht="15">
      <c r="C8679" s="48"/>
      <c r="D8679" s="48"/>
      <c r="E8679" s="62"/>
      <c r="F8679" s="48"/>
      <c r="G8679" s="50"/>
      <c r="H8679" s="50"/>
      <c r="I8679" s="51"/>
      <c r="J8679" s="52"/>
    </row>
    <row r="8680" spans="3:10" ht="15">
      <c r="C8680" s="48"/>
      <c r="D8680" s="48"/>
      <c r="E8680" s="62"/>
      <c r="F8680" s="48"/>
      <c r="G8680" s="50"/>
      <c r="H8680" s="50"/>
      <c r="I8680" s="51"/>
      <c r="J8680" s="52"/>
    </row>
    <row r="8681" spans="3:10" ht="15">
      <c r="C8681" s="48"/>
      <c r="D8681" s="48"/>
      <c r="E8681" s="62"/>
      <c r="F8681" s="48"/>
      <c r="G8681" s="50"/>
      <c r="H8681" s="50"/>
      <c r="I8681" s="51"/>
      <c r="J8681" s="52"/>
    </row>
    <row r="8682" spans="3:10" ht="15">
      <c r="C8682" s="48"/>
      <c r="D8682" s="48"/>
      <c r="E8682" s="62"/>
      <c r="F8682" s="48"/>
      <c r="G8682" s="50"/>
      <c r="H8682" s="50"/>
      <c r="I8682" s="51"/>
      <c r="J8682" s="52"/>
    </row>
    <row r="8683" spans="3:10" ht="15">
      <c r="C8683" s="48"/>
      <c r="D8683" s="48"/>
      <c r="E8683" s="62"/>
      <c r="F8683" s="48"/>
      <c r="G8683" s="50"/>
      <c r="H8683" s="50"/>
      <c r="I8683" s="51"/>
      <c r="J8683" s="52"/>
    </row>
    <row r="8684" spans="3:10" ht="15">
      <c r="C8684" s="48"/>
      <c r="D8684" s="48"/>
      <c r="E8684" s="62"/>
      <c r="F8684" s="48"/>
      <c r="G8684" s="50"/>
      <c r="H8684" s="50"/>
      <c r="I8684" s="51"/>
      <c r="J8684" s="52"/>
    </row>
    <row r="8685" spans="3:10" ht="15">
      <c r="C8685" s="48"/>
      <c r="D8685" s="48"/>
      <c r="E8685" s="62"/>
      <c r="F8685" s="48"/>
      <c r="G8685" s="50"/>
      <c r="H8685" s="50"/>
      <c r="I8685" s="51"/>
      <c r="J8685" s="52"/>
    </row>
    <row r="8686" spans="3:10" ht="15">
      <c r="C8686" s="48"/>
      <c r="D8686" s="48"/>
      <c r="E8686" s="62"/>
      <c r="F8686" s="48"/>
      <c r="G8686" s="50"/>
      <c r="H8686" s="50"/>
      <c r="I8686" s="51"/>
      <c r="J8686" s="52"/>
    </row>
    <row r="8687" spans="3:10" ht="15">
      <c r="C8687" s="48"/>
      <c r="D8687" s="48"/>
      <c r="E8687" s="62"/>
      <c r="F8687" s="48"/>
      <c r="G8687" s="50"/>
      <c r="H8687" s="50"/>
      <c r="I8687" s="51"/>
      <c r="J8687" s="52"/>
    </row>
    <row r="8688" spans="3:10" ht="15">
      <c r="C8688" s="48"/>
      <c r="D8688" s="48"/>
      <c r="E8688" s="62"/>
      <c r="F8688" s="48"/>
      <c r="G8688" s="50"/>
      <c r="H8688" s="50"/>
      <c r="I8688" s="51"/>
      <c r="J8688" s="52"/>
    </row>
    <row r="8689" spans="3:10" ht="15">
      <c r="C8689" s="48"/>
      <c r="D8689" s="48"/>
      <c r="E8689" s="62"/>
      <c r="F8689" s="48"/>
      <c r="G8689" s="50"/>
      <c r="H8689" s="50"/>
      <c r="I8689" s="51"/>
      <c r="J8689" s="52"/>
    </row>
    <row r="8690" spans="3:10" ht="15">
      <c r="C8690" s="48"/>
      <c r="D8690" s="48"/>
      <c r="E8690" s="62"/>
      <c r="F8690" s="48"/>
      <c r="G8690" s="50"/>
      <c r="H8690" s="50"/>
      <c r="I8690" s="51"/>
      <c r="J8690" s="52"/>
    </row>
    <row r="8691" spans="3:10" ht="15">
      <c r="C8691" s="48"/>
      <c r="D8691" s="48"/>
      <c r="E8691" s="62"/>
      <c r="F8691" s="48"/>
      <c r="G8691" s="50"/>
      <c r="H8691" s="50"/>
      <c r="I8691" s="51"/>
      <c r="J8691" s="52"/>
    </row>
    <row r="8692" spans="3:10" ht="15">
      <c r="C8692" s="48"/>
      <c r="D8692" s="48"/>
      <c r="E8692" s="62"/>
      <c r="F8692" s="48"/>
      <c r="G8692" s="50"/>
      <c r="H8692" s="50"/>
      <c r="I8692" s="51"/>
      <c r="J8692" s="52"/>
    </row>
    <row r="8693" spans="3:10" ht="15">
      <c r="C8693" s="48"/>
      <c r="D8693" s="48"/>
      <c r="E8693" s="62"/>
      <c r="F8693" s="48"/>
      <c r="G8693" s="50"/>
      <c r="H8693" s="50"/>
      <c r="I8693" s="51"/>
      <c r="J8693" s="52"/>
    </row>
    <row r="8694" spans="3:10" ht="15">
      <c r="C8694" s="48"/>
      <c r="D8694" s="48"/>
      <c r="E8694" s="62"/>
      <c r="F8694" s="48"/>
      <c r="G8694" s="50"/>
      <c r="H8694" s="50"/>
      <c r="I8694" s="51"/>
      <c r="J8694" s="52"/>
    </row>
    <row r="8695" spans="3:10" ht="15">
      <c r="C8695" s="48"/>
      <c r="D8695" s="48"/>
      <c r="E8695" s="62"/>
      <c r="F8695" s="48"/>
      <c r="G8695" s="50"/>
      <c r="H8695" s="50"/>
      <c r="I8695" s="51"/>
      <c r="J8695" s="52"/>
    </row>
    <row r="8696" spans="3:10" ht="15">
      <c r="C8696" s="48"/>
      <c r="D8696" s="48"/>
      <c r="E8696" s="62"/>
      <c r="F8696" s="48"/>
      <c r="G8696" s="50"/>
      <c r="H8696" s="50"/>
      <c r="I8696" s="51"/>
      <c r="J8696" s="52"/>
    </row>
    <row r="8697" spans="3:10" ht="15">
      <c r="C8697" s="48"/>
      <c r="D8697" s="48"/>
      <c r="E8697" s="62"/>
      <c r="F8697" s="48"/>
      <c r="G8697" s="50"/>
      <c r="H8697" s="50"/>
      <c r="I8697" s="51"/>
      <c r="J8697" s="52"/>
    </row>
    <row r="8698" spans="3:10" ht="15">
      <c r="C8698" s="48"/>
      <c r="D8698" s="48"/>
      <c r="E8698" s="62"/>
      <c r="F8698" s="48"/>
      <c r="G8698" s="50"/>
      <c r="H8698" s="50"/>
      <c r="I8698" s="51"/>
      <c r="J8698" s="52"/>
    </row>
    <row r="8699" spans="3:10" ht="15">
      <c r="C8699" s="48"/>
      <c r="D8699" s="48"/>
      <c r="E8699" s="62"/>
      <c r="F8699" s="48"/>
      <c r="G8699" s="50"/>
      <c r="H8699" s="50"/>
      <c r="I8699" s="51"/>
      <c r="J8699" s="52"/>
    </row>
    <row r="8700" spans="3:10" ht="15">
      <c r="C8700" s="48"/>
      <c r="D8700" s="48"/>
      <c r="E8700" s="62"/>
      <c r="F8700" s="48"/>
      <c r="G8700" s="50"/>
      <c r="H8700" s="50"/>
      <c r="I8700" s="51"/>
      <c r="J8700" s="52"/>
    </row>
    <row r="8701" spans="3:10" ht="15">
      <c r="C8701" s="48"/>
      <c r="D8701" s="48"/>
      <c r="E8701" s="62"/>
      <c r="F8701" s="48"/>
      <c r="G8701" s="50"/>
      <c r="H8701" s="50"/>
      <c r="I8701" s="51"/>
      <c r="J8701" s="52"/>
    </row>
    <row r="8702" spans="3:10" ht="15">
      <c r="C8702" s="48"/>
      <c r="D8702" s="48"/>
      <c r="E8702" s="62"/>
      <c r="F8702" s="48"/>
      <c r="G8702" s="50"/>
      <c r="H8702" s="50"/>
      <c r="I8702" s="51"/>
      <c r="J8702" s="52"/>
    </row>
    <row r="8703" spans="3:10" ht="15">
      <c r="C8703" s="48"/>
      <c r="D8703" s="48"/>
      <c r="E8703" s="62"/>
      <c r="F8703" s="48"/>
      <c r="G8703" s="50"/>
      <c r="H8703" s="50"/>
      <c r="I8703" s="51"/>
      <c r="J8703" s="52"/>
    </row>
    <row r="8704" spans="3:10" ht="15">
      <c r="C8704" s="48"/>
      <c r="D8704" s="48"/>
      <c r="E8704" s="62"/>
      <c r="F8704" s="48"/>
      <c r="G8704" s="50"/>
      <c r="H8704" s="50"/>
      <c r="I8704" s="51"/>
      <c r="J8704" s="52"/>
    </row>
    <row r="8705" spans="3:10" ht="15">
      <c r="C8705" s="48"/>
      <c r="D8705" s="48"/>
      <c r="E8705" s="62"/>
      <c r="F8705" s="48"/>
      <c r="G8705" s="50"/>
      <c r="H8705" s="50"/>
      <c r="I8705" s="51"/>
      <c r="J8705" s="52"/>
    </row>
    <row r="8706" spans="3:10" ht="15">
      <c r="C8706" s="48"/>
      <c r="D8706" s="48"/>
      <c r="E8706" s="62"/>
      <c r="F8706" s="48"/>
      <c r="G8706" s="50"/>
      <c r="H8706" s="50"/>
      <c r="I8706" s="51"/>
      <c r="J8706" s="52"/>
    </row>
    <row r="8707" spans="3:10" ht="15">
      <c r="C8707" s="48"/>
      <c r="D8707" s="48"/>
      <c r="E8707" s="62"/>
      <c r="F8707" s="48"/>
      <c r="G8707" s="50"/>
      <c r="H8707" s="50"/>
      <c r="I8707" s="51"/>
      <c r="J8707" s="52"/>
    </row>
    <row r="8708" spans="3:10" ht="15">
      <c r="C8708" s="48"/>
      <c r="D8708" s="48"/>
      <c r="E8708" s="62"/>
      <c r="F8708" s="48"/>
      <c r="G8708" s="50"/>
      <c r="H8708" s="50"/>
      <c r="I8708" s="51"/>
      <c r="J8708" s="52"/>
    </row>
    <row r="8709" spans="3:10" ht="15">
      <c r="C8709" s="48"/>
      <c r="D8709" s="48"/>
      <c r="E8709" s="62"/>
      <c r="F8709" s="48"/>
      <c r="G8709" s="50"/>
      <c r="H8709" s="50"/>
      <c r="I8709" s="51"/>
      <c r="J8709" s="52"/>
    </row>
    <row r="8710" spans="3:10" ht="15">
      <c r="C8710" s="48"/>
      <c r="D8710" s="48"/>
      <c r="E8710" s="62"/>
      <c r="F8710" s="48"/>
      <c r="G8710" s="50"/>
      <c r="H8710" s="50"/>
      <c r="I8710" s="51"/>
      <c r="J8710" s="52"/>
    </row>
    <row r="8711" spans="3:10" ht="15">
      <c r="C8711" s="48"/>
      <c r="D8711" s="48"/>
      <c r="E8711" s="62"/>
      <c r="F8711" s="48"/>
      <c r="G8711" s="50"/>
      <c r="H8711" s="50"/>
      <c r="I8711" s="51"/>
      <c r="J8711" s="52"/>
    </row>
    <row r="8712" spans="3:10" ht="15">
      <c r="C8712" s="48"/>
      <c r="D8712" s="48"/>
      <c r="E8712" s="62"/>
      <c r="F8712" s="48"/>
      <c r="G8712" s="50"/>
      <c r="H8712" s="50"/>
      <c r="I8712" s="51"/>
      <c r="J8712" s="52"/>
    </row>
    <row r="8713" spans="3:10" ht="15">
      <c r="C8713" s="48"/>
      <c r="D8713" s="48"/>
      <c r="E8713" s="62"/>
      <c r="F8713" s="48"/>
      <c r="G8713" s="50"/>
      <c r="H8713" s="50"/>
      <c r="I8713" s="51"/>
      <c r="J8713" s="52"/>
    </row>
    <row r="8714" spans="3:10" ht="15">
      <c r="C8714" s="48"/>
      <c r="D8714" s="48"/>
      <c r="E8714" s="62"/>
      <c r="F8714" s="48"/>
      <c r="G8714" s="50"/>
      <c r="H8714" s="50"/>
      <c r="I8714" s="51"/>
      <c r="J8714" s="52"/>
    </row>
    <row r="8715" spans="3:10" ht="15">
      <c r="C8715" s="48"/>
      <c r="D8715" s="48"/>
      <c r="E8715" s="62"/>
      <c r="F8715" s="48"/>
      <c r="G8715" s="50"/>
      <c r="H8715" s="50"/>
      <c r="I8715" s="51"/>
      <c r="J8715" s="52"/>
    </row>
    <row r="8716" spans="3:10" ht="15">
      <c r="C8716" s="48"/>
      <c r="D8716" s="48"/>
      <c r="E8716" s="62"/>
      <c r="F8716" s="48"/>
      <c r="G8716" s="50"/>
      <c r="H8716" s="50"/>
      <c r="I8716" s="51"/>
      <c r="J8716" s="52"/>
    </row>
    <row r="8717" spans="3:10" ht="15">
      <c r="C8717" s="48"/>
      <c r="D8717" s="48"/>
      <c r="E8717" s="62"/>
      <c r="F8717" s="48"/>
      <c r="G8717" s="50"/>
      <c r="H8717" s="50"/>
      <c r="I8717" s="51"/>
      <c r="J8717" s="52"/>
    </row>
    <row r="8718" spans="3:10" ht="15">
      <c r="C8718" s="48"/>
      <c r="D8718" s="48"/>
      <c r="E8718" s="62"/>
      <c r="F8718" s="48"/>
      <c r="G8718" s="50"/>
      <c r="H8718" s="50"/>
      <c r="I8718" s="51"/>
      <c r="J8718" s="52"/>
    </row>
    <row r="8719" spans="3:10" ht="15">
      <c r="C8719" s="48"/>
      <c r="D8719" s="48"/>
      <c r="E8719" s="62"/>
      <c r="F8719" s="48"/>
      <c r="G8719" s="50"/>
      <c r="H8719" s="50"/>
      <c r="I8719" s="51"/>
      <c r="J8719" s="52"/>
    </row>
    <row r="8720" spans="3:10" ht="15">
      <c r="C8720" s="48"/>
      <c r="D8720" s="48"/>
      <c r="E8720" s="62"/>
      <c r="F8720" s="48"/>
      <c r="G8720" s="50"/>
      <c r="H8720" s="50"/>
      <c r="I8720" s="51"/>
      <c r="J8720" s="52"/>
    </row>
    <row r="8721" spans="3:10" ht="15">
      <c r="C8721" s="48"/>
      <c r="D8721" s="48"/>
      <c r="E8721" s="62"/>
      <c r="F8721" s="48"/>
      <c r="G8721" s="50"/>
      <c r="H8721" s="50"/>
      <c r="I8721" s="51"/>
      <c r="J8721" s="52"/>
    </row>
    <row r="8722" spans="3:10" ht="15">
      <c r="C8722" s="48"/>
      <c r="D8722" s="48"/>
      <c r="E8722" s="62"/>
      <c r="F8722" s="48"/>
      <c r="G8722" s="50"/>
      <c r="H8722" s="50"/>
      <c r="I8722" s="51"/>
      <c r="J8722" s="52"/>
    </row>
    <row r="8723" spans="3:10" ht="15">
      <c r="C8723" s="48"/>
      <c r="D8723" s="48"/>
      <c r="E8723" s="62"/>
      <c r="F8723" s="48"/>
      <c r="G8723" s="50"/>
      <c r="H8723" s="50"/>
      <c r="I8723" s="51"/>
      <c r="J8723" s="52"/>
    </row>
    <row r="8724" spans="3:10" ht="15">
      <c r="C8724" s="48"/>
      <c r="D8724" s="48"/>
      <c r="E8724" s="62"/>
      <c r="F8724" s="48"/>
      <c r="G8724" s="50"/>
      <c r="H8724" s="50"/>
      <c r="I8724" s="51"/>
      <c r="J8724" s="52"/>
    </row>
    <row r="8725" spans="3:10" ht="15">
      <c r="C8725" s="48"/>
      <c r="D8725" s="48"/>
      <c r="E8725" s="62"/>
      <c r="F8725" s="48"/>
      <c r="G8725" s="50"/>
      <c r="H8725" s="50"/>
      <c r="I8725" s="51"/>
      <c r="J8725" s="52"/>
    </row>
    <row r="8726" spans="3:10" ht="15">
      <c r="C8726" s="48"/>
      <c r="D8726" s="48"/>
      <c r="E8726" s="62"/>
      <c r="F8726" s="48"/>
      <c r="G8726" s="50"/>
      <c r="H8726" s="50"/>
      <c r="I8726" s="51"/>
      <c r="J8726" s="52"/>
    </row>
    <row r="8727" spans="3:10" ht="15">
      <c r="C8727" s="48"/>
      <c r="D8727" s="48"/>
      <c r="E8727" s="62"/>
      <c r="F8727" s="48"/>
      <c r="G8727" s="50"/>
      <c r="H8727" s="50"/>
      <c r="I8727" s="51"/>
      <c r="J8727" s="52"/>
    </row>
    <row r="8728" spans="3:10" ht="15">
      <c r="C8728" s="48"/>
      <c r="D8728" s="48"/>
      <c r="E8728" s="62"/>
      <c r="F8728" s="48"/>
      <c r="G8728" s="50"/>
      <c r="H8728" s="50"/>
      <c r="I8728" s="51"/>
      <c r="J8728" s="52"/>
    </row>
    <row r="8729" spans="3:10" ht="15">
      <c r="C8729" s="48"/>
      <c r="D8729" s="48"/>
      <c r="E8729" s="62"/>
      <c r="F8729" s="48"/>
      <c r="G8729" s="50"/>
      <c r="H8729" s="50"/>
      <c r="I8729" s="51"/>
      <c r="J8729" s="52"/>
    </row>
    <row r="8730" spans="3:10" ht="15">
      <c r="C8730" s="48"/>
      <c r="D8730" s="48"/>
      <c r="E8730" s="62"/>
      <c r="F8730" s="48"/>
      <c r="G8730" s="50"/>
      <c r="H8730" s="50"/>
      <c r="I8730" s="51"/>
      <c r="J8730" s="52"/>
    </row>
    <row r="8731" spans="3:10" ht="15">
      <c r="C8731" s="48"/>
      <c r="D8731" s="48"/>
      <c r="E8731" s="62"/>
      <c r="F8731" s="48"/>
      <c r="G8731" s="50"/>
      <c r="H8731" s="50"/>
      <c r="I8731" s="51"/>
      <c r="J8731" s="52"/>
    </row>
    <row r="8732" spans="3:10" ht="15">
      <c r="C8732" s="48"/>
      <c r="D8732" s="48"/>
      <c r="E8732" s="62"/>
      <c r="F8732" s="48"/>
      <c r="G8732" s="50"/>
      <c r="H8732" s="50"/>
      <c r="I8732" s="51"/>
      <c r="J8732" s="52"/>
    </row>
    <row r="8733" spans="3:10" ht="15">
      <c r="C8733" s="48"/>
      <c r="D8733" s="48"/>
      <c r="E8733" s="62"/>
      <c r="F8733" s="48"/>
      <c r="G8733" s="50"/>
      <c r="H8733" s="50"/>
      <c r="I8733" s="51"/>
      <c r="J8733" s="52"/>
    </row>
    <row r="8734" spans="3:10" ht="15">
      <c r="C8734" s="48"/>
      <c r="D8734" s="48"/>
      <c r="E8734" s="62"/>
      <c r="F8734" s="48"/>
      <c r="G8734" s="50"/>
      <c r="H8734" s="50"/>
      <c r="I8734" s="51"/>
      <c r="J8734" s="52"/>
    </row>
    <row r="8735" spans="3:10" ht="15">
      <c r="C8735" s="48"/>
      <c r="D8735" s="48"/>
      <c r="E8735" s="62"/>
      <c r="F8735" s="48"/>
      <c r="G8735" s="50"/>
      <c r="H8735" s="50"/>
      <c r="I8735" s="51"/>
      <c r="J8735" s="52"/>
    </row>
    <row r="8736" spans="3:10" ht="15">
      <c r="C8736" s="48"/>
      <c r="D8736" s="48"/>
      <c r="E8736" s="62"/>
      <c r="F8736" s="48"/>
      <c r="G8736" s="50"/>
      <c r="H8736" s="50"/>
      <c r="I8736" s="51"/>
      <c r="J8736" s="52"/>
    </row>
    <row r="8737" spans="3:10" ht="15">
      <c r="C8737" s="48"/>
      <c r="D8737" s="48"/>
      <c r="E8737" s="62"/>
      <c r="F8737" s="48"/>
      <c r="G8737" s="50"/>
      <c r="H8737" s="50"/>
      <c r="I8737" s="51"/>
      <c r="J8737" s="52"/>
    </row>
    <row r="8738" spans="3:10" ht="15">
      <c r="C8738" s="48"/>
      <c r="D8738" s="48"/>
      <c r="E8738" s="62"/>
      <c r="F8738" s="48"/>
      <c r="G8738" s="50"/>
      <c r="H8738" s="50"/>
      <c r="I8738" s="51"/>
      <c r="J8738" s="52"/>
    </row>
    <row r="8739" spans="3:10" ht="15">
      <c r="C8739" s="48"/>
      <c r="D8739" s="48"/>
      <c r="E8739" s="62"/>
      <c r="F8739" s="48"/>
      <c r="G8739" s="50"/>
      <c r="H8739" s="50"/>
      <c r="I8739" s="51"/>
      <c r="J8739" s="52"/>
    </row>
    <row r="8740" spans="3:10" ht="15">
      <c r="C8740" s="48"/>
      <c r="D8740" s="48"/>
      <c r="E8740" s="62"/>
      <c r="F8740" s="48"/>
      <c r="G8740" s="50"/>
      <c r="H8740" s="50"/>
      <c r="I8740" s="51"/>
      <c r="J8740" s="52"/>
    </row>
    <row r="8741" spans="3:10" ht="15">
      <c r="C8741" s="48"/>
      <c r="D8741" s="48"/>
      <c r="E8741" s="62"/>
      <c r="F8741" s="48"/>
      <c r="G8741" s="50"/>
      <c r="H8741" s="50"/>
      <c r="I8741" s="51"/>
      <c r="J8741" s="52"/>
    </row>
    <row r="8742" spans="3:10" ht="15">
      <c r="C8742" s="48"/>
      <c r="D8742" s="48"/>
      <c r="E8742" s="62"/>
      <c r="F8742" s="48"/>
      <c r="G8742" s="50"/>
      <c r="H8742" s="50"/>
      <c r="I8742" s="51"/>
      <c r="J8742" s="52"/>
    </row>
    <row r="8743" spans="3:10" ht="15">
      <c r="C8743" s="48"/>
      <c r="D8743" s="48"/>
      <c r="E8743" s="62"/>
      <c r="F8743" s="48"/>
      <c r="G8743" s="50"/>
      <c r="H8743" s="50"/>
      <c r="I8743" s="51"/>
      <c r="J8743" s="52"/>
    </row>
    <row r="8744" spans="3:10" ht="15">
      <c r="C8744" s="48"/>
      <c r="D8744" s="48"/>
      <c r="E8744" s="62"/>
      <c r="F8744" s="48"/>
      <c r="G8744" s="50"/>
      <c r="H8744" s="50"/>
      <c r="I8744" s="51"/>
      <c r="J8744" s="52"/>
    </row>
    <row r="8745" spans="3:10" ht="15">
      <c r="C8745" s="48"/>
      <c r="D8745" s="48"/>
      <c r="E8745" s="62"/>
      <c r="F8745" s="48"/>
      <c r="G8745" s="50"/>
      <c r="H8745" s="50"/>
      <c r="I8745" s="51"/>
      <c r="J8745" s="52"/>
    </row>
    <row r="8746" spans="3:10" ht="15">
      <c r="C8746" s="48"/>
      <c r="D8746" s="48"/>
      <c r="E8746" s="62"/>
      <c r="F8746" s="48"/>
      <c r="G8746" s="50"/>
      <c r="H8746" s="50"/>
      <c r="I8746" s="51"/>
      <c r="J8746" s="52"/>
    </row>
    <row r="8747" spans="3:10" ht="15">
      <c r="C8747" s="48"/>
      <c r="D8747" s="48"/>
      <c r="E8747" s="62"/>
      <c r="F8747" s="48"/>
      <c r="G8747" s="50"/>
      <c r="H8747" s="50"/>
      <c r="I8747" s="51"/>
      <c r="J8747" s="52"/>
    </row>
    <row r="8748" spans="3:10" ht="15">
      <c r="C8748" s="48"/>
      <c r="D8748" s="48"/>
      <c r="E8748" s="62"/>
      <c r="F8748" s="48"/>
      <c r="G8748" s="50"/>
      <c r="H8748" s="50"/>
      <c r="I8748" s="51"/>
      <c r="J8748" s="52"/>
    </row>
    <row r="8749" spans="3:10" ht="15">
      <c r="C8749" s="48"/>
      <c r="D8749" s="48"/>
      <c r="E8749" s="62"/>
      <c r="F8749" s="48"/>
      <c r="G8749" s="50"/>
      <c r="H8749" s="50"/>
      <c r="I8749" s="51"/>
      <c r="J8749" s="52"/>
    </row>
    <row r="8750" spans="3:10" ht="15">
      <c r="C8750" s="48"/>
      <c r="D8750" s="48"/>
      <c r="E8750" s="62"/>
      <c r="F8750" s="48"/>
      <c r="G8750" s="50"/>
      <c r="H8750" s="50"/>
      <c r="I8750" s="51"/>
      <c r="J8750" s="52"/>
    </row>
    <row r="8751" spans="3:10" ht="15">
      <c r="C8751" s="48"/>
      <c r="D8751" s="48"/>
      <c r="E8751" s="62"/>
      <c r="F8751" s="48"/>
      <c r="G8751" s="50"/>
      <c r="H8751" s="50"/>
      <c r="I8751" s="51"/>
      <c r="J8751" s="52"/>
    </row>
    <row r="8752" spans="3:10" ht="15">
      <c r="C8752" s="48"/>
      <c r="D8752" s="48"/>
      <c r="E8752" s="62"/>
      <c r="F8752" s="48"/>
      <c r="G8752" s="50"/>
      <c r="H8752" s="50"/>
      <c r="I8752" s="51"/>
      <c r="J8752" s="52"/>
    </row>
    <row r="8753" spans="3:10" ht="15">
      <c r="C8753" s="48"/>
      <c r="D8753" s="48"/>
      <c r="E8753" s="62"/>
      <c r="F8753" s="48"/>
      <c r="G8753" s="50"/>
      <c r="H8753" s="50"/>
      <c r="I8753" s="51"/>
      <c r="J8753" s="52"/>
    </row>
    <row r="8754" spans="3:10" ht="15">
      <c r="C8754" s="48"/>
      <c r="D8754" s="48"/>
      <c r="E8754" s="62"/>
      <c r="F8754" s="48"/>
      <c r="G8754" s="50"/>
      <c r="H8754" s="50"/>
      <c r="I8754" s="51"/>
      <c r="J8754" s="52"/>
    </row>
    <row r="8755" spans="3:10" ht="15">
      <c r="C8755" s="48"/>
      <c r="D8755" s="48"/>
      <c r="E8755" s="62"/>
      <c r="F8755" s="48"/>
      <c r="G8755" s="50"/>
      <c r="H8755" s="50"/>
      <c r="I8755" s="51"/>
      <c r="J8755" s="52"/>
    </row>
    <row r="8756" spans="3:10" ht="15">
      <c r="C8756" s="48"/>
      <c r="D8756" s="48"/>
      <c r="E8756" s="62"/>
      <c r="F8756" s="48"/>
      <c r="G8756" s="50"/>
      <c r="H8756" s="50"/>
      <c r="I8756" s="51"/>
      <c r="J8756" s="52"/>
    </row>
    <row r="8757" spans="3:10" ht="15">
      <c r="C8757" s="48"/>
      <c r="D8757" s="48"/>
      <c r="E8757" s="62"/>
      <c r="F8757" s="48"/>
      <c r="G8757" s="50"/>
      <c r="H8757" s="50"/>
      <c r="I8757" s="51"/>
      <c r="J8757" s="52"/>
    </row>
    <row r="8758" spans="3:10" ht="15">
      <c r="C8758" s="48"/>
      <c r="D8758" s="48"/>
      <c r="E8758" s="62"/>
      <c r="F8758" s="48"/>
      <c r="G8758" s="50"/>
      <c r="H8758" s="50"/>
      <c r="I8758" s="51"/>
      <c r="J8758" s="52"/>
    </row>
    <row r="8759" spans="3:10" ht="15">
      <c r="C8759" s="48"/>
      <c r="D8759" s="48"/>
      <c r="E8759" s="62"/>
      <c r="F8759" s="48"/>
      <c r="G8759" s="50"/>
      <c r="H8759" s="50"/>
      <c r="I8759" s="51"/>
      <c r="J8759" s="52"/>
    </row>
    <row r="8760" spans="3:10" ht="15">
      <c r="C8760" s="48"/>
      <c r="D8760" s="48"/>
      <c r="E8760" s="62"/>
      <c r="F8760" s="48"/>
      <c r="G8760" s="50"/>
      <c r="H8760" s="50"/>
      <c r="I8760" s="51"/>
      <c r="J8760" s="52"/>
    </row>
    <row r="8761" spans="3:10" ht="15">
      <c r="C8761" s="48"/>
      <c r="D8761" s="48"/>
      <c r="E8761" s="62"/>
      <c r="F8761" s="48"/>
      <c r="G8761" s="50"/>
      <c r="H8761" s="50"/>
      <c r="I8761" s="51"/>
      <c r="J8761" s="52"/>
    </row>
    <row r="8762" spans="3:10" ht="15">
      <c r="C8762" s="48"/>
      <c r="D8762" s="48"/>
      <c r="E8762" s="62"/>
      <c r="F8762" s="48"/>
      <c r="G8762" s="50"/>
      <c r="H8762" s="50"/>
      <c r="I8762" s="51"/>
      <c r="J8762" s="52"/>
    </row>
    <row r="8763" spans="3:10" ht="15">
      <c r="C8763" s="48"/>
      <c r="D8763" s="48"/>
      <c r="E8763" s="62"/>
      <c r="F8763" s="48"/>
      <c r="G8763" s="50"/>
      <c r="H8763" s="50"/>
      <c r="I8763" s="51"/>
      <c r="J8763" s="52"/>
    </row>
    <row r="8764" spans="3:10" ht="15">
      <c r="C8764" s="48"/>
      <c r="D8764" s="48"/>
      <c r="E8764" s="62"/>
      <c r="F8764" s="48"/>
      <c r="G8764" s="50"/>
      <c r="H8764" s="50"/>
      <c r="I8764" s="51"/>
      <c r="J8764" s="52"/>
    </row>
    <row r="8765" spans="3:10" ht="15">
      <c r="C8765" s="48"/>
      <c r="D8765" s="48"/>
      <c r="E8765" s="62"/>
      <c r="F8765" s="48"/>
      <c r="G8765" s="50"/>
      <c r="H8765" s="50"/>
      <c r="I8765" s="51"/>
      <c r="J8765" s="52"/>
    </row>
    <row r="8766" spans="3:10" ht="15">
      <c r="C8766" s="48"/>
      <c r="D8766" s="48"/>
      <c r="E8766" s="62"/>
      <c r="F8766" s="48"/>
      <c r="G8766" s="50"/>
      <c r="H8766" s="50"/>
      <c r="I8766" s="51"/>
      <c r="J8766" s="52"/>
    </row>
    <row r="8767" spans="3:10" ht="15">
      <c r="C8767" s="48"/>
      <c r="D8767" s="48"/>
      <c r="E8767" s="62"/>
      <c r="F8767" s="48"/>
      <c r="G8767" s="50"/>
      <c r="H8767" s="50"/>
      <c r="I8767" s="51"/>
      <c r="J8767" s="52"/>
    </row>
    <row r="8768" spans="3:10" ht="15">
      <c r="C8768" s="48"/>
      <c r="D8768" s="48"/>
      <c r="E8768" s="62"/>
      <c r="F8768" s="48"/>
      <c r="G8768" s="50"/>
      <c r="H8768" s="50"/>
      <c r="I8768" s="51"/>
      <c r="J8768" s="52"/>
    </row>
    <row r="8769" spans="3:10" ht="15">
      <c r="C8769" s="48"/>
      <c r="D8769" s="48"/>
      <c r="E8769" s="62"/>
      <c r="F8769" s="48"/>
      <c r="G8769" s="50"/>
      <c r="H8769" s="50"/>
      <c r="I8769" s="51"/>
      <c r="J8769" s="52"/>
    </row>
    <row r="8770" spans="3:10" ht="15">
      <c r="C8770" s="48"/>
      <c r="D8770" s="48"/>
      <c r="E8770" s="62"/>
      <c r="F8770" s="48"/>
      <c r="G8770" s="50"/>
      <c r="H8770" s="50"/>
      <c r="I8770" s="51"/>
      <c r="J8770" s="52"/>
    </row>
    <row r="8771" spans="3:10" ht="15">
      <c r="C8771" s="48"/>
      <c r="D8771" s="48"/>
      <c r="E8771" s="62"/>
      <c r="F8771" s="48"/>
      <c r="G8771" s="50"/>
      <c r="H8771" s="50"/>
      <c r="I8771" s="51"/>
      <c r="J8771" s="52"/>
    </row>
    <row r="8772" spans="3:10" ht="15">
      <c r="C8772" s="48"/>
      <c r="D8772" s="48"/>
      <c r="E8772" s="62"/>
      <c r="F8772" s="48"/>
      <c r="G8772" s="50"/>
      <c r="H8772" s="50"/>
      <c r="I8772" s="51"/>
      <c r="J8772" s="52"/>
    </row>
    <row r="8773" spans="3:10" ht="15">
      <c r="C8773" s="48"/>
      <c r="D8773" s="48"/>
      <c r="E8773" s="62"/>
      <c r="F8773" s="48"/>
      <c r="G8773" s="50"/>
      <c r="H8773" s="50"/>
      <c r="I8773" s="51"/>
      <c r="J8773" s="52"/>
    </row>
    <row r="8774" spans="3:10" ht="15">
      <c r="C8774" s="48"/>
      <c r="D8774" s="48"/>
      <c r="E8774" s="62"/>
      <c r="F8774" s="48"/>
      <c r="G8774" s="50"/>
      <c r="H8774" s="50"/>
      <c r="I8774" s="51"/>
      <c r="J8774" s="52"/>
    </row>
    <row r="8775" spans="3:10" ht="15">
      <c r="C8775" s="48"/>
      <c r="D8775" s="48"/>
      <c r="E8775" s="62"/>
      <c r="F8775" s="48"/>
      <c r="G8775" s="50"/>
      <c r="H8775" s="50"/>
      <c r="I8775" s="51"/>
      <c r="J8775" s="52"/>
    </row>
    <row r="8776" spans="3:10" ht="15">
      <c r="C8776" s="48"/>
      <c r="D8776" s="48"/>
      <c r="E8776" s="62"/>
      <c r="F8776" s="48"/>
      <c r="G8776" s="50"/>
      <c r="H8776" s="50"/>
      <c r="I8776" s="51"/>
      <c r="J8776" s="52"/>
    </row>
    <row r="8777" spans="3:10" ht="15">
      <c r="C8777" s="48"/>
      <c r="D8777" s="48"/>
      <c r="E8777" s="62"/>
      <c r="F8777" s="48"/>
      <c r="G8777" s="50"/>
      <c r="H8777" s="50"/>
      <c r="I8777" s="51"/>
      <c r="J8777" s="52"/>
    </row>
    <row r="8778" spans="3:10" ht="15">
      <c r="C8778" s="48"/>
      <c r="D8778" s="48"/>
      <c r="E8778" s="62"/>
      <c r="F8778" s="48"/>
      <c r="G8778" s="50"/>
      <c r="H8778" s="50"/>
      <c r="I8778" s="51"/>
      <c r="J8778" s="52"/>
    </row>
    <row r="8779" spans="3:10" ht="15">
      <c r="C8779" s="48"/>
      <c r="D8779" s="48"/>
      <c r="E8779" s="62"/>
      <c r="F8779" s="48"/>
      <c r="G8779" s="50"/>
      <c r="H8779" s="50"/>
      <c r="I8779" s="51"/>
      <c r="J8779" s="52"/>
    </row>
    <row r="8780" spans="3:10" ht="15">
      <c r="C8780" s="48"/>
      <c r="D8780" s="48"/>
      <c r="E8780" s="62"/>
      <c r="F8780" s="48"/>
      <c r="G8780" s="50"/>
      <c r="H8780" s="50"/>
      <c r="I8780" s="51"/>
      <c r="J8780" s="52"/>
    </row>
    <row r="8781" spans="3:10" ht="15">
      <c r="C8781" s="48"/>
      <c r="D8781" s="48"/>
      <c r="E8781" s="62"/>
      <c r="F8781" s="48"/>
      <c r="G8781" s="50"/>
      <c r="H8781" s="50"/>
      <c r="I8781" s="51"/>
      <c r="J8781" s="52"/>
    </row>
    <row r="8782" spans="3:10" ht="15">
      <c r="C8782" s="48"/>
      <c r="D8782" s="48"/>
      <c r="E8782" s="62"/>
      <c r="F8782" s="48"/>
      <c r="G8782" s="50"/>
      <c r="H8782" s="50"/>
      <c r="I8782" s="51"/>
      <c r="J8782" s="52"/>
    </row>
    <row r="8783" spans="3:10" ht="15">
      <c r="C8783" s="48"/>
      <c r="D8783" s="48"/>
      <c r="E8783" s="62"/>
      <c r="F8783" s="48"/>
      <c r="G8783" s="50"/>
      <c r="H8783" s="50"/>
      <c r="I8783" s="51"/>
      <c r="J8783" s="52"/>
    </row>
    <row r="8784" spans="3:10" ht="15">
      <c r="C8784" s="48"/>
      <c r="D8784" s="48"/>
      <c r="E8784" s="62"/>
      <c r="F8784" s="48"/>
      <c r="G8784" s="50"/>
      <c r="H8784" s="50"/>
      <c r="I8784" s="51"/>
      <c r="J8784" s="52"/>
    </row>
    <row r="8785" spans="3:10" ht="15">
      <c r="C8785" s="48"/>
      <c r="D8785" s="48"/>
      <c r="E8785" s="62"/>
      <c r="F8785" s="48"/>
      <c r="G8785" s="50"/>
      <c r="H8785" s="50"/>
      <c r="I8785" s="51"/>
      <c r="J8785" s="52"/>
    </row>
    <row r="8786" spans="3:10" ht="15">
      <c r="C8786" s="48"/>
      <c r="D8786" s="48"/>
      <c r="E8786" s="62"/>
      <c r="F8786" s="48"/>
      <c r="G8786" s="50"/>
      <c r="H8786" s="50"/>
      <c r="I8786" s="51"/>
      <c r="J8786" s="52"/>
    </row>
    <row r="8787" spans="3:10" ht="15">
      <c r="C8787" s="48"/>
      <c r="D8787" s="48"/>
      <c r="E8787" s="62"/>
      <c r="F8787" s="48"/>
      <c r="G8787" s="50"/>
      <c r="H8787" s="50"/>
      <c r="I8787" s="51"/>
      <c r="J8787" s="52"/>
    </row>
    <row r="8788" spans="3:10" ht="15">
      <c r="C8788" s="48"/>
      <c r="D8788" s="48"/>
      <c r="E8788" s="62"/>
      <c r="F8788" s="48"/>
      <c r="G8788" s="50"/>
      <c r="H8788" s="50"/>
      <c r="I8788" s="51"/>
      <c r="J8788" s="52"/>
    </row>
    <row r="8789" spans="3:10" ht="15">
      <c r="C8789" s="48"/>
      <c r="D8789" s="48"/>
      <c r="E8789" s="62"/>
      <c r="F8789" s="48"/>
      <c r="G8789" s="50"/>
      <c r="H8789" s="50"/>
      <c r="I8789" s="51"/>
      <c r="J8789" s="52"/>
    </row>
    <row r="8790" spans="3:10" ht="15">
      <c r="C8790" s="48"/>
      <c r="D8790" s="48"/>
      <c r="E8790" s="62"/>
      <c r="F8790" s="48"/>
      <c r="G8790" s="50"/>
      <c r="H8790" s="50"/>
      <c r="I8790" s="51"/>
      <c r="J8790" s="52"/>
    </row>
    <row r="8791" spans="3:10" ht="15">
      <c r="C8791" s="48"/>
      <c r="D8791" s="48"/>
      <c r="E8791" s="62"/>
      <c r="F8791" s="48"/>
      <c r="G8791" s="50"/>
      <c r="H8791" s="50"/>
      <c r="I8791" s="51"/>
      <c r="J8791" s="52"/>
    </row>
    <row r="8792" spans="3:10" ht="15">
      <c r="C8792" s="48"/>
      <c r="D8792" s="48"/>
      <c r="E8792" s="62"/>
      <c r="F8792" s="48"/>
      <c r="G8792" s="50"/>
      <c r="H8792" s="50"/>
      <c r="I8792" s="51"/>
      <c r="J8792" s="52"/>
    </row>
    <row r="8793" spans="3:10" ht="15">
      <c r="C8793" s="48"/>
      <c r="D8793" s="48"/>
      <c r="E8793" s="62"/>
      <c r="F8793" s="48"/>
      <c r="G8793" s="50"/>
      <c r="H8793" s="50"/>
      <c r="I8793" s="51"/>
      <c r="J8793" s="52"/>
    </row>
    <row r="8794" spans="3:10" ht="15">
      <c r="C8794" s="48"/>
      <c r="D8794" s="48"/>
      <c r="E8794" s="62"/>
      <c r="F8794" s="48"/>
      <c r="G8794" s="50"/>
      <c r="H8794" s="50"/>
      <c r="I8794" s="51"/>
      <c r="J8794" s="52"/>
    </row>
    <row r="8795" spans="3:10" ht="15">
      <c r="C8795" s="48"/>
      <c r="D8795" s="48"/>
      <c r="E8795" s="62"/>
      <c r="F8795" s="48"/>
      <c r="G8795" s="50"/>
      <c r="H8795" s="50"/>
      <c r="I8795" s="51"/>
      <c r="J8795" s="52"/>
    </row>
    <row r="8796" spans="3:10" ht="15">
      <c r="C8796" s="48"/>
      <c r="D8796" s="48"/>
      <c r="E8796" s="62"/>
      <c r="F8796" s="48"/>
      <c r="G8796" s="50"/>
      <c r="H8796" s="50"/>
      <c r="I8796" s="51"/>
      <c r="J8796" s="52"/>
    </row>
    <row r="8797" spans="3:10" ht="15">
      <c r="C8797" s="48"/>
      <c r="D8797" s="48"/>
      <c r="E8797" s="62"/>
      <c r="F8797" s="48"/>
      <c r="G8797" s="50"/>
      <c r="H8797" s="50"/>
      <c r="I8797" s="51"/>
      <c r="J8797" s="52"/>
    </row>
    <row r="8798" spans="3:10" ht="15">
      <c r="C8798" s="48"/>
      <c r="D8798" s="48"/>
      <c r="E8798" s="62"/>
      <c r="F8798" s="48"/>
      <c r="G8798" s="50"/>
      <c r="H8798" s="50"/>
      <c r="I8798" s="51"/>
      <c r="J8798" s="52"/>
    </row>
    <row r="8799" spans="3:10" ht="15">
      <c r="C8799" s="48"/>
      <c r="D8799" s="48"/>
      <c r="E8799" s="62"/>
      <c r="F8799" s="48"/>
      <c r="G8799" s="50"/>
      <c r="H8799" s="50"/>
      <c r="I8799" s="51"/>
      <c r="J8799" s="52"/>
    </row>
    <row r="8800" spans="3:10" ht="15">
      <c r="C8800" s="48"/>
      <c r="D8800" s="48"/>
      <c r="E8800" s="62"/>
      <c r="F8800" s="48"/>
      <c r="G8800" s="50"/>
      <c r="H8800" s="50"/>
      <c r="I8800" s="51"/>
      <c r="J8800" s="52"/>
    </row>
    <row r="8801" spans="3:10" ht="15">
      <c r="C8801" s="48"/>
      <c r="D8801" s="48"/>
      <c r="E8801" s="62"/>
      <c r="F8801" s="48"/>
      <c r="G8801" s="50"/>
      <c r="H8801" s="50"/>
      <c r="I8801" s="51"/>
      <c r="J8801" s="52"/>
    </row>
    <row r="8802" spans="3:10" ht="15">
      <c r="C8802" s="48"/>
      <c r="D8802" s="48"/>
      <c r="E8802" s="62"/>
      <c r="F8802" s="48"/>
      <c r="G8802" s="50"/>
      <c r="H8802" s="50"/>
      <c r="I8802" s="51"/>
      <c r="J8802" s="52"/>
    </row>
    <row r="8803" spans="3:10" ht="15">
      <c r="C8803" s="48"/>
      <c r="D8803" s="48"/>
      <c r="E8803" s="62"/>
      <c r="F8803" s="48"/>
      <c r="G8803" s="50"/>
      <c r="H8803" s="50"/>
      <c r="I8803" s="51"/>
      <c r="J8803" s="52"/>
    </row>
    <row r="8804" spans="3:10" ht="15">
      <c r="C8804" s="48"/>
      <c r="D8804" s="48"/>
      <c r="E8804" s="62"/>
      <c r="F8804" s="48"/>
      <c r="G8804" s="50"/>
      <c r="H8804" s="50"/>
      <c r="I8804" s="51"/>
      <c r="J8804" s="52"/>
    </row>
    <row r="8805" spans="3:10" ht="15">
      <c r="C8805" s="48"/>
      <c r="D8805" s="48"/>
      <c r="E8805" s="62"/>
      <c r="F8805" s="48"/>
      <c r="G8805" s="50"/>
      <c r="H8805" s="50"/>
      <c r="I8805" s="51"/>
      <c r="J8805" s="52"/>
    </row>
    <row r="8806" spans="3:10" ht="15">
      <c r="C8806" s="48"/>
      <c r="D8806" s="48"/>
      <c r="E8806" s="62"/>
      <c r="F8806" s="48"/>
      <c r="G8806" s="50"/>
      <c r="H8806" s="50"/>
      <c r="I8806" s="51"/>
      <c r="J8806" s="52"/>
    </row>
    <row r="8807" spans="3:10" ht="15">
      <c r="C8807" s="48"/>
      <c r="D8807" s="48"/>
      <c r="E8807" s="62"/>
      <c r="F8807" s="48"/>
      <c r="G8807" s="50"/>
      <c r="H8807" s="50"/>
      <c r="I8807" s="51"/>
      <c r="J8807" s="52"/>
    </row>
    <row r="8808" spans="3:10" ht="15">
      <c r="C8808" s="48"/>
      <c r="D8808" s="48"/>
      <c r="E8808" s="62"/>
      <c r="F8808" s="48"/>
      <c r="G8808" s="50"/>
      <c r="H8808" s="50"/>
      <c r="I8808" s="51"/>
      <c r="J8808" s="52"/>
    </row>
    <row r="8809" spans="3:10" ht="15">
      <c r="C8809" s="48"/>
      <c r="D8809" s="48"/>
      <c r="E8809" s="62"/>
      <c r="F8809" s="48"/>
      <c r="G8809" s="50"/>
      <c r="H8809" s="50"/>
      <c r="I8809" s="51"/>
      <c r="J8809" s="52"/>
    </row>
    <row r="8810" spans="3:10" ht="15">
      <c r="C8810" s="48"/>
      <c r="D8810" s="48"/>
      <c r="E8810" s="62"/>
      <c r="F8810" s="48"/>
      <c r="G8810" s="50"/>
      <c r="H8810" s="50"/>
      <c r="I8810" s="51"/>
      <c r="J8810" s="52"/>
    </row>
    <row r="8811" spans="3:10" ht="15">
      <c r="C8811" s="48"/>
      <c r="D8811" s="48"/>
      <c r="E8811" s="62"/>
      <c r="F8811" s="48"/>
      <c r="G8811" s="50"/>
      <c r="H8811" s="50"/>
      <c r="I8811" s="51"/>
      <c r="J8811" s="52"/>
    </row>
    <row r="8812" spans="3:10" ht="15">
      <c r="C8812" s="48"/>
      <c r="D8812" s="48"/>
      <c r="E8812" s="62"/>
      <c r="F8812" s="48"/>
      <c r="G8812" s="50"/>
      <c r="H8812" s="50"/>
      <c r="I8812" s="51"/>
      <c r="J8812" s="52"/>
    </row>
    <row r="8813" spans="3:10" ht="15">
      <c r="C8813" s="48"/>
      <c r="D8813" s="48"/>
      <c r="E8813" s="62"/>
      <c r="F8813" s="48"/>
      <c r="G8813" s="50"/>
      <c r="H8813" s="50"/>
      <c r="I8813" s="51"/>
      <c r="J8813" s="52"/>
    </row>
    <row r="8814" spans="3:10" ht="15">
      <c r="C8814" s="48"/>
      <c r="D8814" s="48"/>
      <c r="E8814" s="62"/>
      <c r="F8814" s="48"/>
      <c r="G8814" s="50"/>
      <c r="H8814" s="50"/>
      <c r="I8814" s="51"/>
      <c r="J8814" s="52"/>
    </row>
    <row r="8815" spans="3:10" ht="15">
      <c r="C8815" s="48"/>
      <c r="D8815" s="48"/>
      <c r="E8815" s="62"/>
      <c r="F8815" s="48"/>
      <c r="G8815" s="50"/>
      <c r="H8815" s="50"/>
      <c r="I8815" s="51"/>
      <c r="J8815" s="52"/>
    </row>
    <row r="8816" spans="3:10" ht="15">
      <c r="C8816" s="48"/>
      <c r="D8816" s="48"/>
      <c r="E8816" s="62"/>
      <c r="F8816" s="48"/>
      <c r="G8816" s="50"/>
      <c r="H8816" s="50"/>
      <c r="I8816" s="51"/>
      <c r="J8816" s="52"/>
    </row>
    <row r="8817" spans="3:10" ht="15">
      <c r="C8817" s="48"/>
      <c r="D8817" s="48"/>
      <c r="E8817" s="62"/>
      <c r="F8817" s="48"/>
      <c r="G8817" s="50"/>
      <c r="H8817" s="50"/>
      <c r="I8817" s="51"/>
      <c r="J8817" s="52"/>
    </row>
    <row r="8818" spans="3:10" ht="15">
      <c r="C8818" s="48"/>
      <c r="D8818" s="48"/>
      <c r="E8818" s="62"/>
      <c r="F8818" s="48"/>
      <c r="G8818" s="50"/>
      <c r="H8818" s="50"/>
      <c r="I8818" s="51"/>
      <c r="J8818" s="52"/>
    </row>
    <row r="8819" spans="3:10" ht="15">
      <c r="C8819" s="48"/>
      <c r="D8819" s="48"/>
      <c r="E8819" s="62"/>
      <c r="F8819" s="48"/>
      <c r="G8819" s="50"/>
      <c r="H8819" s="50"/>
      <c r="I8819" s="51"/>
      <c r="J8819" s="52"/>
    </row>
    <row r="8820" spans="3:10" ht="15">
      <c r="C8820" s="48"/>
      <c r="D8820" s="48"/>
      <c r="E8820" s="62"/>
      <c r="F8820" s="48"/>
      <c r="G8820" s="50"/>
      <c r="H8820" s="50"/>
      <c r="I8820" s="51"/>
      <c r="J8820" s="52"/>
    </row>
    <row r="8821" spans="3:10" ht="15">
      <c r="C8821" s="48"/>
      <c r="D8821" s="48"/>
      <c r="E8821" s="62"/>
      <c r="F8821" s="48"/>
      <c r="G8821" s="50"/>
      <c r="H8821" s="50"/>
      <c r="I8821" s="51"/>
      <c r="J8821" s="52"/>
    </row>
    <row r="8822" spans="3:10" ht="15">
      <c r="C8822" s="48"/>
      <c r="D8822" s="48"/>
      <c r="E8822" s="62"/>
      <c r="F8822" s="48"/>
      <c r="G8822" s="50"/>
      <c r="H8822" s="50"/>
      <c r="I8822" s="51"/>
      <c r="J8822" s="52"/>
    </row>
    <row r="8823" spans="3:10" ht="15">
      <c r="C8823" s="48"/>
      <c r="D8823" s="48"/>
      <c r="E8823" s="62"/>
      <c r="F8823" s="48"/>
      <c r="G8823" s="50"/>
      <c r="H8823" s="50"/>
      <c r="I8823" s="51"/>
      <c r="J8823" s="52"/>
    </row>
    <row r="8824" spans="3:10" ht="15">
      <c r="C8824" s="48"/>
      <c r="D8824" s="48"/>
      <c r="E8824" s="62"/>
      <c r="F8824" s="48"/>
      <c r="G8824" s="50"/>
      <c r="H8824" s="50"/>
      <c r="I8824" s="51"/>
      <c r="J8824" s="52"/>
    </row>
    <row r="8825" spans="3:10" ht="15">
      <c r="C8825" s="48"/>
      <c r="D8825" s="48"/>
      <c r="E8825" s="62"/>
      <c r="F8825" s="48"/>
      <c r="G8825" s="50"/>
      <c r="H8825" s="50"/>
      <c r="I8825" s="51"/>
      <c r="J8825" s="52"/>
    </row>
    <row r="8826" spans="3:10" ht="15">
      <c r="C8826" s="48"/>
      <c r="D8826" s="48"/>
      <c r="E8826" s="62"/>
      <c r="F8826" s="48"/>
      <c r="G8826" s="50"/>
      <c r="H8826" s="50"/>
      <c r="I8826" s="51"/>
      <c r="J8826" s="52"/>
    </row>
    <row r="8827" spans="3:10" ht="15">
      <c r="C8827" s="48"/>
      <c r="D8827" s="48"/>
      <c r="E8827" s="62"/>
      <c r="F8827" s="48"/>
      <c r="G8827" s="50"/>
      <c r="H8827" s="50"/>
      <c r="I8827" s="51"/>
      <c r="J8827" s="52"/>
    </row>
    <row r="8828" spans="3:10" ht="15">
      <c r="C8828" s="48"/>
      <c r="D8828" s="48"/>
      <c r="E8828" s="62"/>
      <c r="F8828" s="48"/>
      <c r="G8828" s="50"/>
      <c r="H8828" s="50"/>
      <c r="I8828" s="51"/>
      <c r="J8828" s="52"/>
    </row>
    <row r="8829" spans="3:10" ht="15">
      <c r="C8829" s="48"/>
      <c r="D8829" s="48"/>
      <c r="E8829" s="62"/>
      <c r="F8829" s="48"/>
      <c r="G8829" s="50"/>
      <c r="H8829" s="50"/>
      <c r="I8829" s="51"/>
      <c r="J8829" s="52"/>
    </row>
    <row r="8830" spans="3:10" ht="15">
      <c r="C8830" s="48"/>
      <c r="D8830" s="48"/>
      <c r="E8830" s="62"/>
      <c r="F8830" s="48"/>
      <c r="G8830" s="50"/>
      <c r="H8830" s="50"/>
      <c r="I8830" s="51"/>
      <c r="J8830" s="52"/>
    </row>
    <row r="8831" spans="3:10" ht="15">
      <c r="C8831" s="48"/>
      <c r="D8831" s="48"/>
      <c r="E8831" s="62"/>
      <c r="F8831" s="48"/>
      <c r="G8831" s="50"/>
      <c r="H8831" s="50"/>
      <c r="I8831" s="51"/>
      <c r="J8831" s="52"/>
    </row>
    <row r="8832" spans="3:10" ht="15">
      <c r="C8832" s="48"/>
      <c r="D8832" s="48"/>
      <c r="E8832" s="62"/>
      <c r="F8832" s="48"/>
      <c r="G8832" s="50"/>
      <c r="H8832" s="50"/>
      <c r="I8832" s="51"/>
      <c r="J8832" s="52"/>
    </row>
    <row r="8833" spans="3:10" ht="15">
      <c r="C8833" s="48"/>
      <c r="D8833" s="48"/>
      <c r="E8833" s="62"/>
      <c r="F8833" s="48"/>
      <c r="G8833" s="50"/>
      <c r="H8833" s="50"/>
      <c r="I8833" s="51"/>
      <c r="J8833" s="52"/>
    </row>
    <row r="8834" spans="3:10" ht="15">
      <c r="C8834" s="48"/>
      <c r="D8834" s="48"/>
      <c r="E8834" s="62"/>
      <c r="F8834" s="48"/>
      <c r="G8834" s="50"/>
      <c r="H8834" s="50"/>
      <c r="I8834" s="51"/>
      <c r="J8834" s="52"/>
    </row>
    <row r="8835" spans="3:10" ht="15">
      <c r="C8835" s="48"/>
      <c r="D8835" s="48"/>
      <c r="E8835" s="62"/>
      <c r="F8835" s="48"/>
      <c r="G8835" s="50"/>
      <c r="H8835" s="50"/>
      <c r="I8835" s="51"/>
      <c r="J8835" s="52"/>
    </row>
    <row r="8836" spans="3:10" ht="15">
      <c r="C8836" s="48"/>
      <c r="D8836" s="48"/>
      <c r="E8836" s="62"/>
      <c r="F8836" s="48"/>
      <c r="G8836" s="50"/>
      <c r="H8836" s="50"/>
      <c r="I8836" s="51"/>
      <c r="J8836" s="52"/>
    </row>
    <row r="8837" spans="3:10" ht="15">
      <c r="C8837" s="48"/>
      <c r="D8837" s="48"/>
      <c r="E8837" s="62"/>
      <c r="F8837" s="48"/>
      <c r="G8837" s="50"/>
      <c r="H8837" s="50"/>
      <c r="I8837" s="51"/>
      <c r="J8837" s="52"/>
    </row>
    <row r="8838" spans="3:10" ht="15">
      <c r="C8838" s="48"/>
      <c r="D8838" s="48"/>
      <c r="E8838" s="62"/>
      <c r="F8838" s="48"/>
      <c r="G8838" s="50"/>
      <c r="H8838" s="50"/>
      <c r="I8838" s="51"/>
      <c r="J8838" s="52"/>
    </row>
    <row r="8839" spans="3:10" ht="15">
      <c r="C8839" s="48"/>
      <c r="D8839" s="48"/>
      <c r="E8839" s="62"/>
      <c r="F8839" s="48"/>
      <c r="G8839" s="50"/>
      <c r="H8839" s="50"/>
      <c r="I8839" s="51"/>
      <c r="J8839" s="52"/>
    </row>
    <row r="8840" spans="3:10" ht="15">
      <c r="C8840" s="48"/>
      <c r="D8840" s="48"/>
      <c r="E8840" s="62"/>
      <c r="F8840" s="48"/>
      <c r="G8840" s="50"/>
      <c r="H8840" s="50"/>
      <c r="I8840" s="51"/>
      <c r="J8840" s="52"/>
    </row>
    <row r="8841" spans="3:10" ht="15">
      <c r="C8841" s="48"/>
      <c r="D8841" s="48"/>
      <c r="E8841" s="62"/>
      <c r="F8841" s="48"/>
      <c r="G8841" s="50"/>
      <c r="H8841" s="50"/>
      <c r="I8841" s="51"/>
      <c r="J8841" s="52"/>
    </row>
    <row r="8842" spans="3:10" ht="15">
      <c r="C8842" s="48"/>
      <c r="D8842" s="48"/>
      <c r="E8842" s="62"/>
      <c r="F8842" s="48"/>
      <c r="G8842" s="50"/>
      <c r="H8842" s="50"/>
      <c r="I8842" s="51"/>
      <c r="J8842" s="52"/>
    </row>
    <row r="8843" spans="3:10" ht="15">
      <c r="C8843" s="48"/>
      <c r="D8843" s="48"/>
      <c r="E8843" s="62"/>
      <c r="F8843" s="48"/>
      <c r="G8843" s="50"/>
      <c r="H8843" s="50"/>
      <c r="I8843" s="51"/>
      <c r="J8843" s="52"/>
    </row>
    <row r="8844" spans="3:10" ht="15">
      <c r="C8844" s="48"/>
      <c r="D8844" s="48"/>
      <c r="E8844" s="62"/>
      <c r="F8844" s="48"/>
      <c r="G8844" s="50"/>
      <c r="H8844" s="50"/>
      <c r="I8844" s="51"/>
      <c r="J8844" s="52"/>
    </row>
    <row r="8845" spans="3:10" ht="15">
      <c r="C8845" s="48"/>
      <c r="D8845" s="48"/>
      <c r="E8845" s="62"/>
      <c r="F8845" s="48"/>
      <c r="G8845" s="50"/>
      <c r="H8845" s="50"/>
      <c r="I8845" s="51"/>
      <c r="J8845" s="52"/>
    </row>
    <row r="8846" spans="3:10" ht="15">
      <c r="C8846" s="48"/>
      <c r="D8846" s="48"/>
      <c r="E8846" s="62"/>
      <c r="F8846" s="48"/>
      <c r="G8846" s="50"/>
      <c r="H8846" s="50"/>
      <c r="I8846" s="51"/>
      <c r="J8846" s="52"/>
    </row>
    <row r="8847" spans="3:10" ht="15">
      <c r="C8847" s="48"/>
      <c r="D8847" s="48"/>
      <c r="E8847" s="62"/>
      <c r="F8847" s="48"/>
      <c r="G8847" s="50"/>
      <c r="H8847" s="50"/>
      <c r="I8847" s="51"/>
      <c r="J8847" s="52"/>
    </row>
    <row r="8848" spans="3:10" ht="15">
      <c r="C8848" s="48"/>
      <c r="D8848" s="48"/>
      <c r="E8848" s="62"/>
      <c r="F8848" s="48"/>
      <c r="G8848" s="50"/>
      <c r="H8848" s="50"/>
      <c r="I8848" s="51"/>
      <c r="J8848" s="52"/>
    </row>
    <row r="8849" spans="3:10" ht="15">
      <c r="C8849" s="48"/>
      <c r="D8849" s="48"/>
      <c r="E8849" s="62"/>
      <c r="F8849" s="48"/>
      <c r="G8849" s="50"/>
      <c r="H8849" s="50"/>
      <c r="I8849" s="51"/>
      <c r="J8849" s="52"/>
    </row>
    <row r="8850" spans="3:10" ht="15">
      <c r="C8850" s="48"/>
      <c r="D8850" s="48"/>
      <c r="E8850" s="62"/>
      <c r="F8850" s="48"/>
      <c r="G8850" s="50"/>
      <c r="H8850" s="50"/>
      <c r="I8850" s="51"/>
      <c r="J8850" s="52"/>
    </row>
    <row r="8851" spans="3:10" ht="15">
      <c r="C8851" s="48"/>
      <c r="D8851" s="48"/>
      <c r="E8851" s="62"/>
      <c r="F8851" s="48"/>
      <c r="G8851" s="50"/>
      <c r="H8851" s="50"/>
      <c r="I8851" s="51"/>
      <c r="J8851" s="52"/>
    </row>
    <row r="8852" spans="3:10" ht="15">
      <c r="C8852" s="48"/>
      <c r="D8852" s="48"/>
      <c r="E8852" s="62"/>
      <c r="F8852" s="48"/>
      <c r="G8852" s="50"/>
      <c r="H8852" s="50"/>
      <c r="I8852" s="51"/>
      <c r="J8852" s="52"/>
    </row>
    <row r="8853" spans="3:10" ht="15">
      <c r="C8853" s="48"/>
      <c r="D8853" s="48"/>
      <c r="E8853" s="62"/>
      <c r="F8853" s="48"/>
      <c r="G8853" s="50"/>
      <c r="H8853" s="50"/>
      <c r="I8853" s="51"/>
      <c r="J8853" s="52"/>
    </row>
    <row r="8854" spans="3:10" ht="15">
      <c r="C8854" s="48"/>
      <c r="D8854" s="48"/>
      <c r="E8854" s="62"/>
      <c r="F8854" s="48"/>
      <c r="G8854" s="50"/>
      <c r="H8854" s="50"/>
      <c r="I8854" s="51"/>
      <c r="J8854" s="52"/>
    </row>
    <row r="8855" spans="3:10" ht="15">
      <c r="C8855" s="48"/>
      <c r="D8855" s="48"/>
      <c r="E8855" s="62"/>
      <c r="F8855" s="48"/>
      <c r="G8855" s="50"/>
      <c r="H8855" s="50"/>
      <c r="I8855" s="51"/>
      <c r="J8855" s="52"/>
    </row>
    <row r="8856" spans="3:10" ht="15">
      <c r="C8856" s="48"/>
      <c r="D8856" s="48"/>
      <c r="E8856" s="62"/>
      <c r="F8856" s="48"/>
      <c r="G8856" s="50"/>
      <c r="H8856" s="50"/>
      <c r="I8856" s="51"/>
      <c r="J8856" s="52"/>
    </row>
    <row r="8857" spans="3:10" ht="15">
      <c r="C8857" s="48"/>
      <c r="D8857" s="48"/>
      <c r="E8857" s="62"/>
      <c r="F8857" s="48"/>
      <c r="G8857" s="50"/>
      <c r="H8857" s="50"/>
      <c r="I8857" s="51"/>
      <c r="J8857" s="52"/>
    </row>
    <row r="8858" spans="3:10" ht="15">
      <c r="C8858" s="48"/>
      <c r="D8858" s="48"/>
      <c r="E8858" s="62"/>
      <c r="F8858" s="48"/>
      <c r="G8858" s="50"/>
      <c r="H8858" s="50"/>
      <c r="I8858" s="51"/>
      <c r="J8858" s="52"/>
    </row>
    <row r="8859" spans="3:10" ht="15">
      <c r="C8859" s="48"/>
      <c r="D8859" s="48"/>
      <c r="E8859" s="62"/>
      <c r="F8859" s="48"/>
      <c r="G8859" s="50"/>
      <c r="H8859" s="50"/>
      <c r="I8859" s="51"/>
      <c r="J8859" s="52"/>
    </row>
    <row r="8860" spans="3:10" ht="15">
      <c r="C8860" s="48"/>
      <c r="D8860" s="48"/>
      <c r="E8860" s="62"/>
      <c r="F8860" s="48"/>
      <c r="G8860" s="50"/>
      <c r="H8860" s="50"/>
      <c r="I8860" s="51"/>
      <c r="J8860" s="52"/>
    </row>
    <row r="8861" spans="3:10" ht="15">
      <c r="C8861" s="48"/>
      <c r="D8861" s="48"/>
      <c r="E8861" s="62"/>
      <c r="F8861" s="48"/>
      <c r="G8861" s="50"/>
      <c r="H8861" s="50"/>
      <c r="I8861" s="51"/>
      <c r="J8861" s="52"/>
    </row>
    <row r="8862" spans="3:10" ht="15">
      <c r="C8862" s="48"/>
      <c r="D8862" s="48"/>
      <c r="E8862" s="62"/>
      <c r="F8862" s="48"/>
      <c r="G8862" s="50"/>
      <c r="H8862" s="50"/>
      <c r="I8862" s="51"/>
      <c r="J8862" s="52"/>
    </row>
    <row r="8863" spans="3:10" ht="15">
      <c r="C8863" s="48"/>
      <c r="D8863" s="48"/>
      <c r="E8863" s="62"/>
      <c r="F8863" s="48"/>
      <c r="G8863" s="50"/>
      <c r="H8863" s="50"/>
      <c r="I8863" s="51"/>
      <c r="J8863" s="52"/>
    </row>
    <row r="8864" spans="3:10" ht="15">
      <c r="C8864" s="48"/>
      <c r="D8864" s="48"/>
      <c r="E8864" s="62"/>
      <c r="F8864" s="48"/>
      <c r="G8864" s="50"/>
      <c r="H8864" s="50"/>
      <c r="I8864" s="51"/>
      <c r="J8864" s="52"/>
    </row>
    <row r="8865" spans="3:10" ht="15">
      <c r="C8865" s="48"/>
      <c r="D8865" s="48"/>
      <c r="E8865" s="62"/>
      <c r="F8865" s="48"/>
      <c r="G8865" s="50"/>
      <c r="H8865" s="50"/>
      <c r="I8865" s="51"/>
      <c r="J8865" s="52"/>
    </row>
    <row r="8866" spans="3:10" ht="15">
      <c r="C8866" s="48"/>
      <c r="D8866" s="48"/>
      <c r="E8866" s="62"/>
      <c r="F8866" s="48"/>
      <c r="G8866" s="50"/>
      <c r="H8866" s="50"/>
      <c r="I8866" s="51"/>
      <c r="J8866" s="52"/>
    </row>
    <row r="8867" spans="3:10" ht="15">
      <c r="C8867" s="48"/>
      <c r="D8867" s="48"/>
      <c r="E8867" s="62"/>
      <c r="F8867" s="48"/>
      <c r="G8867" s="50"/>
      <c r="H8867" s="50"/>
      <c r="I8867" s="51"/>
      <c r="J8867" s="52"/>
    </row>
    <row r="8868" spans="3:10" ht="15">
      <c r="C8868" s="48"/>
      <c r="D8868" s="48"/>
      <c r="E8868" s="62"/>
      <c r="F8868" s="48"/>
      <c r="G8868" s="50"/>
      <c r="H8868" s="50"/>
      <c r="I8868" s="51"/>
      <c r="J8868" s="52"/>
    </row>
    <row r="8869" spans="3:10" ht="15">
      <c r="C8869" s="48"/>
      <c r="D8869" s="48"/>
      <c r="E8869" s="62"/>
      <c r="F8869" s="48"/>
      <c r="G8869" s="50"/>
      <c r="H8869" s="50"/>
      <c r="I8869" s="51"/>
      <c r="J8869" s="52"/>
    </row>
    <row r="8870" spans="3:10" ht="15">
      <c r="C8870" s="48"/>
      <c r="D8870" s="48"/>
      <c r="E8870" s="62"/>
      <c r="F8870" s="48"/>
      <c r="G8870" s="50"/>
      <c r="H8870" s="50"/>
      <c r="I8870" s="51"/>
      <c r="J8870" s="52"/>
    </row>
    <row r="8871" spans="3:10" ht="15">
      <c r="C8871" s="48"/>
      <c r="D8871" s="48"/>
      <c r="E8871" s="62"/>
      <c r="F8871" s="48"/>
      <c r="G8871" s="50"/>
      <c r="H8871" s="50"/>
      <c r="I8871" s="51"/>
      <c r="J8871" s="52"/>
    </row>
    <row r="8872" spans="3:10" ht="15">
      <c r="C8872" s="48"/>
      <c r="D8872" s="48"/>
      <c r="E8872" s="62"/>
      <c r="F8872" s="48"/>
      <c r="G8872" s="50"/>
      <c r="H8872" s="50"/>
      <c r="I8872" s="51"/>
      <c r="J8872" s="52"/>
    </row>
    <row r="8873" spans="3:10" ht="15">
      <c r="C8873" s="48"/>
      <c r="D8873" s="48"/>
      <c r="E8873" s="62"/>
      <c r="F8873" s="48"/>
      <c r="G8873" s="50"/>
      <c r="H8873" s="50"/>
      <c r="I8873" s="51"/>
      <c r="J8873" s="52"/>
    </row>
    <row r="8874" spans="3:10" ht="15">
      <c r="C8874" s="48"/>
      <c r="D8874" s="48"/>
      <c r="E8874" s="62"/>
      <c r="F8874" s="48"/>
      <c r="G8874" s="50"/>
      <c r="H8874" s="50"/>
      <c r="I8874" s="51"/>
      <c r="J8874" s="52"/>
    </row>
    <row r="8875" spans="3:10" ht="15">
      <c r="C8875" s="48"/>
      <c r="D8875" s="48"/>
      <c r="E8875" s="62"/>
      <c r="F8875" s="48"/>
      <c r="G8875" s="50"/>
      <c r="H8875" s="50"/>
      <c r="I8875" s="51"/>
      <c r="J8875" s="52"/>
    </row>
    <row r="8876" spans="3:10" ht="15">
      <c r="C8876" s="48"/>
      <c r="D8876" s="48"/>
      <c r="E8876" s="62"/>
      <c r="F8876" s="48"/>
      <c r="G8876" s="50"/>
      <c r="H8876" s="50"/>
      <c r="I8876" s="51"/>
      <c r="J8876" s="52"/>
    </row>
    <row r="8877" spans="3:10" ht="15">
      <c r="C8877" s="48"/>
      <c r="D8877" s="48"/>
      <c r="E8877" s="62"/>
      <c r="F8877" s="48"/>
      <c r="G8877" s="50"/>
      <c r="H8877" s="50"/>
      <c r="I8877" s="51"/>
      <c r="J8877" s="52"/>
    </row>
    <row r="8878" spans="3:10" ht="15">
      <c r="C8878" s="48"/>
      <c r="D8878" s="48"/>
      <c r="E8878" s="62"/>
      <c r="F8878" s="48"/>
      <c r="G8878" s="50"/>
      <c r="H8878" s="50"/>
      <c r="I8878" s="51"/>
      <c r="J8878" s="52"/>
    </row>
    <row r="8879" spans="3:10" ht="15">
      <c r="C8879" s="48"/>
      <c r="D8879" s="48"/>
      <c r="E8879" s="62"/>
      <c r="F8879" s="48"/>
      <c r="G8879" s="50"/>
      <c r="H8879" s="50"/>
      <c r="I8879" s="51"/>
      <c r="J8879" s="52"/>
    </row>
    <row r="8880" spans="3:10" ht="15">
      <c r="C8880" s="48"/>
      <c r="D8880" s="48"/>
      <c r="E8880" s="62"/>
      <c r="F8880" s="48"/>
      <c r="G8880" s="50"/>
      <c r="H8880" s="50"/>
      <c r="I8880" s="51"/>
      <c r="J8880" s="52"/>
    </row>
    <row r="8881" spans="3:10" ht="15">
      <c r="C8881" s="48"/>
      <c r="D8881" s="48"/>
      <c r="E8881" s="62"/>
      <c r="F8881" s="48"/>
      <c r="G8881" s="50"/>
      <c r="H8881" s="50"/>
      <c r="I8881" s="51"/>
      <c r="J8881" s="52"/>
    </row>
    <row r="8882" spans="3:10" ht="15">
      <c r="C8882" s="48"/>
      <c r="D8882" s="48"/>
      <c r="E8882" s="62"/>
      <c r="F8882" s="48"/>
      <c r="G8882" s="50"/>
      <c r="H8882" s="50"/>
      <c r="I8882" s="51"/>
      <c r="J8882" s="52"/>
    </row>
    <row r="8883" spans="3:10" ht="15">
      <c r="C8883" s="48"/>
      <c r="D8883" s="48"/>
      <c r="E8883" s="62"/>
      <c r="F8883" s="48"/>
      <c r="G8883" s="50"/>
      <c r="H8883" s="50"/>
      <c r="I8883" s="51"/>
      <c r="J8883" s="52"/>
    </row>
    <row r="8884" spans="3:10" ht="15">
      <c r="C8884" s="48"/>
      <c r="D8884" s="48"/>
      <c r="E8884" s="62"/>
      <c r="F8884" s="48"/>
      <c r="G8884" s="50"/>
      <c r="H8884" s="50"/>
      <c r="I8884" s="51"/>
      <c r="J8884" s="52"/>
    </row>
    <row r="8885" spans="3:10" ht="15">
      <c r="C8885" s="48"/>
      <c r="D8885" s="48"/>
      <c r="E8885" s="62"/>
      <c r="F8885" s="48"/>
      <c r="G8885" s="50"/>
      <c r="H8885" s="50"/>
      <c r="I8885" s="51"/>
      <c r="J8885" s="52"/>
    </row>
    <row r="8886" spans="3:10" ht="15">
      <c r="C8886" s="48"/>
      <c r="D8886" s="48"/>
      <c r="E8886" s="62"/>
      <c r="F8886" s="48"/>
      <c r="G8886" s="50"/>
      <c r="H8886" s="50"/>
      <c r="I8886" s="51"/>
      <c r="J8886" s="52"/>
    </row>
    <row r="8887" spans="3:10" ht="15">
      <c r="C8887" s="48"/>
      <c r="D8887" s="48"/>
      <c r="E8887" s="62"/>
      <c r="F8887" s="48"/>
      <c r="G8887" s="50"/>
      <c r="H8887" s="50"/>
      <c r="I8887" s="51"/>
      <c r="J8887" s="52"/>
    </row>
    <row r="8888" spans="3:10" ht="15">
      <c r="C8888" s="48"/>
      <c r="D8888" s="48"/>
      <c r="E8888" s="62"/>
      <c r="F8888" s="48"/>
      <c r="G8888" s="50"/>
      <c r="H8888" s="50"/>
      <c r="I8888" s="51"/>
      <c r="J8888" s="52"/>
    </row>
    <row r="8889" spans="3:10" ht="15">
      <c r="C8889" s="48"/>
      <c r="D8889" s="48"/>
      <c r="E8889" s="62"/>
      <c r="F8889" s="48"/>
      <c r="G8889" s="50"/>
      <c r="H8889" s="50"/>
      <c r="I8889" s="51"/>
      <c r="J8889" s="52"/>
    </row>
    <row r="8890" spans="3:10" ht="15">
      <c r="C8890" s="48"/>
      <c r="D8890" s="48"/>
      <c r="E8890" s="62"/>
      <c r="F8890" s="48"/>
      <c r="G8890" s="50"/>
      <c r="H8890" s="50"/>
      <c r="I8890" s="51"/>
      <c r="J8890" s="52"/>
    </row>
    <row r="8891" spans="3:10" ht="15">
      <c r="C8891" s="48"/>
      <c r="D8891" s="48"/>
      <c r="E8891" s="62"/>
      <c r="F8891" s="48"/>
      <c r="G8891" s="50"/>
      <c r="H8891" s="50"/>
      <c r="I8891" s="51"/>
      <c r="J8891" s="52"/>
    </row>
    <row r="8892" spans="3:10" ht="15">
      <c r="C8892" s="48"/>
      <c r="D8892" s="48"/>
      <c r="E8892" s="62"/>
      <c r="F8892" s="48"/>
      <c r="G8892" s="50"/>
      <c r="H8892" s="50"/>
      <c r="I8892" s="51"/>
      <c r="J8892" s="52"/>
    </row>
    <row r="8893" spans="3:10" ht="15">
      <c r="C8893" s="48"/>
      <c r="D8893" s="48"/>
      <c r="E8893" s="62"/>
      <c r="F8893" s="48"/>
      <c r="G8893" s="50"/>
      <c r="H8893" s="50"/>
      <c r="I8893" s="51"/>
      <c r="J8893" s="52"/>
    </row>
    <row r="8894" spans="3:10" ht="15">
      <c r="C8894" s="48"/>
      <c r="D8894" s="48"/>
      <c r="E8894" s="62"/>
      <c r="F8894" s="48"/>
      <c r="G8894" s="50"/>
      <c r="H8894" s="50"/>
      <c r="I8894" s="51"/>
      <c r="J8894" s="52"/>
    </row>
    <row r="8895" spans="3:10" ht="15">
      <c r="C8895" s="48"/>
      <c r="D8895" s="48"/>
      <c r="E8895" s="62"/>
      <c r="F8895" s="48"/>
      <c r="G8895" s="50"/>
      <c r="H8895" s="50"/>
      <c r="I8895" s="51"/>
      <c r="J8895" s="52"/>
    </row>
    <row r="8896" spans="3:10" ht="15">
      <c r="C8896" s="48"/>
      <c r="D8896" s="48"/>
      <c r="E8896" s="62"/>
      <c r="F8896" s="48"/>
      <c r="G8896" s="50"/>
      <c r="H8896" s="50"/>
      <c r="I8896" s="51"/>
      <c r="J8896" s="52"/>
    </row>
    <row r="8897" spans="3:10" ht="15">
      <c r="C8897" s="48"/>
      <c r="D8897" s="48"/>
      <c r="E8897" s="62"/>
      <c r="F8897" s="48"/>
      <c r="G8897" s="50"/>
      <c r="H8897" s="50"/>
      <c r="I8897" s="51"/>
      <c r="J8897" s="52"/>
    </row>
    <row r="8898" spans="3:10" ht="15">
      <c r="C8898" s="48"/>
      <c r="D8898" s="48"/>
      <c r="E8898" s="62"/>
      <c r="F8898" s="48"/>
      <c r="G8898" s="50"/>
      <c r="H8898" s="50"/>
      <c r="I8898" s="51"/>
      <c r="J8898" s="52"/>
    </row>
    <row r="8899" spans="3:10" ht="15">
      <c r="C8899" s="48"/>
      <c r="D8899" s="48"/>
      <c r="E8899" s="62"/>
      <c r="F8899" s="48"/>
      <c r="G8899" s="50"/>
      <c r="H8899" s="50"/>
      <c r="I8899" s="51"/>
      <c r="J8899" s="52"/>
    </row>
    <row r="8900" spans="3:10" ht="15">
      <c r="C8900" s="48"/>
      <c r="D8900" s="48"/>
      <c r="E8900" s="62"/>
      <c r="F8900" s="48"/>
      <c r="G8900" s="50"/>
      <c r="H8900" s="50"/>
      <c r="I8900" s="51"/>
      <c r="J8900" s="52"/>
    </row>
    <row r="8901" spans="3:10" ht="15">
      <c r="C8901" s="48"/>
      <c r="D8901" s="48"/>
      <c r="E8901" s="62"/>
      <c r="F8901" s="48"/>
      <c r="G8901" s="50"/>
      <c r="H8901" s="50"/>
      <c r="I8901" s="51"/>
      <c r="J8901" s="52"/>
    </row>
    <row r="8902" spans="3:10" ht="15">
      <c r="C8902" s="48"/>
      <c r="D8902" s="48"/>
      <c r="E8902" s="62"/>
      <c r="F8902" s="48"/>
      <c r="G8902" s="50"/>
      <c r="H8902" s="50"/>
      <c r="I8902" s="51"/>
      <c r="J8902" s="52"/>
    </row>
    <row r="8903" spans="3:10" ht="15">
      <c r="C8903" s="48"/>
      <c r="D8903" s="48"/>
      <c r="E8903" s="62"/>
      <c r="F8903" s="48"/>
      <c r="G8903" s="50"/>
      <c r="H8903" s="50"/>
      <c r="I8903" s="51"/>
      <c r="J8903" s="52"/>
    </row>
    <row r="8904" spans="3:10" ht="15">
      <c r="C8904" s="48"/>
      <c r="D8904" s="48"/>
      <c r="E8904" s="62"/>
      <c r="F8904" s="48"/>
      <c r="G8904" s="50"/>
      <c r="H8904" s="50"/>
      <c r="I8904" s="51"/>
      <c r="J8904" s="52"/>
    </row>
    <row r="8905" spans="3:10" ht="15">
      <c r="C8905" s="48"/>
      <c r="D8905" s="48"/>
      <c r="E8905" s="62"/>
      <c r="F8905" s="48"/>
      <c r="G8905" s="50"/>
      <c r="H8905" s="50"/>
      <c r="I8905" s="51"/>
      <c r="J8905" s="52"/>
    </row>
    <row r="8906" spans="3:10" ht="15">
      <c r="C8906" s="48"/>
      <c r="D8906" s="48"/>
      <c r="E8906" s="62"/>
      <c r="F8906" s="48"/>
      <c r="G8906" s="50"/>
      <c r="H8906" s="50"/>
      <c r="I8906" s="51"/>
      <c r="J8906" s="52"/>
    </row>
    <row r="8907" spans="3:10" ht="15">
      <c r="C8907" s="48"/>
      <c r="D8907" s="48"/>
      <c r="E8907" s="62"/>
      <c r="F8907" s="48"/>
      <c r="G8907" s="50"/>
      <c r="H8907" s="50"/>
      <c r="I8907" s="51"/>
      <c r="J8907" s="52"/>
    </row>
    <row r="8908" spans="3:10" ht="15">
      <c r="C8908" s="48"/>
      <c r="D8908" s="48"/>
      <c r="E8908" s="62"/>
      <c r="F8908" s="48"/>
      <c r="G8908" s="50"/>
      <c r="H8908" s="50"/>
      <c r="I8908" s="51"/>
      <c r="J8908" s="52"/>
    </row>
    <row r="8909" spans="3:10" ht="15">
      <c r="C8909" s="48"/>
      <c r="D8909" s="48"/>
      <c r="E8909" s="62"/>
      <c r="F8909" s="48"/>
      <c r="G8909" s="50"/>
      <c r="H8909" s="50"/>
      <c r="I8909" s="51"/>
      <c r="J8909" s="52"/>
    </row>
    <row r="8910" spans="3:10" ht="15">
      <c r="C8910" s="48"/>
      <c r="D8910" s="48"/>
      <c r="E8910" s="62"/>
      <c r="F8910" s="48"/>
      <c r="G8910" s="50"/>
      <c r="H8910" s="50"/>
      <c r="I8910" s="51"/>
      <c r="J8910" s="52"/>
    </row>
    <row r="8911" spans="3:10" ht="15">
      <c r="C8911" s="48"/>
      <c r="D8911" s="48"/>
      <c r="E8911" s="62"/>
      <c r="F8911" s="48"/>
      <c r="G8911" s="50"/>
      <c r="H8911" s="50"/>
      <c r="I8911" s="51"/>
      <c r="J8911" s="52"/>
    </row>
    <row r="8912" spans="3:10" ht="15">
      <c r="C8912" s="48"/>
      <c r="D8912" s="48"/>
      <c r="E8912" s="62"/>
      <c r="F8912" s="48"/>
      <c r="G8912" s="50"/>
      <c r="H8912" s="50"/>
      <c r="I8912" s="51"/>
      <c r="J8912" s="52"/>
    </row>
    <row r="8913" spans="3:10" ht="15">
      <c r="C8913" s="48"/>
      <c r="D8913" s="48"/>
      <c r="E8913" s="62"/>
      <c r="F8913" s="48"/>
      <c r="G8913" s="50"/>
      <c r="H8913" s="50"/>
      <c r="I8913" s="51"/>
      <c r="J8913" s="52"/>
    </row>
    <row r="8914" spans="3:10" ht="15">
      <c r="C8914" s="48"/>
      <c r="D8914" s="48"/>
      <c r="E8914" s="62"/>
      <c r="F8914" s="48"/>
      <c r="G8914" s="50"/>
      <c r="H8914" s="50"/>
      <c r="I8914" s="51"/>
      <c r="J8914" s="52"/>
    </row>
    <row r="8915" spans="3:10" ht="15">
      <c r="C8915" s="48"/>
      <c r="D8915" s="48"/>
      <c r="E8915" s="62"/>
      <c r="F8915" s="48"/>
      <c r="G8915" s="50"/>
      <c r="H8915" s="50"/>
      <c r="I8915" s="51"/>
      <c r="J8915" s="52"/>
    </row>
    <row r="8916" spans="3:10" ht="15">
      <c r="C8916" s="48"/>
      <c r="D8916" s="48"/>
      <c r="E8916" s="62"/>
      <c r="F8916" s="48"/>
      <c r="G8916" s="50"/>
      <c r="H8916" s="50"/>
      <c r="I8916" s="51"/>
      <c r="J8916" s="52"/>
    </row>
    <row r="8917" spans="3:10" ht="15">
      <c r="C8917" s="48"/>
      <c r="D8917" s="48"/>
      <c r="E8917" s="62"/>
      <c r="F8917" s="48"/>
      <c r="G8917" s="50"/>
      <c r="H8917" s="50"/>
      <c r="I8917" s="51"/>
      <c r="J8917" s="52"/>
    </row>
    <row r="8918" spans="3:10" ht="15">
      <c r="C8918" s="48"/>
      <c r="D8918" s="48"/>
      <c r="E8918" s="62"/>
      <c r="F8918" s="48"/>
      <c r="G8918" s="50"/>
      <c r="H8918" s="50"/>
      <c r="I8918" s="51"/>
      <c r="J8918" s="52"/>
    </row>
    <row r="8919" spans="3:10" ht="15">
      <c r="C8919" s="48"/>
      <c r="D8919" s="48"/>
      <c r="E8919" s="62"/>
      <c r="F8919" s="48"/>
      <c r="G8919" s="50"/>
      <c r="H8919" s="50"/>
      <c r="I8919" s="51"/>
      <c r="J8919" s="52"/>
    </row>
    <row r="8920" spans="3:10" ht="15">
      <c r="C8920" s="48"/>
      <c r="D8920" s="48"/>
      <c r="E8920" s="62"/>
      <c r="F8920" s="48"/>
      <c r="G8920" s="50"/>
      <c r="H8920" s="50"/>
      <c r="I8920" s="51"/>
      <c r="J8920" s="52"/>
    </row>
    <row r="8921" spans="3:10" ht="15">
      <c r="C8921" s="48"/>
      <c r="D8921" s="48"/>
      <c r="E8921" s="62"/>
      <c r="F8921" s="48"/>
      <c r="G8921" s="50"/>
      <c r="H8921" s="50"/>
      <c r="I8921" s="51"/>
      <c r="J8921" s="52"/>
    </row>
    <row r="8922" spans="3:10" ht="15">
      <c r="C8922" s="48"/>
      <c r="D8922" s="48"/>
      <c r="E8922" s="62"/>
      <c r="F8922" s="48"/>
      <c r="G8922" s="50"/>
      <c r="H8922" s="50"/>
      <c r="I8922" s="51"/>
      <c r="J8922" s="52"/>
    </row>
    <row r="8923" spans="3:10" ht="15">
      <c r="C8923" s="48"/>
      <c r="D8923" s="48"/>
      <c r="E8923" s="62"/>
      <c r="F8923" s="48"/>
      <c r="G8923" s="50"/>
      <c r="H8923" s="50"/>
      <c r="I8923" s="51"/>
      <c r="J8923" s="52"/>
    </row>
    <row r="8924" spans="3:10" ht="15">
      <c r="C8924" s="48"/>
      <c r="D8924" s="48"/>
      <c r="E8924" s="62"/>
      <c r="F8924" s="48"/>
      <c r="G8924" s="50"/>
      <c r="H8924" s="50"/>
      <c r="I8924" s="51"/>
      <c r="J8924" s="52"/>
    </row>
    <row r="8925" spans="3:10" ht="15">
      <c r="C8925" s="48"/>
      <c r="D8925" s="48"/>
      <c r="E8925" s="62"/>
      <c r="F8925" s="48"/>
      <c r="G8925" s="50"/>
      <c r="H8925" s="50"/>
      <c r="I8925" s="51"/>
      <c r="J8925" s="52"/>
    </row>
    <row r="8926" spans="3:10" ht="15">
      <c r="C8926" s="48"/>
      <c r="D8926" s="48"/>
      <c r="E8926" s="62"/>
      <c r="F8926" s="48"/>
      <c r="G8926" s="50"/>
      <c r="H8926" s="50"/>
      <c r="I8926" s="51"/>
      <c r="J8926" s="52"/>
    </row>
    <row r="8927" spans="3:10" ht="15">
      <c r="C8927" s="48"/>
      <c r="D8927" s="48"/>
      <c r="E8927" s="62"/>
      <c r="F8927" s="48"/>
      <c r="G8927" s="50"/>
      <c r="H8927" s="50"/>
      <c r="I8927" s="51"/>
      <c r="J8927" s="52"/>
    </row>
    <row r="8928" spans="3:10" ht="15">
      <c r="C8928" s="48"/>
      <c r="D8928" s="48"/>
      <c r="E8928" s="62"/>
      <c r="F8928" s="48"/>
      <c r="G8928" s="50"/>
      <c r="H8928" s="50"/>
      <c r="I8928" s="51"/>
      <c r="J8928" s="52"/>
    </row>
    <row r="8929" spans="3:10" ht="15">
      <c r="C8929" s="48"/>
      <c r="D8929" s="48"/>
      <c r="E8929" s="62"/>
      <c r="F8929" s="48"/>
      <c r="G8929" s="50"/>
      <c r="H8929" s="50"/>
      <c r="I8929" s="51"/>
      <c r="J8929" s="52"/>
    </row>
    <row r="8930" spans="3:10" ht="15">
      <c r="C8930" s="48"/>
      <c r="D8930" s="48"/>
      <c r="E8930" s="62"/>
      <c r="F8930" s="48"/>
      <c r="G8930" s="50"/>
      <c r="H8930" s="50"/>
      <c r="I8930" s="51"/>
      <c r="J8930" s="52"/>
    </row>
    <row r="8931" spans="3:10" ht="15">
      <c r="C8931" s="48"/>
      <c r="D8931" s="48"/>
      <c r="E8931" s="62"/>
      <c r="F8931" s="48"/>
      <c r="G8931" s="50"/>
      <c r="H8931" s="50"/>
      <c r="I8931" s="51"/>
      <c r="J8931" s="52"/>
    </row>
    <row r="8932" spans="3:10" ht="15">
      <c r="C8932" s="48"/>
      <c r="D8932" s="48"/>
      <c r="E8932" s="62"/>
      <c r="F8932" s="48"/>
      <c r="G8932" s="50"/>
      <c r="H8932" s="50"/>
      <c r="I8932" s="51"/>
      <c r="J8932" s="52"/>
    </row>
    <row r="8933" spans="3:10" ht="15">
      <c r="C8933" s="48"/>
      <c r="D8933" s="48"/>
      <c r="E8933" s="62"/>
      <c r="F8933" s="48"/>
      <c r="G8933" s="50"/>
      <c r="H8933" s="50"/>
      <c r="I8933" s="51"/>
      <c r="J8933" s="52"/>
    </row>
    <row r="8934" spans="3:10" ht="15">
      <c r="C8934" s="48"/>
      <c r="D8934" s="48"/>
      <c r="E8934" s="62"/>
      <c r="F8934" s="48"/>
      <c r="G8934" s="50"/>
      <c r="H8934" s="50"/>
      <c r="I8934" s="51"/>
      <c r="J8934" s="52"/>
    </row>
    <row r="8935" spans="3:10" ht="15">
      <c r="C8935" s="48"/>
      <c r="D8935" s="48"/>
      <c r="E8935" s="62"/>
      <c r="F8935" s="48"/>
      <c r="G8935" s="50"/>
      <c r="H8935" s="50"/>
      <c r="I8935" s="51"/>
      <c r="J8935" s="52"/>
    </row>
    <row r="8936" spans="3:10" ht="15">
      <c r="C8936" s="48"/>
      <c r="D8936" s="48"/>
      <c r="E8936" s="62"/>
      <c r="F8936" s="48"/>
      <c r="G8936" s="50"/>
      <c r="H8936" s="50"/>
      <c r="I8936" s="51"/>
      <c r="J8936" s="52"/>
    </row>
    <row r="8937" spans="3:10" ht="15">
      <c r="C8937" s="48"/>
      <c r="D8937" s="48"/>
      <c r="E8937" s="62"/>
      <c r="F8937" s="48"/>
      <c r="G8937" s="50"/>
      <c r="H8937" s="50"/>
      <c r="I8937" s="51"/>
      <c r="J8937" s="52"/>
    </row>
    <row r="8938" spans="3:10" ht="15">
      <c r="C8938" s="48"/>
      <c r="D8938" s="48"/>
      <c r="E8938" s="62"/>
      <c r="F8938" s="48"/>
      <c r="G8938" s="50"/>
      <c r="H8938" s="50"/>
      <c r="I8938" s="51"/>
      <c r="J8938" s="52"/>
    </row>
    <row r="8939" spans="3:10" ht="15">
      <c r="C8939" s="48"/>
      <c r="D8939" s="48"/>
      <c r="E8939" s="62"/>
      <c r="F8939" s="48"/>
      <c r="G8939" s="50"/>
      <c r="H8939" s="50"/>
      <c r="I8939" s="51"/>
      <c r="J8939" s="52"/>
    </row>
    <row r="8940" spans="3:10" ht="15">
      <c r="C8940" s="48"/>
      <c r="D8940" s="48"/>
      <c r="E8940" s="62"/>
      <c r="F8940" s="48"/>
      <c r="G8940" s="50"/>
      <c r="H8940" s="50"/>
      <c r="I8940" s="51"/>
      <c r="J8940" s="52"/>
    </row>
    <row r="8941" spans="3:10" ht="15">
      <c r="C8941" s="48"/>
      <c r="D8941" s="48"/>
      <c r="E8941" s="62"/>
      <c r="F8941" s="48"/>
      <c r="G8941" s="50"/>
      <c r="H8941" s="50"/>
      <c r="I8941" s="51"/>
      <c r="J8941" s="52"/>
    </row>
    <row r="8942" spans="3:10" ht="15">
      <c r="C8942" s="48"/>
      <c r="D8942" s="48"/>
      <c r="E8942" s="62"/>
      <c r="F8942" s="48"/>
      <c r="G8942" s="50"/>
      <c r="H8942" s="50"/>
      <c r="I8942" s="51"/>
      <c r="J8942" s="52"/>
    </row>
    <row r="8943" spans="3:10" ht="15">
      <c r="C8943" s="48"/>
      <c r="D8943" s="48"/>
      <c r="E8943" s="62"/>
      <c r="F8943" s="48"/>
      <c r="G8943" s="50"/>
      <c r="H8943" s="50"/>
      <c r="I8943" s="51"/>
      <c r="J8943" s="52"/>
    </row>
    <row r="8944" spans="3:10" ht="15">
      <c r="C8944" s="48"/>
      <c r="D8944" s="48"/>
      <c r="E8944" s="62"/>
      <c r="F8944" s="48"/>
      <c r="G8944" s="50"/>
      <c r="H8944" s="50"/>
      <c r="I8944" s="51"/>
      <c r="J8944" s="52"/>
    </row>
    <row r="8945" spans="3:10" ht="15">
      <c r="C8945" s="48"/>
      <c r="D8945" s="48"/>
      <c r="E8945" s="62"/>
      <c r="F8945" s="48"/>
      <c r="G8945" s="50"/>
      <c r="H8945" s="50"/>
      <c r="I8945" s="51"/>
      <c r="J8945" s="52"/>
    </row>
    <row r="8946" spans="3:10" ht="15">
      <c r="C8946" s="48"/>
      <c r="D8946" s="48"/>
      <c r="E8946" s="62"/>
      <c r="F8946" s="48"/>
      <c r="G8946" s="50"/>
      <c r="H8946" s="50"/>
      <c r="I8946" s="51"/>
      <c r="J8946" s="52"/>
    </row>
    <row r="8947" spans="3:10" ht="15">
      <c r="C8947" s="48"/>
      <c r="D8947" s="48"/>
      <c r="E8947" s="62"/>
      <c r="F8947" s="48"/>
      <c r="G8947" s="50"/>
      <c r="H8947" s="50"/>
      <c r="I8947" s="51"/>
      <c r="J8947" s="52"/>
    </row>
    <row r="8948" spans="3:10" ht="15">
      <c r="C8948" s="48"/>
      <c r="D8948" s="48"/>
      <c r="E8948" s="62"/>
      <c r="F8948" s="48"/>
      <c r="G8948" s="50"/>
      <c r="H8948" s="50"/>
      <c r="I8948" s="51"/>
      <c r="J8948" s="52"/>
    </row>
    <row r="8949" spans="3:10" ht="15">
      <c r="C8949" s="48"/>
      <c r="D8949" s="48"/>
      <c r="E8949" s="62"/>
      <c r="F8949" s="48"/>
      <c r="G8949" s="50"/>
      <c r="H8949" s="50"/>
      <c r="I8949" s="51"/>
      <c r="J8949" s="52"/>
    </row>
    <row r="8950" spans="3:10" ht="15">
      <c r="C8950" s="48"/>
      <c r="D8950" s="48"/>
      <c r="E8950" s="62"/>
      <c r="F8950" s="48"/>
      <c r="G8950" s="50"/>
      <c r="H8950" s="50"/>
      <c r="I8950" s="51"/>
      <c r="J8950" s="52"/>
    </row>
    <row r="8951" spans="3:10" ht="15">
      <c r="C8951" s="48"/>
      <c r="D8951" s="48"/>
      <c r="E8951" s="62"/>
      <c r="F8951" s="48"/>
      <c r="G8951" s="50"/>
      <c r="H8951" s="50"/>
      <c r="I8951" s="51"/>
      <c r="J8951" s="52"/>
    </row>
    <row r="8952" spans="3:10" ht="15">
      <c r="C8952" s="48"/>
      <c r="D8952" s="48"/>
      <c r="E8952" s="62"/>
      <c r="F8952" s="48"/>
      <c r="G8952" s="50"/>
      <c r="H8952" s="50"/>
      <c r="I8952" s="51"/>
      <c r="J8952" s="52"/>
    </row>
    <row r="8953" spans="3:10" ht="15">
      <c r="C8953" s="48"/>
      <c r="D8953" s="48"/>
      <c r="E8953" s="62"/>
      <c r="F8953" s="48"/>
      <c r="G8953" s="50"/>
      <c r="H8953" s="50"/>
      <c r="I8953" s="51"/>
      <c r="J8953" s="52"/>
    </row>
    <row r="8954" spans="3:10" ht="15">
      <c r="C8954" s="48"/>
      <c r="D8954" s="48"/>
      <c r="E8954" s="62"/>
      <c r="F8954" s="48"/>
      <c r="G8954" s="50"/>
      <c r="H8954" s="50"/>
      <c r="I8954" s="51"/>
      <c r="J8954" s="52"/>
    </row>
    <row r="8955" spans="3:10" ht="15">
      <c r="C8955" s="48"/>
      <c r="D8955" s="48"/>
      <c r="E8955" s="62"/>
      <c r="F8955" s="48"/>
      <c r="G8955" s="50"/>
      <c r="H8955" s="50"/>
      <c r="I8955" s="51"/>
      <c r="J8955" s="52"/>
    </row>
    <row r="8956" spans="3:10" ht="15">
      <c r="C8956" s="48"/>
      <c r="D8956" s="48"/>
      <c r="E8956" s="62"/>
      <c r="F8956" s="48"/>
      <c r="G8956" s="50"/>
      <c r="H8956" s="50"/>
      <c r="I8956" s="51"/>
      <c r="J8956" s="52"/>
    </row>
    <row r="8957" spans="3:10" ht="15">
      <c r="C8957" s="48"/>
      <c r="D8957" s="48"/>
      <c r="E8957" s="62"/>
      <c r="F8957" s="48"/>
      <c r="G8957" s="50"/>
      <c r="H8957" s="50"/>
      <c r="I8957" s="51"/>
      <c r="J8957" s="52"/>
    </row>
    <row r="8958" spans="3:10" ht="15">
      <c r="C8958" s="48"/>
      <c r="D8958" s="48"/>
      <c r="E8958" s="62"/>
      <c r="F8958" s="48"/>
      <c r="G8958" s="50"/>
      <c r="H8958" s="50"/>
      <c r="I8958" s="51"/>
      <c r="J8958" s="52"/>
    </row>
    <row r="8959" spans="3:10" ht="15">
      <c r="C8959" s="48"/>
      <c r="D8959" s="48"/>
      <c r="E8959" s="62"/>
      <c r="F8959" s="48"/>
      <c r="G8959" s="50"/>
      <c r="H8959" s="50"/>
      <c r="I8959" s="51"/>
      <c r="J8959" s="52"/>
    </row>
    <row r="8960" spans="3:10" ht="15">
      <c r="C8960" s="48"/>
      <c r="D8960" s="48"/>
      <c r="E8960" s="62"/>
      <c r="F8960" s="48"/>
      <c r="G8960" s="50"/>
      <c r="H8960" s="50"/>
      <c r="I8960" s="51"/>
      <c r="J8960" s="52"/>
    </row>
    <row r="8961" spans="3:10" ht="15">
      <c r="C8961" s="48"/>
      <c r="D8961" s="48"/>
      <c r="E8961" s="62"/>
      <c r="F8961" s="48"/>
      <c r="G8961" s="50"/>
      <c r="H8961" s="50"/>
      <c r="I8961" s="51"/>
      <c r="J8961" s="52"/>
    </row>
    <row r="8962" spans="3:10" ht="15">
      <c r="C8962" s="48"/>
      <c r="D8962" s="48"/>
      <c r="E8962" s="62"/>
      <c r="F8962" s="48"/>
      <c r="G8962" s="50"/>
      <c r="H8962" s="50"/>
      <c r="I8962" s="51"/>
      <c r="J8962" s="52"/>
    </row>
    <row r="8963" spans="3:10" ht="15">
      <c r="C8963" s="48"/>
      <c r="D8963" s="48"/>
      <c r="E8963" s="62"/>
      <c r="F8963" s="48"/>
      <c r="G8963" s="50"/>
      <c r="H8963" s="50"/>
      <c r="I8963" s="51"/>
      <c r="J8963" s="52"/>
    </row>
    <row r="8964" spans="3:10" ht="15">
      <c r="C8964" s="48"/>
      <c r="D8964" s="48"/>
      <c r="E8964" s="62"/>
      <c r="F8964" s="48"/>
      <c r="G8964" s="50"/>
      <c r="H8964" s="50"/>
      <c r="I8964" s="51"/>
      <c r="J8964" s="52"/>
    </row>
    <row r="8965" spans="3:10" ht="15">
      <c r="C8965" s="48"/>
      <c r="D8965" s="48"/>
      <c r="E8965" s="62"/>
      <c r="F8965" s="48"/>
      <c r="G8965" s="50"/>
      <c r="H8965" s="50"/>
      <c r="I8965" s="51"/>
      <c r="J8965" s="52"/>
    </row>
    <row r="8966" spans="3:10" ht="15">
      <c r="C8966" s="48"/>
      <c r="D8966" s="48"/>
      <c r="E8966" s="62"/>
      <c r="F8966" s="48"/>
      <c r="G8966" s="50"/>
      <c r="H8966" s="50"/>
      <c r="I8966" s="51"/>
      <c r="J8966" s="52"/>
    </row>
    <row r="8967" spans="3:10" ht="15">
      <c r="C8967" s="48"/>
      <c r="D8967" s="48"/>
      <c r="E8967" s="62"/>
      <c r="F8967" s="48"/>
      <c r="G8967" s="50"/>
      <c r="H8967" s="50"/>
      <c r="I8967" s="51"/>
      <c r="J8967" s="52"/>
    </row>
    <row r="8968" spans="3:10" ht="15">
      <c r="C8968" s="48"/>
      <c r="D8968" s="48"/>
      <c r="E8968" s="62"/>
      <c r="F8968" s="48"/>
      <c r="G8968" s="50"/>
      <c r="H8968" s="50"/>
      <c r="I8968" s="51"/>
      <c r="J8968" s="52"/>
    </row>
    <row r="8969" spans="3:10" ht="15">
      <c r="C8969" s="48"/>
      <c r="D8969" s="48"/>
      <c r="E8969" s="62"/>
      <c r="F8969" s="48"/>
      <c r="G8969" s="50"/>
      <c r="H8969" s="50"/>
      <c r="I8969" s="51"/>
      <c r="J8969" s="52"/>
    </row>
    <row r="8970" spans="3:10" ht="15">
      <c r="C8970" s="48"/>
      <c r="D8970" s="48"/>
      <c r="E8970" s="62"/>
      <c r="F8970" s="48"/>
      <c r="G8970" s="50"/>
      <c r="H8970" s="50"/>
      <c r="I8970" s="51"/>
      <c r="J8970" s="52"/>
    </row>
    <row r="8971" spans="3:10" ht="15">
      <c r="C8971" s="48"/>
      <c r="D8971" s="48"/>
      <c r="E8971" s="62"/>
      <c r="F8971" s="48"/>
      <c r="G8971" s="50"/>
      <c r="H8971" s="50"/>
      <c r="I8971" s="51"/>
      <c r="J8971" s="52"/>
    </row>
    <row r="8972" spans="3:10" ht="15">
      <c r="C8972" s="48"/>
      <c r="D8972" s="48"/>
      <c r="E8972" s="62"/>
      <c r="F8972" s="48"/>
      <c r="G8972" s="50"/>
      <c r="H8972" s="50"/>
      <c r="I8972" s="51"/>
      <c r="J8972" s="52"/>
    </row>
    <row r="8973" spans="3:10" ht="15">
      <c r="C8973" s="48"/>
      <c r="D8973" s="48"/>
      <c r="E8973" s="62"/>
      <c r="F8973" s="48"/>
      <c r="G8973" s="50"/>
      <c r="H8973" s="50"/>
      <c r="I8973" s="51"/>
      <c r="J8973" s="52"/>
    </row>
    <row r="8974" spans="3:10" ht="15">
      <c r="C8974" s="48"/>
      <c r="D8974" s="48"/>
      <c r="E8974" s="62"/>
      <c r="F8974" s="48"/>
      <c r="G8974" s="50"/>
      <c r="H8974" s="50"/>
      <c r="I8974" s="51"/>
      <c r="J8974" s="52"/>
    </row>
    <row r="8975" spans="3:10" ht="15">
      <c r="C8975" s="48"/>
      <c r="D8975" s="48"/>
      <c r="E8975" s="62"/>
      <c r="F8975" s="48"/>
      <c r="G8975" s="50"/>
      <c r="H8975" s="50"/>
      <c r="I8975" s="51"/>
      <c r="J8975" s="52"/>
    </row>
    <row r="8976" spans="3:10" ht="15">
      <c r="C8976" s="48"/>
      <c r="D8976" s="48"/>
      <c r="E8976" s="62"/>
      <c r="F8976" s="48"/>
      <c r="G8976" s="50"/>
      <c r="H8976" s="50"/>
      <c r="I8976" s="51"/>
      <c r="J8976" s="52"/>
    </row>
    <row r="8977" spans="3:10" ht="15">
      <c r="C8977" s="48"/>
      <c r="D8977" s="48"/>
      <c r="E8977" s="62"/>
      <c r="F8977" s="48"/>
      <c r="G8977" s="50"/>
      <c r="H8977" s="50"/>
      <c r="I8977" s="51"/>
      <c r="J8977" s="52"/>
    </row>
    <row r="8978" spans="3:10" ht="15">
      <c r="C8978" s="48"/>
      <c r="D8978" s="48"/>
      <c r="E8978" s="62"/>
      <c r="F8978" s="48"/>
      <c r="G8978" s="50"/>
      <c r="H8978" s="50"/>
      <c r="I8978" s="51"/>
      <c r="J8978" s="52"/>
    </row>
    <row r="8979" spans="3:10" ht="15">
      <c r="C8979" s="48"/>
      <c r="D8979" s="48"/>
      <c r="E8979" s="62"/>
      <c r="F8979" s="48"/>
      <c r="G8979" s="50"/>
      <c r="H8979" s="50"/>
      <c r="I8979" s="51"/>
      <c r="J8979" s="52"/>
    </row>
    <row r="8980" spans="3:10" ht="15">
      <c r="C8980" s="48"/>
      <c r="D8980" s="48"/>
      <c r="E8980" s="62"/>
      <c r="F8980" s="48"/>
      <c r="G8980" s="50"/>
      <c r="H8980" s="50"/>
      <c r="I8980" s="51"/>
      <c r="J8980" s="52"/>
    </row>
    <row r="8981" spans="3:10" ht="15">
      <c r="C8981" s="48"/>
      <c r="D8981" s="48"/>
      <c r="E8981" s="62"/>
      <c r="F8981" s="48"/>
      <c r="G8981" s="50"/>
      <c r="H8981" s="50"/>
      <c r="I8981" s="51"/>
      <c r="J8981" s="52"/>
    </row>
    <row r="8982" spans="3:10" ht="15">
      <c r="C8982" s="48"/>
      <c r="D8982" s="48"/>
      <c r="E8982" s="62"/>
      <c r="F8982" s="48"/>
      <c r="G8982" s="50"/>
      <c r="H8982" s="50"/>
      <c r="I8982" s="51"/>
      <c r="J8982" s="52"/>
    </row>
    <row r="8983" spans="3:10" ht="15">
      <c r="C8983" s="48"/>
      <c r="D8983" s="48"/>
      <c r="E8983" s="62"/>
      <c r="F8983" s="48"/>
      <c r="G8983" s="50"/>
      <c r="H8983" s="50"/>
      <c r="I8983" s="51"/>
      <c r="J8983" s="52"/>
    </row>
    <row r="8984" spans="3:10" ht="15">
      <c r="C8984" s="48"/>
      <c r="D8984" s="48"/>
      <c r="E8984" s="62"/>
      <c r="F8984" s="48"/>
      <c r="G8984" s="50"/>
      <c r="H8984" s="50"/>
      <c r="I8984" s="51"/>
      <c r="J8984" s="52"/>
    </row>
    <row r="8985" spans="3:10" ht="15">
      <c r="C8985" s="48"/>
      <c r="D8985" s="48"/>
      <c r="E8985" s="62"/>
      <c r="F8985" s="48"/>
      <c r="G8985" s="50"/>
      <c r="H8985" s="50"/>
      <c r="I8985" s="51"/>
      <c r="J8985" s="52"/>
    </row>
    <row r="8986" spans="3:10" ht="15">
      <c r="C8986" s="48"/>
      <c r="D8986" s="48"/>
      <c r="E8986" s="62"/>
      <c r="F8986" s="48"/>
      <c r="G8986" s="50"/>
      <c r="H8986" s="50"/>
      <c r="I8986" s="51"/>
      <c r="J8986" s="52"/>
    </row>
    <row r="8987" spans="3:10" ht="15">
      <c r="C8987" s="48"/>
      <c r="D8987" s="48"/>
      <c r="E8987" s="62"/>
      <c r="F8987" s="48"/>
      <c r="G8987" s="50"/>
      <c r="H8987" s="50"/>
      <c r="I8987" s="51"/>
      <c r="J8987" s="52"/>
    </row>
    <row r="8988" spans="3:10" ht="15">
      <c r="C8988" s="48"/>
      <c r="D8988" s="48"/>
      <c r="E8988" s="62"/>
      <c r="F8988" s="48"/>
      <c r="G8988" s="50"/>
      <c r="H8988" s="50"/>
      <c r="I8988" s="51"/>
      <c r="J8988" s="52"/>
    </row>
    <row r="8989" spans="3:10" ht="15">
      <c r="C8989" s="48"/>
      <c r="D8989" s="48"/>
      <c r="E8989" s="62"/>
      <c r="F8989" s="48"/>
      <c r="G8989" s="50"/>
      <c r="H8989" s="50"/>
      <c r="I8989" s="51"/>
      <c r="J8989" s="52"/>
    </row>
    <row r="8990" spans="3:10" ht="15">
      <c r="C8990" s="48"/>
      <c r="D8990" s="48"/>
      <c r="E8990" s="62"/>
      <c r="F8990" s="48"/>
      <c r="G8990" s="50"/>
      <c r="H8990" s="50"/>
      <c r="I8990" s="51"/>
      <c r="J8990" s="52"/>
    </row>
    <row r="8991" spans="3:10" ht="15">
      <c r="C8991" s="48"/>
      <c r="D8991" s="48"/>
      <c r="E8991" s="62"/>
      <c r="F8991" s="48"/>
      <c r="G8991" s="50"/>
      <c r="H8991" s="50"/>
      <c r="I8991" s="51"/>
      <c r="J8991" s="52"/>
    </row>
    <row r="8992" spans="3:10" ht="15">
      <c r="C8992" s="48"/>
      <c r="D8992" s="48"/>
      <c r="E8992" s="62"/>
      <c r="F8992" s="48"/>
      <c r="G8992" s="50"/>
      <c r="H8992" s="50"/>
      <c r="I8992" s="51"/>
      <c r="J8992" s="52"/>
    </row>
    <row r="8993" spans="3:10" ht="15">
      <c r="C8993" s="48"/>
      <c r="D8993" s="48"/>
      <c r="E8993" s="62"/>
      <c r="F8993" s="48"/>
      <c r="G8993" s="50"/>
      <c r="H8993" s="50"/>
      <c r="I8993" s="51"/>
      <c r="J8993" s="52"/>
    </row>
    <row r="8994" spans="3:10" ht="15">
      <c r="C8994" s="48"/>
      <c r="D8994" s="48"/>
      <c r="E8994" s="62"/>
      <c r="F8994" s="48"/>
      <c r="G8994" s="50"/>
      <c r="H8994" s="50"/>
      <c r="I8994" s="51"/>
      <c r="J8994" s="52"/>
    </row>
    <row r="8995" spans="3:10" ht="15">
      <c r="C8995" s="48"/>
      <c r="D8995" s="48"/>
      <c r="E8995" s="62"/>
      <c r="F8995" s="48"/>
      <c r="G8995" s="50"/>
      <c r="H8995" s="50"/>
      <c r="I8995" s="51"/>
      <c r="J8995" s="52"/>
    </row>
    <row r="8996" spans="3:10" ht="15">
      <c r="C8996" s="48"/>
      <c r="D8996" s="48"/>
      <c r="E8996" s="62"/>
      <c r="F8996" s="48"/>
      <c r="G8996" s="50"/>
      <c r="H8996" s="50"/>
      <c r="I8996" s="51"/>
      <c r="J8996" s="52"/>
    </row>
    <row r="8997" spans="3:10" ht="15">
      <c r="C8997" s="48"/>
      <c r="D8997" s="48"/>
      <c r="E8997" s="62"/>
      <c r="F8997" s="48"/>
      <c r="G8997" s="50"/>
      <c r="H8997" s="50"/>
      <c r="I8997" s="51"/>
      <c r="J8997" s="52"/>
    </row>
    <row r="8998" spans="3:10" ht="15">
      <c r="C8998" s="48"/>
      <c r="D8998" s="48"/>
      <c r="E8998" s="62"/>
      <c r="F8998" s="48"/>
      <c r="G8998" s="50"/>
      <c r="H8998" s="50"/>
      <c r="I8998" s="51"/>
      <c r="J8998" s="52"/>
    </row>
    <row r="8999" spans="3:10" ht="15">
      <c r="C8999" s="48"/>
      <c r="D8999" s="48"/>
      <c r="E8999" s="62"/>
      <c r="F8999" s="48"/>
      <c r="G8999" s="50"/>
      <c r="H8999" s="50"/>
      <c r="I8999" s="51"/>
      <c r="J8999" s="52"/>
    </row>
    <row r="9000" spans="3:10" ht="15">
      <c r="C9000" s="48"/>
      <c r="D9000" s="48"/>
      <c r="E9000" s="62"/>
      <c r="F9000" s="48"/>
      <c r="G9000" s="50"/>
      <c r="H9000" s="50"/>
      <c r="I9000" s="51"/>
      <c r="J9000" s="52"/>
    </row>
    <row r="9001" spans="3:10" ht="15">
      <c r="C9001" s="48"/>
      <c r="D9001" s="48"/>
      <c r="E9001" s="62"/>
      <c r="F9001" s="48"/>
      <c r="G9001" s="50"/>
      <c r="H9001" s="50"/>
      <c r="I9001" s="51"/>
      <c r="J9001" s="52"/>
    </row>
    <row r="9002" spans="3:10" ht="15">
      <c r="C9002" s="48"/>
      <c r="D9002" s="48"/>
      <c r="E9002" s="62"/>
      <c r="F9002" s="48"/>
      <c r="G9002" s="50"/>
      <c r="H9002" s="50"/>
      <c r="I9002" s="51"/>
      <c r="J9002" s="52"/>
    </row>
    <row r="9003" spans="3:10" ht="15">
      <c r="C9003" s="48"/>
      <c r="D9003" s="48"/>
      <c r="E9003" s="62"/>
      <c r="F9003" s="48"/>
      <c r="G9003" s="50"/>
      <c r="H9003" s="50"/>
      <c r="I9003" s="51"/>
      <c r="J9003" s="52"/>
    </row>
    <row r="9004" spans="3:10" ht="15">
      <c r="C9004" s="48"/>
      <c r="D9004" s="48"/>
      <c r="E9004" s="62"/>
      <c r="F9004" s="48"/>
      <c r="G9004" s="50"/>
      <c r="H9004" s="50"/>
      <c r="I9004" s="51"/>
      <c r="J9004" s="52"/>
    </row>
    <row r="9005" spans="3:10" ht="15">
      <c r="C9005" s="48"/>
      <c r="D9005" s="48"/>
      <c r="E9005" s="62"/>
      <c r="F9005" s="48"/>
      <c r="G9005" s="50"/>
      <c r="H9005" s="50"/>
      <c r="I9005" s="51"/>
      <c r="J9005" s="52"/>
    </row>
    <row r="9006" spans="3:10" ht="15">
      <c r="C9006" s="48"/>
      <c r="D9006" s="48"/>
      <c r="E9006" s="62"/>
      <c r="F9006" s="48"/>
      <c r="G9006" s="50"/>
      <c r="H9006" s="50"/>
      <c r="I9006" s="51"/>
      <c r="J9006" s="52"/>
    </row>
    <row r="9007" spans="3:10" ht="15">
      <c r="C9007" s="48"/>
      <c r="D9007" s="48"/>
      <c r="E9007" s="62"/>
      <c r="F9007" s="48"/>
      <c r="G9007" s="50"/>
      <c r="H9007" s="50"/>
      <c r="I9007" s="51"/>
      <c r="J9007" s="52"/>
    </row>
    <row r="9008" spans="3:10" ht="15">
      <c r="C9008" s="48"/>
      <c r="D9008" s="48"/>
      <c r="E9008" s="62"/>
      <c r="F9008" s="48"/>
      <c r="G9008" s="50"/>
      <c r="H9008" s="50"/>
      <c r="I9008" s="51"/>
      <c r="J9008" s="52"/>
    </row>
    <row r="9009" spans="3:10" ht="15">
      <c r="C9009" s="48"/>
      <c r="D9009" s="48"/>
      <c r="E9009" s="62"/>
      <c r="F9009" s="48"/>
      <c r="G9009" s="50"/>
      <c r="H9009" s="50"/>
      <c r="I9009" s="51"/>
      <c r="J9009" s="52"/>
    </row>
    <row r="9010" spans="3:10" ht="15">
      <c r="C9010" s="48"/>
      <c r="D9010" s="48"/>
      <c r="E9010" s="62"/>
      <c r="F9010" s="48"/>
      <c r="G9010" s="50"/>
      <c r="H9010" s="50"/>
      <c r="I9010" s="51"/>
      <c r="J9010" s="52"/>
    </row>
    <row r="9011" spans="3:10" ht="15">
      <c r="C9011" s="48"/>
      <c r="D9011" s="48"/>
      <c r="E9011" s="62"/>
      <c r="F9011" s="48"/>
      <c r="G9011" s="50"/>
      <c r="H9011" s="50"/>
      <c r="I9011" s="51"/>
      <c r="J9011" s="52"/>
    </row>
    <row r="9012" spans="3:10" ht="15">
      <c r="C9012" s="48"/>
      <c r="D9012" s="48"/>
      <c r="E9012" s="62"/>
      <c r="F9012" s="48"/>
      <c r="G9012" s="50"/>
      <c r="H9012" s="50"/>
      <c r="I9012" s="51"/>
      <c r="J9012" s="52"/>
    </row>
    <row r="9013" spans="3:10" ht="15">
      <c r="C9013" s="48"/>
      <c r="D9013" s="48"/>
      <c r="E9013" s="62"/>
      <c r="F9013" s="48"/>
      <c r="G9013" s="50"/>
      <c r="H9013" s="50"/>
      <c r="I9013" s="51"/>
      <c r="J9013" s="52"/>
    </row>
    <row r="9014" spans="3:10" ht="15">
      <c r="C9014" s="48"/>
      <c r="D9014" s="48"/>
      <c r="E9014" s="62"/>
      <c r="F9014" s="48"/>
      <c r="G9014" s="50"/>
      <c r="H9014" s="50"/>
      <c r="I9014" s="51"/>
      <c r="J9014" s="52"/>
    </row>
    <row r="9015" spans="3:10" ht="15">
      <c r="C9015" s="48"/>
      <c r="D9015" s="48"/>
      <c r="E9015" s="62"/>
      <c r="F9015" s="48"/>
      <c r="G9015" s="50"/>
      <c r="H9015" s="50"/>
      <c r="I9015" s="51"/>
      <c r="J9015" s="52"/>
    </row>
    <row r="9016" spans="3:10" ht="15">
      <c r="C9016" s="48"/>
      <c r="D9016" s="48"/>
      <c r="E9016" s="62"/>
      <c r="F9016" s="48"/>
      <c r="G9016" s="50"/>
      <c r="H9016" s="50"/>
      <c r="I9016" s="51"/>
      <c r="J9016" s="52"/>
    </row>
    <row r="9017" spans="3:10" ht="15">
      <c r="C9017" s="48"/>
      <c r="D9017" s="48"/>
      <c r="E9017" s="62"/>
      <c r="F9017" s="48"/>
      <c r="G9017" s="50"/>
      <c r="H9017" s="50"/>
      <c r="I9017" s="51"/>
      <c r="J9017" s="52"/>
    </row>
    <row r="9018" spans="3:10" ht="15">
      <c r="C9018" s="48"/>
      <c r="D9018" s="48"/>
      <c r="E9018" s="62"/>
      <c r="F9018" s="48"/>
      <c r="G9018" s="50"/>
      <c r="H9018" s="50"/>
      <c r="I9018" s="51"/>
      <c r="J9018" s="52"/>
    </row>
    <row r="9019" spans="3:10" ht="15">
      <c r="C9019" s="48"/>
      <c r="D9019" s="48"/>
      <c r="E9019" s="62"/>
      <c r="F9019" s="48"/>
      <c r="G9019" s="50"/>
      <c r="H9019" s="50"/>
      <c r="I9019" s="51"/>
      <c r="J9019" s="52"/>
    </row>
    <row r="9020" spans="3:10" ht="15">
      <c r="C9020" s="48"/>
      <c r="D9020" s="48"/>
      <c r="E9020" s="62"/>
      <c r="F9020" s="48"/>
      <c r="G9020" s="50"/>
      <c r="H9020" s="50"/>
      <c r="I9020" s="51"/>
      <c r="J9020" s="52"/>
    </row>
    <row r="9021" spans="3:10" ht="15">
      <c r="C9021" s="48"/>
      <c r="D9021" s="48"/>
      <c r="E9021" s="62"/>
      <c r="F9021" s="48"/>
      <c r="G9021" s="50"/>
      <c r="H9021" s="50"/>
      <c r="I9021" s="51"/>
      <c r="J9021" s="52"/>
    </row>
    <row r="9022" spans="3:10" ht="15">
      <c r="C9022" s="48"/>
      <c r="D9022" s="48"/>
      <c r="E9022" s="62"/>
      <c r="F9022" s="48"/>
      <c r="G9022" s="50"/>
      <c r="H9022" s="50"/>
      <c r="I9022" s="51"/>
      <c r="J9022" s="52"/>
    </row>
    <row r="9023" spans="3:10" ht="15">
      <c r="C9023" s="48"/>
      <c r="D9023" s="48"/>
      <c r="E9023" s="62"/>
      <c r="F9023" s="48"/>
      <c r="G9023" s="50"/>
      <c r="H9023" s="50"/>
      <c r="I9023" s="51"/>
      <c r="J9023" s="52"/>
    </row>
    <row r="9024" spans="3:10" ht="15">
      <c r="C9024" s="48"/>
      <c r="D9024" s="48"/>
      <c r="E9024" s="62"/>
      <c r="F9024" s="48"/>
      <c r="G9024" s="50"/>
      <c r="H9024" s="50"/>
      <c r="I9024" s="51"/>
      <c r="J9024" s="52"/>
    </row>
    <row r="9025" spans="3:10" ht="15">
      <c r="C9025" s="48"/>
      <c r="D9025" s="48"/>
      <c r="E9025" s="62"/>
      <c r="F9025" s="48"/>
      <c r="G9025" s="50"/>
      <c r="H9025" s="50"/>
      <c r="I9025" s="51"/>
      <c r="J9025" s="52"/>
    </row>
    <row r="9026" spans="3:10" ht="15">
      <c r="C9026" s="48"/>
      <c r="D9026" s="48"/>
      <c r="E9026" s="62"/>
      <c r="F9026" s="48"/>
      <c r="G9026" s="50"/>
      <c r="H9026" s="50"/>
      <c r="I9026" s="51"/>
      <c r="J9026" s="52"/>
    </row>
    <row r="9027" spans="3:10" ht="15">
      <c r="C9027" s="48"/>
      <c r="D9027" s="48"/>
      <c r="E9027" s="62"/>
      <c r="F9027" s="48"/>
      <c r="G9027" s="50"/>
      <c r="H9027" s="50"/>
      <c r="I9027" s="51"/>
      <c r="J9027" s="52"/>
    </row>
    <row r="9028" spans="3:10" ht="15">
      <c r="C9028" s="48"/>
      <c r="D9028" s="48"/>
      <c r="E9028" s="62"/>
      <c r="F9028" s="48"/>
      <c r="G9028" s="50"/>
      <c r="H9028" s="50"/>
      <c r="I9028" s="51"/>
      <c r="J9028" s="52"/>
    </row>
    <row r="9029" spans="3:10" ht="15">
      <c r="C9029" s="48"/>
      <c r="D9029" s="48"/>
      <c r="E9029" s="62"/>
      <c r="F9029" s="48"/>
      <c r="G9029" s="50"/>
      <c r="H9029" s="50"/>
      <c r="I9029" s="51"/>
      <c r="J9029" s="52"/>
    </row>
    <row r="9030" spans="3:10" ht="15">
      <c r="C9030" s="48"/>
      <c r="D9030" s="48"/>
      <c r="E9030" s="62"/>
      <c r="F9030" s="48"/>
      <c r="G9030" s="50"/>
      <c r="H9030" s="50"/>
      <c r="I9030" s="51"/>
      <c r="J9030" s="52"/>
    </row>
    <row r="9031" spans="3:10" ht="15">
      <c r="C9031" s="48"/>
      <c r="D9031" s="48"/>
      <c r="E9031" s="62"/>
      <c r="F9031" s="48"/>
      <c r="G9031" s="50"/>
      <c r="H9031" s="50"/>
      <c r="I9031" s="51"/>
      <c r="J9031" s="52"/>
    </row>
    <row r="9032" spans="3:10" ht="15">
      <c r="C9032" s="48"/>
      <c r="D9032" s="48"/>
      <c r="E9032" s="62"/>
      <c r="F9032" s="48"/>
      <c r="G9032" s="50"/>
      <c r="H9032" s="50"/>
      <c r="I9032" s="51"/>
      <c r="J9032" s="52"/>
    </row>
    <row r="9033" spans="3:10" ht="15">
      <c r="C9033" s="48"/>
      <c r="D9033" s="48"/>
      <c r="E9033" s="62"/>
      <c r="F9033" s="48"/>
      <c r="G9033" s="50"/>
      <c r="H9033" s="50"/>
      <c r="I9033" s="51"/>
      <c r="J9033" s="52"/>
    </row>
    <row r="9034" spans="3:10" ht="15">
      <c r="C9034" s="48"/>
      <c r="D9034" s="48"/>
      <c r="E9034" s="62"/>
      <c r="F9034" s="48"/>
      <c r="G9034" s="50"/>
      <c r="H9034" s="50"/>
      <c r="I9034" s="51"/>
      <c r="J9034" s="52"/>
    </row>
    <row r="9035" spans="3:10" ht="15">
      <c r="C9035" s="48"/>
      <c r="D9035" s="48"/>
      <c r="E9035" s="62"/>
      <c r="F9035" s="48"/>
      <c r="G9035" s="50"/>
      <c r="H9035" s="50"/>
      <c r="I9035" s="51"/>
      <c r="J9035" s="52"/>
    </row>
    <row r="9036" spans="3:10" ht="15">
      <c r="C9036" s="48"/>
      <c r="D9036" s="48"/>
      <c r="E9036" s="62"/>
      <c r="F9036" s="48"/>
      <c r="G9036" s="50"/>
      <c r="H9036" s="50"/>
      <c r="I9036" s="51"/>
      <c r="J9036" s="52"/>
    </row>
    <row r="9037" spans="3:10" ht="15">
      <c r="C9037" s="48"/>
      <c r="D9037" s="48"/>
      <c r="E9037" s="62"/>
      <c r="F9037" s="48"/>
      <c r="G9037" s="50"/>
      <c r="H9037" s="50"/>
      <c r="I9037" s="51"/>
      <c r="J9037" s="52"/>
    </row>
    <row r="9038" spans="3:10" ht="15">
      <c r="C9038" s="48"/>
      <c r="D9038" s="48"/>
      <c r="E9038" s="62"/>
      <c r="F9038" s="48"/>
      <c r="G9038" s="50"/>
      <c r="H9038" s="50"/>
      <c r="I9038" s="51"/>
      <c r="J9038" s="52"/>
    </row>
    <row r="9039" spans="3:10" ht="15">
      <c r="C9039" s="48"/>
      <c r="D9039" s="48"/>
      <c r="E9039" s="62"/>
      <c r="F9039" s="48"/>
      <c r="G9039" s="50"/>
      <c r="H9039" s="50"/>
      <c r="I9039" s="51"/>
      <c r="J9039" s="52"/>
    </row>
    <row r="9040" spans="3:10" ht="15">
      <c r="C9040" s="48"/>
      <c r="D9040" s="48"/>
      <c r="E9040" s="62"/>
      <c r="F9040" s="48"/>
      <c r="G9040" s="50"/>
      <c r="H9040" s="50"/>
      <c r="I9040" s="51"/>
      <c r="J9040" s="52"/>
    </row>
    <row r="9041" spans="3:10" ht="15">
      <c r="C9041" s="48"/>
      <c r="D9041" s="48"/>
      <c r="E9041" s="62"/>
      <c r="F9041" s="48"/>
      <c r="G9041" s="50"/>
      <c r="H9041" s="50"/>
      <c r="I9041" s="51"/>
      <c r="J9041" s="52"/>
    </row>
    <row r="9042" spans="3:10" ht="15">
      <c r="C9042" s="48"/>
      <c r="D9042" s="48"/>
      <c r="E9042" s="62"/>
      <c r="F9042" s="48"/>
      <c r="G9042" s="50"/>
      <c r="H9042" s="50"/>
      <c r="I9042" s="51"/>
      <c r="J9042" s="52"/>
    </row>
    <row r="9043" spans="3:10" ht="15">
      <c r="C9043" s="48"/>
      <c r="D9043" s="48"/>
      <c r="E9043" s="62"/>
      <c r="F9043" s="48"/>
      <c r="G9043" s="50"/>
      <c r="H9043" s="50"/>
      <c r="I9043" s="51"/>
      <c r="J9043" s="52"/>
    </row>
    <row r="9044" spans="3:10" ht="15">
      <c r="C9044" s="48"/>
      <c r="D9044" s="48"/>
      <c r="E9044" s="62"/>
      <c r="F9044" s="48"/>
      <c r="G9044" s="50"/>
      <c r="H9044" s="50"/>
      <c r="I9044" s="51"/>
      <c r="J9044" s="52"/>
    </row>
    <row r="9045" spans="3:10" ht="15">
      <c r="C9045" s="48"/>
      <c r="D9045" s="48"/>
      <c r="E9045" s="62"/>
      <c r="F9045" s="48"/>
      <c r="G9045" s="50"/>
      <c r="H9045" s="50"/>
      <c r="I9045" s="51"/>
      <c r="J9045" s="52"/>
    </row>
    <row r="9046" spans="3:10" ht="15">
      <c r="C9046" s="48"/>
      <c r="D9046" s="48"/>
      <c r="E9046" s="62"/>
      <c r="F9046" s="48"/>
      <c r="G9046" s="50"/>
      <c r="H9046" s="50"/>
      <c r="I9046" s="51"/>
      <c r="J9046" s="52"/>
    </row>
    <row r="9047" spans="3:10" ht="15">
      <c r="C9047" s="48"/>
      <c r="D9047" s="48"/>
      <c r="E9047" s="62"/>
      <c r="F9047" s="48"/>
      <c r="G9047" s="50"/>
      <c r="H9047" s="50"/>
      <c r="I9047" s="51"/>
      <c r="J9047" s="52"/>
    </row>
    <row r="9048" spans="3:10" ht="15">
      <c r="C9048" s="48"/>
      <c r="D9048" s="48"/>
      <c r="E9048" s="62"/>
      <c r="F9048" s="48"/>
      <c r="G9048" s="50"/>
      <c r="H9048" s="50"/>
      <c r="I9048" s="51"/>
      <c r="J9048" s="52"/>
    </row>
    <row r="9049" spans="3:10" ht="15">
      <c r="C9049" s="48"/>
      <c r="D9049" s="48"/>
      <c r="E9049" s="62"/>
      <c r="F9049" s="48"/>
      <c r="G9049" s="50"/>
      <c r="H9049" s="50"/>
      <c r="I9049" s="51"/>
      <c r="J9049" s="52"/>
    </row>
    <row r="9050" spans="3:10" ht="15">
      <c r="C9050" s="48"/>
      <c r="D9050" s="48"/>
      <c r="E9050" s="62"/>
      <c r="F9050" s="48"/>
      <c r="G9050" s="50"/>
      <c r="H9050" s="50"/>
      <c r="I9050" s="51"/>
      <c r="J9050" s="52"/>
    </row>
    <row r="9051" spans="3:10" ht="15">
      <c r="C9051" s="48"/>
      <c r="D9051" s="48"/>
      <c r="E9051" s="62"/>
      <c r="F9051" s="48"/>
      <c r="G9051" s="50"/>
      <c r="H9051" s="50"/>
      <c r="I9051" s="51"/>
      <c r="J9051" s="52"/>
    </row>
    <row r="9052" spans="3:10" ht="15">
      <c r="C9052" s="48"/>
      <c r="D9052" s="48"/>
      <c r="E9052" s="62"/>
      <c r="F9052" s="48"/>
      <c r="G9052" s="50"/>
      <c r="H9052" s="50"/>
      <c r="I9052" s="51"/>
      <c r="J9052" s="52"/>
    </row>
    <row r="9053" spans="3:10" ht="15">
      <c r="C9053" s="48"/>
      <c r="D9053" s="48"/>
      <c r="E9053" s="62"/>
      <c r="F9053" s="48"/>
      <c r="G9053" s="50"/>
      <c r="H9053" s="50"/>
      <c r="I9053" s="51"/>
      <c r="J9053" s="52"/>
    </row>
    <row r="9054" spans="3:10" ht="15">
      <c r="C9054" s="48"/>
      <c r="D9054" s="48"/>
      <c r="E9054" s="62"/>
      <c r="F9054" s="48"/>
      <c r="G9054" s="50"/>
      <c r="H9054" s="50"/>
      <c r="I9054" s="51"/>
      <c r="J9054" s="52"/>
    </row>
    <row r="9055" spans="3:10" ht="15">
      <c r="C9055" s="48"/>
      <c r="D9055" s="48"/>
      <c r="E9055" s="62"/>
      <c r="F9055" s="48"/>
      <c r="G9055" s="50"/>
      <c r="H9055" s="50"/>
      <c r="I9055" s="51"/>
      <c r="J9055" s="52"/>
    </row>
    <row r="9056" spans="3:10" ht="15">
      <c r="C9056" s="48"/>
      <c r="D9056" s="48"/>
      <c r="E9056" s="62"/>
      <c r="F9056" s="48"/>
      <c r="G9056" s="50"/>
      <c r="H9056" s="50"/>
      <c r="I9056" s="51"/>
      <c r="J9056" s="52"/>
    </row>
    <row r="9057" spans="3:10" ht="15">
      <c r="C9057" s="48"/>
      <c r="D9057" s="48"/>
      <c r="E9057" s="62"/>
      <c r="F9057" s="48"/>
      <c r="G9057" s="50"/>
      <c r="H9057" s="50"/>
      <c r="I9057" s="51"/>
      <c r="J9057" s="52"/>
    </row>
    <row r="9058" spans="3:10" ht="15">
      <c r="C9058" s="48"/>
      <c r="D9058" s="48"/>
      <c r="E9058" s="62"/>
      <c r="F9058" s="48"/>
      <c r="G9058" s="50"/>
      <c r="H9058" s="50"/>
      <c r="I9058" s="51"/>
      <c r="J9058" s="52"/>
    </row>
    <row r="9059" spans="3:10" ht="15">
      <c r="C9059" s="48"/>
      <c r="D9059" s="48"/>
      <c r="E9059" s="62"/>
      <c r="F9059" s="48"/>
      <c r="G9059" s="50"/>
      <c r="H9059" s="50"/>
      <c r="I9059" s="51"/>
      <c r="J9059" s="52"/>
    </row>
    <row r="9060" spans="3:10" ht="15">
      <c r="C9060" s="48"/>
      <c r="D9060" s="48"/>
      <c r="E9060" s="62"/>
      <c r="F9060" s="48"/>
      <c r="G9060" s="50"/>
      <c r="H9060" s="50"/>
      <c r="I9060" s="51"/>
      <c r="J9060" s="52"/>
    </row>
    <row r="9061" spans="3:10" ht="15">
      <c r="C9061" s="48"/>
      <c r="D9061" s="48"/>
      <c r="E9061" s="62"/>
      <c r="F9061" s="48"/>
      <c r="G9061" s="50"/>
      <c r="H9061" s="50"/>
      <c r="I9061" s="51"/>
      <c r="J9061" s="52"/>
    </row>
    <row r="9062" spans="3:10" ht="15">
      <c r="C9062" s="48"/>
      <c r="D9062" s="48"/>
      <c r="E9062" s="62"/>
      <c r="F9062" s="48"/>
      <c r="G9062" s="50"/>
      <c r="H9062" s="50"/>
      <c r="I9062" s="51"/>
      <c r="J9062" s="52"/>
    </row>
    <row r="9063" spans="3:10" ht="15">
      <c r="C9063" s="48"/>
      <c r="D9063" s="48"/>
      <c r="E9063" s="62"/>
      <c r="F9063" s="48"/>
      <c r="G9063" s="50"/>
      <c r="H9063" s="50"/>
      <c r="I9063" s="51"/>
      <c r="J9063" s="52"/>
    </row>
    <row r="9064" spans="3:10" ht="15">
      <c r="C9064" s="48"/>
      <c r="D9064" s="48"/>
      <c r="E9064" s="62"/>
      <c r="F9064" s="48"/>
      <c r="G9064" s="50"/>
      <c r="H9064" s="50"/>
      <c r="I9064" s="51"/>
      <c r="J9064" s="52"/>
    </row>
    <row r="9065" spans="3:10" ht="15">
      <c r="C9065" s="48"/>
      <c r="D9065" s="48"/>
      <c r="E9065" s="62"/>
      <c r="F9065" s="48"/>
      <c r="G9065" s="50"/>
      <c r="H9065" s="50"/>
      <c r="I9065" s="51"/>
      <c r="J9065" s="52"/>
    </row>
    <row r="9066" spans="3:10" ht="15">
      <c r="C9066" s="48"/>
      <c r="D9066" s="48"/>
      <c r="E9066" s="62"/>
      <c r="F9066" s="48"/>
      <c r="G9066" s="50"/>
      <c r="H9066" s="50"/>
      <c r="I9066" s="51"/>
      <c r="J9066" s="52"/>
    </row>
    <row r="9067" spans="3:10" ht="15">
      <c r="C9067" s="48"/>
      <c r="D9067" s="48"/>
      <c r="E9067" s="62"/>
      <c r="F9067" s="48"/>
      <c r="G9067" s="50"/>
      <c r="H9067" s="50"/>
      <c r="I9067" s="51"/>
      <c r="J9067" s="52"/>
    </row>
    <row r="9068" spans="3:10" ht="15">
      <c r="C9068" s="48"/>
      <c r="D9068" s="48"/>
      <c r="E9068" s="62"/>
      <c r="F9068" s="48"/>
      <c r="G9068" s="50"/>
      <c r="H9068" s="50"/>
      <c r="I9068" s="51"/>
      <c r="J9068" s="52"/>
    </row>
    <row r="9069" spans="3:10" ht="15">
      <c r="C9069" s="48"/>
      <c r="D9069" s="48"/>
      <c r="E9069" s="62"/>
      <c r="F9069" s="48"/>
      <c r="G9069" s="50"/>
      <c r="H9069" s="50"/>
      <c r="I9069" s="51"/>
      <c r="J9069" s="52"/>
    </row>
    <row r="9070" spans="3:10" ht="15">
      <c r="C9070" s="48"/>
      <c r="D9070" s="48"/>
      <c r="E9070" s="62"/>
      <c r="F9070" s="48"/>
      <c r="G9070" s="50"/>
      <c r="H9070" s="50"/>
      <c r="I9070" s="51"/>
      <c r="J9070" s="52"/>
    </row>
    <row r="9071" spans="3:10" ht="15">
      <c r="C9071" s="48"/>
      <c r="D9071" s="48"/>
      <c r="E9071" s="62"/>
      <c r="F9071" s="48"/>
      <c r="G9071" s="50"/>
      <c r="H9071" s="50"/>
      <c r="I9071" s="51"/>
      <c r="J9071" s="52"/>
    </row>
    <row r="9072" spans="3:10" ht="15">
      <c r="C9072" s="48"/>
      <c r="D9072" s="48"/>
      <c r="E9072" s="62"/>
      <c r="F9072" s="48"/>
      <c r="G9072" s="50"/>
      <c r="H9072" s="50"/>
      <c r="I9072" s="51"/>
      <c r="J9072" s="52"/>
    </row>
    <row r="9073" spans="3:10" ht="15">
      <c r="C9073" s="48"/>
      <c r="D9073" s="48"/>
      <c r="E9073" s="62"/>
      <c r="F9073" s="48"/>
      <c r="G9073" s="50"/>
      <c r="H9073" s="50"/>
      <c r="I9073" s="51"/>
      <c r="J9073" s="52"/>
    </row>
    <row r="9074" spans="3:10" ht="15">
      <c r="C9074" s="48"/>
      <c r="D9074" s="48"/>
      <c r="E9074" s="62"/>
      <c r="F9074" s="48"/>
      <c r="G9074" s="50"/>
      <c r="H9074" s="50"/>
      <c r="I9074" s="51"/>
      <c r="J9074" s="52"/>
    </row>
    <row r="9075" spans="3:10" ht="15">
      <c r="C9075" s="48"/>
      <c r="D9075" s="48"/>
      <c r="E9075" s="62"/>
      <c r="F9075" s="48"/>
      <c r="G9075" s="50"/>
      <c r="H9075" s="50"/>
      <c r="I9075" s="51"/>
      <c r="J9075" s="52"/>
    </row>
    <row r="9076" spans="3:10" ht="15">
      <c r="C9076" s="48"/>
      <c r="D9076" s="48"/>
      <c r="E9076" s="62"/>
      <c r="F9076" s="48"/>
      <c r="G9076" s="50"/>
      <c r="H9076" s="50"/>
      <c r="I9076" s="51"/>
      <c r="J9076" s="52"/>
    </row>
    <row r="9077" spans="3:10" ht="15">
      <c r="C9077" s="48"/>
      <c r="D9077" s="48"/>
      <c r="E9077" s="62"/>
      <c r="F9077" s="48"/>
      <c r="G9077" s="50"/>
      <c r="H9077" s="50"/>
      <c r="I9077" s="51"/>
      <c r="J9077" s="52"/>
    </row>
    <row r="9078" spans="3:10" ht="15">
      <c r="C9078" s="48"/>
      <c r="D9078" s="48"/>
      <c r="E9078" s="62"/>
      <c r="F9078" s="48"/>
      <c r="G9078" s="50"/>
      <c r="H9078" s="50"/>
      <c r="I9078" s="51"/>
      <c r="J9078" s="52"/>
    </row>
    <row r="9079" spans="3:10" ht="15">
      <c r="C9079" s="48"/>
      <c r="D9079" s="48"/>
      <c r="E9079" s="62"/>
      <c r="F9079" s="48"/>
      <c r="G9079" s="50"/>
      <c r="H9079" s="50"/>
      <c r="I9079" s="51"/>
      <c r="J9079" s="52"/>
    </row>
    <row r="9080" spans="3:10" ht="15">
      <c r="C9080" s="48"/>
      <c r="D9080" s="48"/>
      <c r="E9080" s="62"/>
      <c r="F9080" s="48"/>
      <c r="G9080" s="50"/>
      <c r="H9080" s="50"/>
      <c r="I9080" s="51"/>
      <c r="J9080" s="52"/>
    </row>
    <row r="9081" spans="3:10" ht="15">
      <c r="C9081" s="48"/>
      <c r="D9081" s="48"/>
      <c r="E9081" s="62"/>
      <c r="F9081" s="48"/>
      <c r="G9081" s="50"/>
      <c r="H9081" s="50"/>
      <c r="I9081" s="51"/>
      <c r="J9081" s="52"/>
    </row>
    <row r="9082" spans="3:10" ht="15">
      <c r="C9082" s="48"/>
      <c r="D9082" s="48"/>
      <c r="E9082" s="62"/>
      <c r="F9082" s="48"/>
      <c r="G9082" s="50"/>
      <c r="H9082" s="50"/>
      <c r="I9082" s="51"/>
      <c r="J9082" s="52"/>
    </row>
    <row r="9083" spans="3:10" ht="15">
      <c r="C9083" s="48"/>
      <c r="D9083" s="48"/>
      <c r="E9083" s="62"/>
      <c r="F9083" s="48"/>
      <c r="G9083" s="50"/>
      <c r="H9083" s="50"/>
      <c r="I9083" s="51"/>
      <c r="J9083" s="52"/>
    </row>
    <row r="9084" spans="3:10" ht="15">
      <c r="C9084" s="48"/>
      <c r="D9084" s="48"/>
      <c r="E9084" s="62"/>
      <c r="F9084" s="48"/>
      <c r="G9084" s="50"/>
      <c r="H9084" s="50"/>
      <c r="I9084" s="51"/>
      <c r="J9084" s="52"/>
    </row>
    <row r="9085" spans="3:10" ht="15">
      <c r="C9085" s="48"/>
      <c r="D9085" s="48"/>
      <c r="E9085" s="62"/>
      <c r="F9085" s="48"/>
      <c r="G9085" s="50"/>
      <c r="H9085" s="50"/>
      <c r="I9085" s="51"/>
      <c r="J9085" s="52"/>
    </row>
    <row r="9086" spans="3:10" ht="15">
      <c r="C9086" s="48"/>
      <c r="D9086" s="48"/>
      <c r="E9086" s="62"/>
      <c r="F9086" s="48"/>
      <c r="G9086" s="50"/>
      <c r="H9086" s="50"/>
      <c r="I9086" s="51"/>
      <c r="J9086" s="52"/>
    </row>
    <row r="9087" spans="3:10" ht="15">
      <c r="C9087" s="48"/>
      <c r="D9087" s="48"/>
      <c r="E9087" s="62"/>
      <c r="F9087" s="48"/>
      <c r="G9087" s="50"/>
      <c r="H9087" s="50"/>
      <c r="I9087" s="51"/>
      <c r="J9087" s="52"/>
    </row>
    <row r="9088" spans="3:10" ht="15">
      <c r="C9088" s="48"/>
      <c r="D9088" s="48"/>
      <c r="E9088" s="62"/>
      <c r="F9088" s="48"/>
      <c r="G9088" s="50"/>
      <c r="H9088" s="50"/>
      <c r="I9088" s="51"/>
      <c r="J9088" s="52"/>
    </row>
    <row r="9089" spans="3:10" ht="15">
      <c r="C9089" s="48"/>
      <c r="D9089" s="48"/>
      <c r="E9089" s="62"/>
      <c r="F9089" s="48"/>
      <c r="G9089" s="50"/>
      <c r="H9089" s="50"/>
      <c r="I9089" s="51"/>
      <c r="J9089" s="52"/>
    </row>
    <row r="9090" spans="3:10" ht="15">
      <c r="C9090" s="48"/>
      <c r="D9090" s="48"/>
      <c r="E9090" s="62"/>
      <c r="F9090" s="48"/>
      <c r="G9090" s="50"/>
      <c r="H9090" s="50"/>
      <c r="I9090" s="51"/>
      <c r="J9090" s="52"/>
    </row>
    <row r="9091" spans="3:10" ht="15">
      <c r="C9091" s="48"/>
      <c r="D9091" s="48"/>
      <c r="E9091" s="62"/>
      <c r="F9091" s="48"/>
      <c r="G9091" s="50"/>
      <c r="H9091" s="50"/>
      <c r="I9091" s="51"/>
      <c r="J9091" s="52"/>
    </row>
    <row r="9092" spans="3:10" ht="15">
      <c r="C9092" s="48"/>
      <c r="D9092" s="48"/>
      <c r="E9092" s="62"/>
      <c r="F9092" s="48"/>
      <c r="G9092" s="50"/>
      <c r="H9092" s="50"/>
      <c r="I9092" s="51"/>
      <c r="J9092" s="52"/>
    </row>
    <row r="9093" spans="3:10" ht="15">
      <c r="C9093" s="48"/>
      <c r="D9093" s="48"/>
      <c r="E9093" s="62"/>
      <c r="F9093" s="48"/>
      <c r="G9093" s="50"/>
      <c r="H9093" s="50"/>
      <c r="I9093" s="51"/>
      <c r="J9093" s="52"/>
    </row>
    <row r="9094" spans="3:10" ht="15">
      <c r="C9094" s="48"/>
      <c r="D9094" s="48"/>
      <c r="E9094" s="62"/>
      <c r="F9094" s="48"/>
      <c r="G9094" s="50"/>
      <c r="H9094" s="50"/>
      <c r="I9094" s="51"/>
      <c r="J9094" s="52"/>
    </row>
    <row r="9095" spans="3:10" ht="15">
      <c r="C9095" s="48"/>
      <c r="D9095" s="48"/>
      <c r="E9095" s="62"/>
      <c r="F9095" s="48"/>
      <c r="G9095" s="50"/>
      <c r="H9095" s="50"/>
      <c r="I9095" s="51"/>
      <c r="J9095" s="52"/>
    </row>
    <row r="9096" spans="3:10" ht="15">
      <c r="C9096" s="48"/>
      <c r="D9096" s="48"/>
      <c r="E9096" s="62"/>
      <c r="F9096" s="48"/>
      <c r="G9096" s="50"/>
      <c r="H9096" s="50"/>
      <c r="I9096" s="51"/>
      <c r="J9096" s="52"/>
    </row>
    <row r="9097" spans="3:10" ht="15">
      <c r="C9097" s="48"/>
      <c r="D9097" s="48"/>
      <c r="E9097" s="62"/>
      <c r="F9097" s="48"/>
      <c r="G9097" s="50"/>
      <c r="H9097" s="50"/>
      <c r="I9097" s="51"/>
      <c r="J9097" s="52"/>
    </row>
    <row r="9098" spans="3:10" ht="15">
      <c r="C9098" s="48"/>
      <c r="D9098" s="48"/>
      <c r="E9098" s="62"/>
      <c r="F9098" s="48"/>
      <c r="G9098" s="50"/>
      <c r="H9098" s="50"/>
      <c r="I9098" s="51"/>
      <c r="J9098" s="52"/>
    </row>
    <row r="9099" spans="3:10" ht="15">
      <c r="C9099" s="48"/>
      <c r="D9099" s="48"/>
      <c r="E9099" s="62"/>
      <c r="F9099" s="48"/>
      <c r="G9099" s="50"/>
      <c r="H9099" s="50"/>
      <c r="I9099" s="51"/>
      <c r="J9099" s="52"/>
    </row>
    <row r="9100" spans="3:10" ht="15">
      <c r="C9100" s="48"/>
      <c r="D9100" s="48"/>
      <c r="E9100" s="62"/>
      <c r="F9100" s="48"/>
      <c r="G9100" s="50"/>
      <c r="H9100" s="50"/>
      <c r="I9100" s="51"/>
      <c r="J9100" s="52"/>
    </row>
    <row r="9101" spans="3:10" ht="15">
      <c r="C9101" s="48"/>
      <c r="D9101" s="48"/>
      <c r="E9101" s="62"/>
      <c r="F9101" s="48"/>
      <c r="G9101" s="50"/>
      <c r="H9101" s="50"/>
      <c r="I9101" s="51"/>
      <c r="J9101" s="52"/>
    </row>
    <row r="9102" spans="3:10" ht="15">
      <c r="C9102" s="48"/>
      <c r="D9102" s="48"/>
      <c r="E9102" s="62"/>
      <c r="F9102" s="48"/>
      <c r="G9102" s="50"/>
      <c r="H9102" s="50"/>
      <c r="I9102" s="51"/>
      <c r="J9102" s="52"/>
    </row>
    <row r="9103" spans="3:10" ht="15">
      <c r="C9103" s="48"/>
      <c r="D9103" s="48"/>
      <c r="E9103" s="62"/>
      <c r="F9103" s="48"/>
      <c r="G9103" s="50"/>
      <c r="H9103" s="50"/>
      <c r="I9103" s="51"/>
      <c r="J9103" s="52"/>
    </row>
    <row r="9104" spans="3:10" ht="15">
      <c r="C9104" s="48"/>
      <c r="D9104" s="48"/>
      <c r="E9104" s="62"/>
      <c r="F9104" s="48"/>
      <c r="G9104" s="50"/>
      <c r="H9104" s="50"/>
      <c r="I9104" s="51"/>
      <c r="J9104" s="52"/>
    </row>
    <row r="9105" spans="3:10" ht="15">
      <c r="C9105" s="48"/>
      <c r="D9105" s="48"/>
      <c r="E9105" s="62"/>
      <c r="F9105" s="48"/>
      <c r="G9105" s="50"/>
      <c r="H9105" s="50"/>
      <c r="I9105" s="51"/>
      <c r="J9105" s="52"/>
    </row>
    <row r="9106" spans="3:10" ht="15">
      <c r="C9106" s="48"/>
      <c r="D9106" s="48"/>
      <c r="E9106" s="62"/>
      <c r="F9106" s="48"/>
      <c r="G9106" s="50"/>
      <c r="H9106" s="50"/>
      <c r="I9106" s="51"/>
      <c r="J9106" s="52"/>
    </row>
    <row r="9107" spans="3:10" ht="15">
      <c r="C9107" s="48"/>
      <c r="D9107" s="48"/>
      <c r="E9107" s="62"/>
      <c r="F9107" s="48"/>
      <c r="G9107" s="50"/>
      <c r="H9107" s="50"/>
      <c r="I9107" s="51"/>
      <c r="J9107" s="52"/>
    </row>
    <row r="9108" spans="3:10" ht="15">
      <c r="C9108" s="48"/>
      <c r="D9108" s="48"/>
      <c r="E9108" s="62"/>
      <c r="F9108" s="48"/>
      <c r="G9108" s="50"/>
      <c r="H9108" s="50"/>
      <c r="I9108" s="51"/>
      <c r="J9108" s="52"/>
    </row>
    <row r="9109" spans="3:10" ht="15">
      <c r="C9109" s="48"/>
      <c r="D9109" s="48"/>
      <c r="E9109" s="62"/>
      <c r="F9109" s="48"/>
      <c r="G9109" s="50"/>
      <c r="H9109" s="50"/>
      <c r="I9109" s="51"/>
      <c r="J9109" s="52"/>
    </row>
    <row r="9110" spans="3:10" ht="15">
      <c r="C9110" s="48"/>
      <c r="D9110" s="48"/>
      <c r="E9110" s="62"/>
      <c r="F9110" s="48"/>
      <c r="G9110" s="50"/>
      <c r="H9110" s="50"/>
      <c r="I9110" s="51"/>
      <c r="J9110" s="52"/>
    </row>
    <row r="9111" spans="3:10" ht="15">
      <c r="C9111" s="48"/>
      <c r="D9111" s="48"/>
      <c r="E9111" s="62"/>
      <c r="F9111" s="48"/>
      <c r="G9111" s="50"/>
      <c r="H9111" s="50"/>
      <c r="I9111" s="51"/>
      <c r="J9111" s="52"/>
    </row>
    <row r="9112" spans="3:10" ht="15">
      <c r="C9112" s="48"/>
      <c r="D9112" s="48"/>
      <c r="E9112" s="62"/>
      <c r="F9112" s="48"/>
      <c r="G9112" s="50"/>
      <c r="H9112" s="50"/>
      <c r="I9112" s="51"/>
      <c r="J9112" s="52"/>
    </row>
    <row r="9113" spans="3:10" ht="15">
      <c r="C9113" s="48"/>
      <c r="D9113" s="48"/>
      <c r="E9113" s="62"/>
      <c r="F9113" s="48"/>
      <c r="G9113" s="50"/>
      <c r="H9113" s="50"/>
      <c r="I9113" s="51"/>
      <c r="J9113" s="52"/>
    </row>
    <row r="9114" spans="3:10" ht="15">
      <c r="C9114" s="48"/>
      <c r="D9114" s="48"/>
      <c r="E9114" s="62"/>
      <c r="F9114" s="48"/>
      <c r="G9114" s="50"/>
      <c r="H9114" s="50"/>
      <c r="I9114" s="51"/>
      <c r="J9114" s="52"/>
    </row>
    <row r="9115" spans="3:10" ht="15">
      <c r="C9115" s="48"/>
      <c r="D9115" s="48"/>
      <c r="E9115" s="62"/>
      <c r="F9115" s="48"/>
      <c r="G9115" s="50"/>
      <c r="H9115" s="50"/>
      <c r="I9115" s="51"/>
      <c r="J9115" s="52"/>
    </row>
    <row r="9116" spans="3:10" ht="15">
      <c r="C9116" s="48"/>
      <c r="D9116" s="48"/>
      <c r="E9116" s="62"/>
      <c r="F9116" s="48"/>
      <c r="G9116" s="50"/>
      <c r="H9116" s="50"/>
      <c r="I9116" s="51"/>
      <c r="J9116" s="52"/>
    </row>
    <row r="9117" spans="3:10" ht="15">
      <c r="C9117" s="48"/>
      <c r="D9117" s="48"/>
      <c r="E9117" s="62"/>
      <c r="F9117" s="48"/>
      <c r="G9117" s="50"/>
      <c r="H9117" s="50"/>
      <c r="I9117" s="51"/>
      <c r="J9117" s="52"/>
    </row>
    <row r="9118" spans="3:10" ht="15">
      <c r="C9118" s="48"/>
      <c r="D9118" s="48"/>
      <c r="E9118" s="62"/>
      <c r="F9118" s="48"/>
      <c r="G9118" s="50"/>
      <c r="H9118" s="50"/>
      <c r="I9118" s="51"/>
      <c r="J9118" s="52"/>
    </row>
    <row r="9119" spans="3:10" ht="15">
      <c r="C9119" s="48"/>
      <c r="D9119" s="48"/>
      <c r="E9119" s="62"/>
      <c r="F9119" s="48"/>
      <c r="G9119" s="50"/>
      <c r="H9119" s="50"/>
      <c r="I9119" s="51"/>
      <c r="J9119" s="52"/>
    </row>
    <row r="9120" spans="3:10" ht="15">
      <c r="C9120" s="48"/>
      <c r="D9120" s="48"/>
      <c r="E9120" s="62"/>
      <c r="F9120" s="48"/>
      <c r="G9120" s="50"/>
      <c r="H9120" s="50"/>
      <c r="I9120" s="51"/>
      <c r="J9120" s="52"/>
    </row>
    <row r="9121" spans="3:10" ht="15">
      <c r="C9121" s="48"/>
      <c r="D9121" s="48"/>
      <c r="E9121" s="62"/>
      <c r="F9121" s="48"/>
      <c r="G9121" s="50"/>
      <c r="H9121" s="50"/>
      <c r="I9121" s="51"/>
      <c r="J9121" s="52"/>
    </row>
    <row r="9122" spans="3:10" ht="15">
      <c r="C9122" s="48"/>
      <c r="D9122" s="48"/>
      <c r="E9122" s="62"/>
      <c r="F9122" s="48"/>
      <c r="G9122" s="50"/>
      <c r="H9122" s="50"/>
      <c r="I9122" s="51"/>
      <c r="J9122" s="52"/>
    </row>
    <row r="9123" spans="3:10" ht="15">
      <c r="C9123" s="48"/>
      <c r="D9123" s="48"/>
      <c r="E9123" s="62"/>
      <c r="F9123" s="48"/>
      <c r="G9123" s="50"/>
      <c r="H9123" s="50"/>
      <c r="I9123" s="51"/>
      <c r="J9123" s="52"/>
    </row>
    <row r="9124" spans="3:10" ht="15">
      <c r="C9124" s="48"/>
      <c r="D9124" s="48"/>
      <c r="E9124" s="62"/>
      <c r="F9124" s="48"/>
      <c r="G9124" s="50"/>
      <c r="H9124" s="50"/>
      <c r="I9124" s="51"/>
      <c r="J9124" s="52"/>
    </row>
    <row r="9125" spans="3:10" ht="15">
      <c r="C9125" s="48"/>
      <c r="D9125" s="48"/>
      <c r="E9125" s="62"/>
      <c r="F9125" s="48"/>
      <c r="G9125" s="50"/>
      <c r="H9125" s="50"/>
      <c r="I9125" s="51"/>
      <c r="J9125" s="52"/>
    </row>
    <row r="9126" spans="3:10" ht="15">
      <c r="C9126" s="48"/>
      <c r="D9126" s="48"/>
      <c r="E9126" s="62"/>
      <c r="F9126" s="48"/>
      <c r="G9126" s="50"/>
      <c r="H9126" s="50"/>
      <c r="I9126" s="51"/>
      <c r="J9126" s="52"/>
    </row>
    <row r="9127" spans="3:10" ht="15">
      <c r="C9127" s="48"/>
      <c r="D9127" s="48"/>
      <c r="E9127" s="62"/>
      <c r="F9127" s="48"/>
      <c r="G9127" s="50"/>
      <c r="H9127" s="50"/>
      <c r="I9127" s="51"/>
      <c r="J9127" s="52"/>
    </row>
    <row r="9128" spans="3:10" ht="15">
      <c r="C9128" s="48"/>
      <c r="D9128" s="48"/>
      <c r="E9128" s="62"/>
      <c r="F9128" s="48"/>
      <c r="G9128" s="50"/>
      <c r="H9128" s="50"/>
      <c r="I9128" s="51"/>
      <c r="J9128" s="52"/>
    </row>
    <row r="9129" spans="3:10" ht="15">
      <c r="C9129" s="48"/>
      <c r="D9129" s="48"/>
      <c r="E9129" s="62"/>
      <c r="F9129" s="48"/>
      <c r="G9129" s="50"/>
      <c r="H9129" s="50"/>
      <c r="I9129" s="51"/>
      <c r="J9129" s="52"/>
    </row>
    <row r="9130" spans="3:10" ht="15">
      <c r="C9130" s="48"/>
      <c r="D9130" s="48"/>
      <c r="E9130" s="62"/>
      <c r="F9130" s="48"/>
      <c r="G9130" s="50"/>
      <c r="H9130" s="50"/>
      <c r="I9130" s="51"/>
      <c r="J9130" s="52"/>
    </row>
    <row r="9131" spans="3:10" ht="15">
      <c r="C9131" s="48"/>
      <c r="D9131" s="48"/>
      <c r="E9131" s="62"/>
      <c r="F9131" s="48"/>
      <c r="G9131" s="50"/>
      <c r="H9131" s="50"/>
      <c r="I9131" s="51"/>
      <c r="J9131" s="52"/>
    </row>
    <row r="9132" spans="3:10" ht="15">
      <c r="C9132" s="48"/>
      <c r="D9132" s="48"/>
      <c r="E9132" s="62"/>
      <c r="F9132" s="48"/>
      <c r="G9132" s="50"/>
      <c r="H9132" s="50"/>
      <c r="I9132" s="51"/>
      <c r="J9132" s="52"/>
    </row>
    <row r="9133" spans="3:10" ht="15">
      <c r="C9133" s="48"/>
      <c r="D9133" s="48"/>
      <c r="E9133" s="62"/>
      <c r="F9133" s="48"/>
      <c r="G9133" s="50"/>
      <c r="H9133" s="50"/>
      <c r="I9133" s="51"/>
      <c r="J9133" s="52"/>
    </row>
    <row r="9134" spans="3:10" ht="15">
      <c r="C9134" s="48"/>
      <c r="D9134" s="48"/>
      <c r="E9134" s="62"/>
      <c r="F9134" s="48"/>
      <c r="G9134" s="50"/>
      <c r="H9134" s="50"/>
      <c r="I9134" s="51"/>
      <c r="J9134" s="52"/>
    </row>
    <row r="9135" spans="3:10" ht="15">
      <c r="C9135" s="48"/>
      <c r="D9135" s="48"/>
      <c r="E9135" s="62"/>
      <c r="F9135" s="48"/>
      <c r="G9135" s="50"/>
      <c r="H9135" s="50"/>
      <c r="I9135" s="51"/>
      <c r="J9135" s="52"/>
    </row>
    <row r="9136" spans="3:10" ht="15">
      <c r="C9136" s="48"/>
      <c r="D9136" s="48"/>
      <c r="E9136" s="62"/>
      <c r="F9136" s="48"/>
      <c r="G9136" s="50"/>
      <c r="H9136" s="50"/>
      <c r="I9136" s="51"/>
      <c r="J9136" s="52"/>
    </row>
    <row r="9137" spans="3:10" ht="15">
      <c r="C9137" s="48"/>
      <c r="D9137" s="48"/>
      <c r="E9137" s="62"/>
      <c r="F9137" s="48"/>
      <c r="G9137" s="50"/>
      <c r="H9137" s="50"/>
      <c r="I9137" s="51"/>
      <c r="J9137" s="52"/>
    </row>
    <row r="9138" spans="3:10" ht="15">
      <c r="C9138" s="48"/>
      <c r="D9138" s="48"/>
      <c r="E9138" s="62"/>
      <c r="F9138" s="48"/>
      <c r="G9138" s="50"/>
      <c r="H9138" s="50"/>
      <c r="I9138" s="51"/>
      <c r="J9138" s="52"/>
    </row>
    <row r="9139" spans="3:10" ht="15">
      <c r="C9139" s="48"/>
      <c r="D9139" s="48"/>
      <c r="E9139" s="62"/>
      <c r="F9139" s="48"/>
      <c r="G9139" s="50"/>
      <c r="H9139" s="50"/>
      <c r="I9139" s="51"/>
      <c r="J9139" s="52"/>
    </row>
    <row r="9140" spans="3:10" ht="15">
      <c r="C9140" s="48"/>
      <c r="D9140" s="48"/>
      <c r="E9140" s="62"/>
      <c r="F9140" s="48"/>
      <c r="G9140" s="50"/>
      <c r="H9140" s="50"/>
      <c r="I9140" s="51"/>
      <c r="J9140" s="52"/>
    </row>
    <row r="9141" spans="3:10" ht="15">
      <c r="C9141" s="48"/>
      <c r="D9141" s="48"/>
      <c r="E9141" s="62"/>
      <c r="F9141" s="48"/>
      <c r="G9141" s="50"/>
      <c r="H9141" s="50"/>
      <c r="I9141" s="51"/>
      <c r="J9141" s="52"/>
    </row>
    <row r="9142" spans="3:10" ht="15">
      <c r="C9142" s="48"/>
      <c r="D9142" s="48"/>
      <c r="E9142" s="62"/>
      <c r="F9142" s="48"/>
      <c r="G9142" s="50"/>
      <c r="H9142" s="50"/>
      <c r="I9142" s="51"/>
      <c r="J9142" s="52"/>
    </row>
    <row r="9143" spans="3:10" ht="15">
      <c r="C9143" s="48"/>
      <c r="D9143" s="48"/>
      <c r="E9143" s="62"/>
      <c r="F9143" s="48"/>
      <c r="G9143" s="50"/>
      <c r="H9143" s="50"/>
      <c r="I9143" s="51"/>
      <c r="J9143" s="52"/>
    </row>
    <row r="9144" spans="3:10" ht="15">
      <c r="C9144" s="48"/>
      <c r="D9144" s="48"/>
      <c r="E9144" s="62"/>
      <c r="F9144" s="48"/>
      <c r="G9144" s="50"/>
      <c r="H9144" s="50"/>
      <c r="I9144" s="51"/>
      <c r="J9144" s="52"/>
    </row>
    <row r="9145" spans="3:10" ht="15">
      <c r="C9145" s="48"/>
      <c r="D9145" s="48"/>
      <c r="E9145" s="62"/>
      <c r="F9145" s="48"/>
      <c r="G9145" s="50"/>
      <c r="H9145" s="50"/>
      <c r="I9145" s="51"/>
      <c r="J9145" s="52"/>
    </row>
    <row r="9146" spans="3:10" ht="15">
      <c r="C9146" s="48"/>
      <c r="D9146" s="48"/>
      <c r="E9146" s="62"/>
      <c r="F9146" s="48"/>
      <c r="G9146" s="50"/>
      <c r="H9146" s="50"/>
      <c r="I9146" s="51"/>
      <c r="J9146" s="52"/>
    </row>
    <row r="9147" spans="3:10" ht="15">
      <c r="C9147" s="48"/>
      <c r="D9147" s="48"/>
      <c r="E9147" s="62"/>
      <c r="F9147" s="48"/>
      <c r="G9147" s="50"/>
      <c r="H9147" s="50"/>
      <c r="I9147" s="51"/>
      <c r="J9147" s="52"/>
    </row>
    <row r="9148" spans="3:10" ht="15">
      <c r="C9148" s="48"/>
      <c r="D9148" s="48"/>
      <c r="E9148" s="62"/>
      <c r="F9148" s="48"/>
      <c r="G9148" s="50"/>
      <c r="H9148" s="50"/>
      <c r="I9148" s="51"/>
      <c r="J9148" s="52"/>
    </row>
    <row r="9149" spans="3:10" ht="15">
      <c r="C9149" s="48"/>
      <c r="D9149" s="48"/>
      <c r="E9149" s="62"/>
      <c r="F9149" s="48"/>
      <c r="G9149" s="50"/>
      <c r="H9149" s="50"/>
      <c r="I9149" s="51"/>
      <c r="J9149" s="52"/>
    </row>
    <row r="9150" spans="3:10" ht="15">
      <c r="C9150" s="48"/>
      <c r="D9150" s="48"/>
      <c r="E9150" s="62"/>
      <c r="F9150" s="48"/>
      <c r="G9150" s="50"/>
      <c r="H9150" s="50"/>
      <c r="I9150" s="51"/>
      <c r="J9150" s="52"/>
    </row>
    <row r="9151" spans="3:10" ht="15">
      <c r="C9151" s="48"/>
      <c r="D9151" s="48"/>
      <c r="E9151" s="62"/>
      <c r="F9151" s="48"/>
      <c r="G9151" s="50"/>
      <c r="H9151" s="50"/>
      <c r="I9151" s="51"/>
      <c r="J9151" s="52"/>
    </row>
    <row r="9152" spans="3:10" ht="15">
      <c r="C9152" s="48"/>
      <c r="D9152" s="48"/>
      <c r="E9152" s="62"/>
      <c r="F9152" s="48"/>
      <c r="G9152" s="50"/>
      <c r="H9152" s="50"/>
      <c r="I9152" s="51"/>
      <c r="J9152" s="52"/>
    </row>
    <row r="9153" spans="3:10" ht="15">
      <c r="C9153" s="48"/>
      <c r="D9153" s="48"/>
      <c r="E9153" s="62"/>
      <c r="F9153" s="48"/>
      <c r="G9153" s="50"/>
      <c r="H9153" s="50"/>
      <c r="I9153" s="51"/>
      <c r="J9153" s="52"/>
    </row>
    <row r="9154" spans="3:10" ht="15">
      <c r="C9154" s="48"/>
      <c r="D9154" s="48"/>
      <c r="E9154" s="62"/>
      <c r="F9154" s="48"/>
      <c r="G9154" s="50"/>
      <c r="H9154" s="50"/>
      <c r="I9154" s="51"/>
      <c r="J9154" s="52"/>
    </row>
    <row r="9155" spans="3:10" ht="15">
      <c r="C9155" s="48"/>
      <c r="D9155" s="48"/>
      <c r="E9155" s="62"/>
      <c r="F9155" s="48"/>
      <c r="G9155" s="50"/>
      <c r="H9155" s="50"/>
      <c r="I9155" s="51"/>
      <c r="J9155" s="52"/>
    </row>
    <row r="9156" spans="3:10" ht="15">
      <c r="C9156" s="48"/>
      <c r="D9156" s="48"/>
      <c r="E9156" s="62"/>
      <c r="F9156" s="48"/>
      <c r="G9156" s="50"/>
      <c r="H9156" s="50"/>
      <c r="I9156" s="51"/>
      <c r="J9156" s="52"/>
    </row>
    <row r="9157" spans="3:10" ht="15">
      <c r="C9157" s="48"/>
      <c r="D9157" s="48"/>
      <c r="E9157" s="62"/>
      <c r="F9157" s="48"/>
      <c r="G9157" s="50"/>
      <c r="H9157" s="50"/>
      <c r="I9157" s="51"/>
      <c r="J9157" s="52"/>
    </row>
    <row r="9158" spans="3:10" ht="15">
      <c r="C9158" s="48"/>
      <c r="D9158" s="48"/>
      <c r="E9158" s="62"/>
      <c r="F9158" s="48"/>
      <c r="G9158" s="50"/>
      <c r="H9158" s="50"/>
      <c r="I9158" s="51"/>
      <c r="J9158" s="52"/>
    </row>
    <row r="9159" spans="3:10" ht="15">
      <c r="C9159" s="48"/>
      <c r="D9159" s="48"/>
      <c r="E9159" s="62"/>
      <c r="F9159" s="48"/>
      <c r="G9159" s="50"/>
      <c r="H9159" s="50"/>
      <c r="I9159" s="51"/>
      <c r="J9159" s="52"/>
    </row>
    <row r="9160" spans="3:10" ht="15">
      <c r="C9160" s="48"/>
      <c r="D9160" s="48"/>
      <c r="E9160" s="62"/>
      <c r="F9160" s="48"/>
      <c r="G9160" s="50"/>
      <c r="H9160" s="50"/>
      <c r="I9160" s="51"/>
      <c r="J9160" s="52"/>
    </row>
    <row r="9161" spans="3:10" ht="15">
      <c r="C9161" s="48"/>
      <c r="D9161" s="48"/>
      <c r="E9161" s="62"/>
      <c r="F9161" s="48"/>
      <c r="G9161" s="50"/>
      <c r="H9161" s="50"/>
      <c r="I9161" s="51"/>
      <c r="J9161" s="52"/>
    </row>
    <row r="9162" spans="3:10" ht="15">
      <c r="C9162" s="48"/>
      <c r="D9162" s="48"/>
      <c r="E9162" s="62"/>
      <c r="F9162" s="48"/>
      <c r="G9162" s="50"/>
      <c r="H9162" s="50"/>
      <c r="I9162" s="51"/>
      <c r="J9162" s="52"/>
    </row>
    <row r="9163" spans="3:10" ht="15">
      <c r="C9163" s="48"/>
      <c r="D9163" s="48"/>
      <c r="E9163" s="62"/>
      <c r="F9163" s="48"/>
      <c r="G9163" s="50"/>
      <c r="H9163" s="50"/>
      <c r="I9163" s="51"/>
      <c r="J9163" s="52"/>
    </row>
    <row r="9164" spans="3:10" ht="15">
      <c r="C9164" s="48"/>
      <c r="D9164" s="48"/>
      <c r="E9164" s="62"/>
      <c r="F9164" s="48"/>
      <c r="G9164" s="50"/>
      <c r="H9164" s="50"/>
      <c r="I9164" s="51"/>
      <c r="J9164" s="52"/>
    </row>
    <row r="9165" spans="3:10" ht="15">
      <c r="C9165" s="48"/>
      <c r="D9165" s="48"/>
      <c r="E9165" s="62"/>
      <c r="F9165" s="48"/>
      <c r="G9165" s="50"/>
      <c r="H9165" s="50"/>
      <c r="I9165" s="51"/>
      <c r="J9165" s="52"/>
    </row>
    <row r="9166" spans="3:10" ht="15">
      <c r="C9166" s="48"/>
      <c r="D9166" s="48"/>
      <c r="E9166" s="62"/>
      <c r="F9166" s="48"/>
      <c r="G9166" s="50"/>
      <c r="H9166" s="50"/>
      <c r="I9166" s="51"/>
      <c r="J9166" s="52"/>
    </row>
    <row r="9167" spans="3:10" ht="15">
      <c r="C9167" s="48"/>
      <c r="D9167" s="48"/>
      <c r="E9167" s="62"/>
      <c r="F9167" s="48"/>
      <c r="G9167" s="50"/>
      <c r="H9167" s="50"/>
      <c r="I9167" s="51"/>
      <c r="J9167" s="52"/>
    </row>
    <row r="9168" spans="3:10" ht="15">
      <c r="C9168" s="48"/>
      <c r="D9168" s="48"/>
      <c r="E9168" s="62"/>
      <c r="F9168" s="48"/>
      <c r="G9168" s="50"/>
      <c r="H9168" s="50"/>
      <c r="I9168" s="51"/>
      <c r="J9168" s="52"/>
    </row>
    <row r="9169" spans="3:10" ht="15">
      <c r="C9169" s="48"/>
      <c r="D9169" s="48"/>
      <c r="E9169" s="62"/>
      <c r="F9169" s="48"/>
      <c r="G9169" s="50"/>
      <c r="H9169" s="50"/>
      <c r="I9169" s="51"/>
      <c r="J9169" s="52"/>
    </row>
    <row r="9170" spans="3:10" ht="15">
      <c r="C9170" s="48"/>
      <c r="D9170" s="48"/>
      <c r="E9170" s="62"/>
      <c r="F9170" s="48"/>
      <c r="G9170" s="50"/>
      <c r="H9170" s="50"/>
      <c r="I9170" s="51"/>
      <c r="J9170" s="52"/>
    </row>
    <row r="9171" spans="3:10" ht="15">
      <c r="C9171" s="48"/>
      <c r="D9171" s="48"/>
      <c r="E9171" s="62"/>
      <c r="F9171" s="48"/>
      <c r="G9171" s="50"/>
      <c r="H9171" s="50"/>
      <c r="I9171" s="51"/>
      <c r="J9171" s="52"/>
    </row>
    <row r="9172" spans="3:10" ht="15">
      <c r="C9172" s="48"/>
      <c r="D9172" s="48"/>
      <c r="E9172" s="62"/>
      <c r="F9172" s="48"/>
      <c r="G9172" s="50"/>
      <c r="H9172" s="50"/>
      <c r="I9172" s="51"/>
      <c r="J9172" s="52"/>
    </row>
    <row r="9173" spans="3:10" ht="15">
      <c r="C9173" s="48"/>
      <c r="D9173" s="48"/>
      <c r="E9173" s="62"/>
      <c r="F9173" s="48"/>
      <c r="G9173" s="50"/>
      <c r="H9173" s="50"/>
      <c r="I9173" s="51"/>
      <c r="J9173" s="52"/>
    </row>
    <row r="9174" spans="3:10" ht="15">
      <c r="C9174" s="48"/>
      <c r="D9174" s="48"/>
      <c r="E9174" s="62"/>
      <c r="F9174" s="48"/>
      <c r="G9174" s="50"/>
      <c r="H9174" s="50"/>
      <c r="I9174" s="51"/>
      <c r="J9174" s="52"/>
    </row>
    <row r="9175" spans="3:10" ht="15">
      <c r="C9175" s="48"/>
      <c r="D9175" s="48"/>
      <c r="E9175" s="62"/>
      <c r="F9175" s="48"/>
      <c r="G9175" s="50"/>
      <c r="H9175" s="50"/>
      <c r="I9175" s="51"/>
      <c r="J9175" s="52"/>
    </row>
    <row r="9176" spans="3:10" ht="15">
      <c r="C9176" s="48"/>
      <c r="D9176" s="48"/>
      <c r="E9176" s="62"/>
      <c r="F9176" s="48"/>
      <c r="G9176" s="50"/>
      <c r="H9176" s="50"/>
      <c r="I9176" s="51"/>
      <c r="J9176" s="52"/>
    </row>
    <row r="9177" spans="3:10" ht="15">
      <c r="C9177" s="48"/>
      <c r="D9177" s="48"/>
      <c r="E9177" s="62"/>
      <c r="F9177" s="48"/>
      <c r="G9177" s="50"/>
      <c r="H9177" s="50"/>
      <c r="I9177" s="51"/>
      <c r="J9177" s="52"/>
    </row>
    <row r="9178" spans="3:10" ht="15">
      <c r="C9178" s="48"/>
      <c r="D9178" s="48"/>
      <c r="E9178" s="62"/>
      <c r="F9178" s="48"/>
      <c r="G9178" s="50"/>
      <c r="H9178" s="50"/>
      <c r="I9178" s="51"/>
      <c r="J9178" s="52"/>
    </row>
    <row r="9179" spans="3:10" ht="15">
      <c r="C9179" s="48"/>
      <c r="D9179" s="48"/>
      <c r="E9179" s="62"/>
      <c r="F9179" s="48"/>
      <c r="G9179" s="50"/>
      <c r="H9179" s="50"/>
      <c r="I9179" s="51"/>
      <c r="J9179" s="52"/>
    </row>
    <row r="9180" spans="3:10" ht="15">
      <c r="C9180" s="48"/>
      <c r="D9180" s="48"/>
      <c r="E9180" s="62"/>
      <c r="F9180" s="48"/>
      <c r="G9180" s="50"/>
      <c r="H9180" s="50"/>
      <c r="I9180" s="51"/>
      <c r="J9180" s="52"/>
    </row>
    <row r="9181" spans="3:10" ht="15">
      <c r="C9181" s="48"/>
      <c r="D9181" s="48"/>
      <c r="E9181" s="62"/>
      <c r="F9181" s="48"/>
      <c r="G9181" s="50"/>
      <c r="H9181" s="50"/>
      <c r="I9181" s="51"/>
      <c r="J9181" s="52"/>
    </row>
    <row r="9182" spans="3:10" ht="15">
      <c r="C9182" s="48"/>
      <c r="D9182" s="48"/>
      <c r="E9182" s="62"/>
      <c r="F9182" s="48"/>
      <c r="G9182" s="50"/>
      <c r="H9182" s="50"/>
      <c r="I9182" s="51"/>
      <c r="J9182" s="52"/>
    </row>
    <row r="9183" spans="3:10" ht="15">
      <c r="C9183" s="48"/>
      <c r="D9183" s="48"/>
      <c r="E9183" s="62"/>
      <c r="F9183" s="48"/>
      <c r="G9183" s="50"/>
      <c r="H9183" s="50"/>
      <c r="I9183" s="51"/>
      <c r="J9183" s="52"/>
    </row>
    <row r="9184" spans="3:10" ht="15">
      <c r="C9184" s="48"/>
      <c r="D9184" s="48"/>
      <c r="E9184" s="62"/>
      <c r="F9184" s="48"/>
      <c r="G9184" s="50"/>
      <c r="H9184" s="50"/>
      <c r="I9184" s="51"/>
      <c r="J9184" s="52"/>
    </row>
    <row r="9185" spans="3:10" ht="15">
      <c r="C9185" s="48"/>
      <c r="D9185" s="48"/>
      <c r="E9185" s="62"/>
      <c r="F9185" s="48"/>
      <c r="G9185" s="50"/>
      <c r="H9185" s="50"/>
      <c r="I9185" s="51"/>
      <c r="J9185" s="52"/>
    </row>
    <row r="9186" spans="3:10" ht="15">
      <c r="C9186" s="48"/>
      <c r="D9186" s="48"/>
      <c r="E9186" s="62"/>
      <c r="F9186" s="48"/>
      <c r="G9186" s="50"/>
      <c r="H9186" s="50"/>
      <c r="I9186" s="51"/>
      <c r="J9186" s="52"/>
    </row>
    <row r="9187" spans="3:10" ht="15">
      <c r="C9187" s="48"/>
      <c r="D9187" s="48"/>
      <c r="E9187" s="62"/>
      <c r="F9187" s="48"/>
      <c r="G9187" s="50"/>
      <c r="H9187" s="50"/>
      <c r="I9187" s="51"/>
      <c r="J9187" s="52"/>
    </row>
    <row r="9188" spans="3:10" ht="15">
      <c r="C9188" s="48"/>
      <c r="D9188" s="48"/>
      <c r="E9188" s="62"/>
      <c r="F9188" s="48"/>
      <c r="G9188" s="50"/>
      <c r="H9188" s="50"/>
      <c r="I9188" s="51"/>
      <c r="J9188" s="52"/>
    </row>
    <row r="9189" spans="3:10" ht="15">
      <c r="C9189" s="48"/>
      <c r="D9189" s="48"/>
      <c r="E9189" s="62"/>
      <c r="F9189" s="48"/>
      <c r="G9189" s="50"/>
      <c r="H9189" s="50"/>
      <c r="I9189" s="51"/>
      <c r="J9189" s="52"/>
    </row>
    <row r="9190" spans="3:10" ht="15">
      <c r="C9190" s="48"/>
      <c r="D9190" s="48"/>
      <c r="E9190" s="62"/>
      <c r="F9190" s="48"/>
      <c r="G9190" s="50"/>
      <c r="H9190" s="50"/>
      <c r="I9190" s="51"/>
      <c r="J9190" s="52"/>
    </row>
    <row r="9191" spans="3:10" ht="15">
      <c r="C9191" s="48"/>
      <c r="D9191" s="48"/>
      <c r="E9191" s="62"/>
      <c r="F9191" s="48"/>
      <c r="G9191" s="50"/>
      <c r="H9191" s="50"/>
      <c r="I9191" s="51"/>
      <c r="J9191" s="52"/>
    </row>
    <row r="9192" spans="3:10" ht="15">
      <c r="C9192" s="48"/>
      <c r="D9192" s="48"/>
      <c r="E9192" s="62"/>
      <c r="F9192" s="48"/>
      <c r="G9192" s="50"/>
      <c r="H9192" s="50"/>
      <c r="I9192" s="51"/>
      <c r="J9192" s="52"/>
    </row>
    <row r="9193" spans="3:10" ht="15">
      <c r="C9193" s="48"/>
      <c r="D9193" s="48"/>
      <c r="E9193" s="62"/>
      <c r="F9193" s="48"/>
      <c r="G9193" s="50"/>
      <c r="H9193" s="50"/>
      <c r="I9193" s="51"/>
      <c r="J9193" s="52"/>
    </row>
    <row r="9194" spans="3:10" ht="15">
      <c r="C9194" s="48"/>
      <c r="D9194" s="48"/>
      <c r="E9194" s="62"/>
      <c r="F9194" s="48"/>
      <c r="G9194" s="50"/>
      <c r="H9194" s="50"/>
      <c r="I9194" s="51"/>
      <c r="J9194" s="52"/>
    </row>
    <row r="9195" spans="3:10" ht="15">
      <c r="C9195" s="48"/>
      <c r="D9195" s="48"/>
      <c r="E9195" s="62"/>
      <c r="F9195" s="48"/>
      <c r="G9195" s="50"/>
      <c r="H9195" s="50"/>
      <c r="I9195" s="51"/>
      <c r="J9195" s="52"/>
    </row>
    <row r="9196" spans="3:10" ht="15">
      <c r="C9196" s="48"/>
      <c r="D9196" s="48"/>
      <c r="E9196" s="62"/>
      <c r="F9196" s="48"/>
      <c r="G9196" s="50"/>
      <c r="H9196" s="50"/>
      <c r="I9196" s="51"/>
      <c r="J9196" s="52"/>
    </row>
    <row r="9197" spans="3:10" ht="15">
      <c r="C9197" s="48"/>
      <c r="D9197" s="48"/>
      <c r="E9197" s="62"/>
      <c r="F9197" s="48"/>
      <c r="G9197" s="50"/>
      <c r="H9197" s="50"/>
      <c r="I9197" s="51"/>
      <c r="J9197" s="52"/>
    </row>
    <row r="9198" spans="3:10" ht="15">
      <c r="C9198" s="48"/>
      <c r="D9198" s="48"/>
      <c r="E9198" s="62"/>
      <c r="F9198" s="48"/>
      <c r="G9198" s="50"/>
      <c r="H9198" s="50"/>
      <c r="I9198" s="51"/>
      <c r="J9198" s="52"/>
    </row>
    <row r="9199" spans="3:10" ht="15">
      <c r="C9199" s="48"/>
      <c r="D9199" s="48"/>
      <c r="E9199" s="62"/>
      <c r="F9199" s="48"/>
      <c r="G9199" s="50"/>
      <c r="H9199" s="50"/>
      <c r="I9199" s="51"/>
      <c r="J9199" s="52"/>
    </row>
    <row r="9200" spans="3:10" ht="15">
      <c r="C9200" s="48"/>
      <c r="D9200" s="48"/>
      <c r="E9200" s="62"/>
      <c r="F9200" s="48"/>
      <c r="G9200" s="50"/>
      <c r="H9200" s="50"/>
      <c r="I9200" s="51"/>
      <c r="J9200" s="52"/>
    </row>
    <row r="9201" spans="3:10" ht="15">
      <c r="C9201" s="48"/>
      <c r="D9201" s="48"/>
      <c r="E9201" s="62"/>
      <c r="F9201" s="48"/>
      <c r="G9201" s="50"/>
      <c r="H9201" s="50"/>
      <c r="I9201" s="51"/>
      <c r="J9201" s="52"/>
    </row>
    <row r="9202" spans="3:10" ht="15">
      <c r="C9202" s="48"/>
      <c r="D9202" s="48"/>
      <c r="E9202" s="62"/>
      <c r="F9202" s="48"/>
      <c r="G9202" s="50"/>
      <c r="H9202" s="50"/>
      <c r="I9202" s="51"/>
      <c r="J9202" s="52"/>
    </row>
    <row r="9203" spans="3:10" ht="15">
      <c r="C9203" s="48"/>
      <c r="D9203" s="48"/>
      <c r="E9203" s="62"/>
      <c r="F9203" s="48"/>
      <c r="G9203" s="50"/>
      <c r="H9203" s="50"/>
      <c r="I9203" s="51"/>
      <c r="J9203" s="52"/>
    </row>
    <row r="9204" spans="3:10" ht="15">
      <c r="C9204" s="48"/>
      <c r="D9204" s="48"/>
      <c r="E9204" s="62"/>
      <c r="F9204" s="48"/>
      <c r="G9204" s="50"/>
      <c r="H9204" s="50"/>
      <c r="I9204" s="51"/>
      <c r="J9204" s="52"/>
    </row>
    <row r="9205" spans="3:10" ht="15">
      <c r="C9205" s="48"/>
      <c r="D9205" s="48"/>
      <c r="E9205" s="62"/>
      <c r="F9205" s="48"/>
      <c r="G9205" s="50"/>
      <c r="H9205" s="50"/>
      <c r="I9205" s="51"/>
      <c r="J9205" s="52"/>
    </row>
    <row r="9206" spans="3:10" ht="15">
      <c r="C9206" s="48"/>
      <c r="D9206" s="48"/>
      <c r="E9206" s="62"/>
      <c r="F9206" s="48"/>
      <c r="G9206" s="50"/>
      <c r="H9206" s="50"/>
      <c r="I9206" s="51"/>
      <c r="J9206" s="52"/>
    </row>
    <row r="9207" spans="3:10" ht="15">
      <c r="C9207" s="48"/>
      <c r="D9207" s="48"/>
      <c r="E9207" s="62"/>
      <c r="F9207" s="48"/>
      <c r="G9207" s="50"/>
      <c r="H9207" s="50"/>
      <c r="I9207" s="51"/>
      <c r="J9207" s="52"/>
    </row>
    <row r="9208" spans="3:10" ht="15">
      <c r="C9208" s="48"/>
      <c r="D9208" s="48"/>
      <c r="E9208" s="62"/>
      <c r="F9208" s="48"/>
      <c r="G9208" s="50"/>
      <c r="H9208" s="50"/>
      <c r="I9208" s="51"/>
      <c r="J9208" s="52"/>
    </row>
    <row r="9209" spans="3:10" ht="15">
      <c r="C9209" s="48"/>
      <c r="D9209" s="48"/>
      <c r="E9209" s="62"/>
      <c r="F9209" s="48"/>
      <c r="G9209" s="50"/>
      <c r="H9209" s="50"/>
      <c r="I9209" s="51"/>
      <c r="J9209" s="52"/>
    </row>
    <row r="9210" spans="3:10" ht="15">
      <c r="C9210" s="48"/>
      <c r="D9210" s="48"/>
      <c r="E9210" s="62"/>
      <c r="F9210" s="48"/>
      <c r="G9210" s="50"/>
      <c r="H9210" s="50"/>
      <c r="I9210" s="51"/>
      <c r="J9210" s="52"/>
    </row>
    <row r="9211" spans="3:10" ht="15">
      <c r="C9211" s="48"/>
      <c r="D9211" s="48"/>
      <c r="E9211" s="62"/>
      <c r="F9211" s="48"/>
      <c r="G9211" s="50"/>
      <c r="H9211" s="50"/>
      <c r="I9211" s="51"/>
      <c r="J9211" s="52"/>
    </row>
    <row r="9212" spans="3:10" ht="15">
      <c r="C9212" s="48"/>
      <c r="D9212" s="48"/>
      <c r="E9212" s="62"/>
      <c r="F9212" s="48"/>
      <c r="G9212" s="50"/>
      <c r="H9212" s="50"/>
      <c r="I9212" s="51"/>
      <c r="J9212" s="52"/>
    </row>
    <row r="9213" spans="3:10" ht="15">
      <c r="C9213" s="48"/>
      <c r="D9213" s="48"/>
      <c r="E9213" s="62"/>
      <c r="F9213" s="48"/>
      <c r="G9213" s="50"/>
      <c r="H9213" s="50"/>
      <c r="I9213" s="51"/>
      <c r="J9213" s="52"/>
    </row>
    <row r="9214" spans="3:10" ht="15">
      <c r="C9214" s="48"/>
      <c r="D9214" s="48"/>
      <c r="E9214" s="62"/>
      <c r="F9214" s="48"/>
      <c r="G9214" s="50"/>
      <c r="H9214" s="50"/>
      <c r="I9214" s="51"/>
      <c r="J9214" s="52"/>
    </row>
    <row r="9215" spans="3:10" ht="15">
      <c r="C9215" s="48"/>
      <c r="D9215" s="48"/>
      <c r="E9215" s="62"/>
      <c r="F9215" s="48"/>
      <c r="G9215" s="50"/>
      <c r="H9215" s="50"/>
      <c r="I9215" s="51"/>
      <c r="J9215" s="52"/>
    </row>
    <row r="9216" spans="3:10" ht="15">
      <c r="C9216" s="48"/>
      <c r="D9216" s="48"/>
      <c r="E9216" s="62"/>
      <c r="F9216" s="48"/>
      <c r="G9216" s="50"/>
      <c r="H9216" s="50"/>
      <c r="I9216" s="51"/>
      <c r="J9216" s="52"/>
    </row>
    <row r="9217" spans="3:10" ht="15">
      <c r="C9217" s="48"/>
      <c r="D9217" s="48"/>
      <c r="E9217" s="62"/>
      <c r="F9217" s="48"/>
      <c r="G9217" s="50"/>
      <c r="H9217" s="50"/>
      <c r="I9217" s="51"/>
      <c r="J9217" s="52"/>
    </row>
    <row r="9218" spans="3:10" ht="15">
      <c r="C9218" s="48"/>
      <c r="D9218" s="48"/>
      <c r="E9218" s="62"/>
      <c r="F9218" s="48"/>
      <c r="G9218" s="50"/>
      <c r="H9218" s="50"/>
      <c r="I9218" s="51"/>
      <c r="J9218" s="52"/>
    </row>
    <row r="9219" spans="3:10" ht="15">
      <c r="C9219" s="48"/>
      <c r="D9219" s="48"/>
      <c r="E9219" s="62"/>
      <c r="F9219" s="48"/>
      <c r="G9219" s="50"/>
      <c r="H9219" s="50"/>
      <c r="I9219" s="51"/>
      <c r="J9219" s="52"/>
    </row>
    <row r="9220" spans="3:10" ht="15">
      <c r="C9220" s="48"/>
      <c r="D9220" s="48"/>
      <c r="E9220" s="62"/>
      <c r="F9220" s="48"/>
      <c r="G9220" s="50"/>
      <c r="H9220" s="50"/>
      <c r="I9220" s="51"/>
      <c r="J9220" s="52"/>
    </row>
    <row r="9221" spans="3:10" ht="15">
      <c r="C9221" s="48"/>
      <c r="D9221" s="48"/>
      <c r="E9221" s="62"/>
      <c r="F9221" s="48"/>
      <c r="G9221" s="50"/>
      <c r="H9221" s="50"/>
      <c r="I9221" s="51"/>
      <c r="J9221" s="52"/>
    </row>
    <row r="9222" spans="3:10" ht="15">
      <c r="C9222" s="48"/>
      <c r="D9222" s="48"/>
      <c r="E9222" s="62"/>
      <c r="F9222" s="48"/>
      <c r="G9222" s="50"/>
      <c r="H9222" s="50"/>
      <c r="I9222" s="51"/>
      <c r="J9222" s="52"/>
    </row>
    <row r="9223" spans="3:10" ht="15">
      <c r="C9223" s="48"/>
      <c r="D9223" s="48"/>
      <c r="E9223" s="62"/>
      <c r="F9223" s="48"/>
      <c r="G9223" s="50"/>
      <c r="H9223" s="50"/>
      <c r="I9223" s="51"/>
      <c r="J9223" s="52"/>
    </row>
    <row r="9224" spans="3:10" ht="15">
      <c r="C9224" s="48"/>
      <c r="D9224" s="48"/>
      <c r="E9224" s="62"/>
      <c r="F9224" s="48"/>
      <c r="G9224" s="50"/>
      <c r="H9224" s="50"/>
      <c r="I9224" s="51"/>
      <c r="J9224" s="52"/>
    </row>
    <row r="9225" spans="3:10" ht="15">
      <c r="C9225" s="48"/>
      <c r="D9225" s="48"/>
      <c r="E9225" s="62"/>
      <c r="F9225" s="48"/>
      <c r="G9225" s="50"/>
      <c r="H9225" s="50"/>
      <c r="I9225" s="51"/>
      <c r="J9225" s="52"/>
    </row>
    <row r="9226" spans="3:10" ht="15">
      <c r="C9226" s="48"/>
      <c r="D9226" s="48"/>
      <c r="E9226" s="62"/>
      <c r="F9226" s="48"/>
      <c r="G9226" s="50"/>
      <c r="H9226" s="50"/>
      <c r="I9226" s="51"/>
      <c r="J9226" s="52"/>
    </row>
    <row r="9227" spans="3:10" ht="15">
      <c r="C9227" s="48"/>
      <c r="D9227" s="48"/>
      <c r="E9227" s="62"/>
      <c r="F9227" s="48"/>
      <c r="G9227" s="50"/>
      <c r="H9227" s="50"/>
      <c r="I9227" s="51"/>
      <c r="J9227" s="52"/>
    </row>
    <row r="9228" spans="3:10" ht="15">
      <c r="C9228" s="48"/>
      <c r="D9228" s="48"/>
      <c r="E9228" s="62"/>
      <c r="F9228" s="48"/>
      <c r="G9228" s="50"/>
      <c r="H9228" s="50"/>
      <c r="I9228" s="51"/>
      <c r="J9228" s="52"/>
    </row>
    <row r="9229" spans="3:10" ht="15">
      <c r="C9229" s="48"/>
      <c r="D9229" s="48"/>
      <c r="E9229" s="62"/>
      <c r="F9229" s="48"/>
      <c r="G9229" s="50"/>
      <c r="H9229" s="50"/>
      <c r="I9229" s="51"/>
      <c r="J9229" s="52"/>
    </row>
    <row r="9230" spans="3:10" ht="15">
      <c r="C9230" s="48"/>
      <c r="D9230" s="48"/>
      <c r="E9230" s="62"/>
      <c r="F9230" s="48"/>
      <c r="G9230" s="50"/>
      <c r="H9230" s="50"/>
      <c r="I9230" s="51"/>
      <c r="J9230" s="52"/>
    </row>
    <row r="9231" spans="3:10" ht="15">
      <c r="C9231" s="48"/>
      <c r="D9231" s="48"/>
      <c r="E9231" s="62"/>
      <c r="F9231" s="48"/>
      <c r="G9231" s="50"/>
      <c r="H9231" s="50"/>
      <c r="I9231" s="51"/>
      <c r="J9231" s="52"/>
    </row>
    <row r="9232" spans="3:10" ht="15">
      <c r="C9232" s="48"/>
      <c r="D9232" s="48"/>
      <c r="E9232" s="62"/>
      <c r="F9232" s="48"/>
      <c r="G9232" s="50"/>
      <c r="H9232" s="50"/>
      <c r="I9232" s="51"/>
      <c r="J9232" s="52"/>
    </row>
    <row r="9233" spans="3:10" ht="15">
      <c r="C9233" s="48"/>
      <c r="D9233" s="48"/>
      <c r="E9233" s="62"/>
      <c r="F9233" s="48"/>
      <c r="G9233" s="50"/>
      <c r="H9233" s="50"/>
      <c r="I9233" s="51"/>
      <c r="J9233" s="52"/>
    </row>
    <row r="9234" spans="3:10" ht="15">
      <c r="C9234" s="48"/>
      <c r="D9234" s="48"/>
      <c r="E9234" s="62"/>
      <c r="F9234" s="48"/>
      <c r="G9234" s="50"/>
      <c r="H9234" s="50"/>
      <c r="I9234" s="51"/>
      <c r="J9234" s="52"/>
    </row>
    <row r="9235" spans="3:10" ht="15">
      <c r="C9235" s="48"/>
      <c r="D9235" s="48"/>
      <c r="E9235" s="62"/>
      <c r="F9235" s="48"/>
      <c r="G9235" s="50"/>
      <c r="H9235" s="50"/>
      <c r="I9235" s="51"/>
      <c r="J9235" s="52"/>
    </row>
    <row r="9236" spans="3:10" ht="15">
      <c r="C9236" s="48"/>
      <c r="D9236" s="48"/>
      <c r="E9236" s="62"/>
      <c r="F9236" s="48"/>
      <c r="G9236" s="50"/>
      <c r="H9236" s="50"/>
      <c r="I9236" s="51"/>
      <c r="J9236" s="52"/>
    </row>
    <row r="9237" spans="3:10" ht="15">
      <c r="C9237" s="48"/>
      <c r="D9237" s="48"/>
      <c r="E9237" s="62"/>
      <c r="F9237" s="48"/>
      <c r="G9237" s="50"/>
      <c r="H9237" s="50"/>
      <c r="I9237" s="51"/>
      <c r="J9237" s="52"/>
    </row>
    <row r="9238" spans="3:10" ht="15">
      <c r="C9238" s="48"/>
      <c r="D9238" s="48"/>
      <c r="E9238" s="62"/>
      <c r="F9238" s="48"/>
      <c r="G9238" s="50"/>
      <c r="H9238" s="50"/>
      <c r="I9238" s="51"/>
      <c r="J9238" s="52"/>
    </row>
    <row r="9239" spans="3:10" ht="15">
      <c r="C9239" s="48"/>
      <c r="D9239" s="48"/>
      <c r="E9239" s="62"/>
      <c r="F9239" s="48"/>
      <c r="G9239" s="50"/>
      <c r="H9239" s="50"/>
      <c r="I9239" s="51"/>
      <c r="J9239" s="52"/>
    </row>
    <row r="9240" spans="3:10" ht="15">
      <c r="C9240" s="48"/>
      <c r="D9240" s="48"/>
      <c r="E9240" s="62"/>
      <c r="F9240" s="48"/>
      <c r="G9240" s="50"/>
      <c r="H9240" s="50"/>
      <c r="I9240" s="51"/>
      <c r="J9240" s="52"/>
    </row>
    <row r="9241" spans="3:10" ht="15">
      <c r="C9241" s="48"/>
      <c r="D9241" s="48"/>
      <c r="E9241" s="62"/>
      <c r="F9241" s="48"/>
      <c r="G9241" s="50"/>
      <c r="H9241" s="50"/>
      <c r="I9241" s="51"/>
      <c r="J9241" s="52"/>
    </row>
    <row r="9242" spans="3:10" ht="15">
      <c r="C9242" s="48"/>
      <c r="D9242" s="48"/>
      <c r="E9242" s="62"/>
      <c r="F9242" s="48"/>
      <c r="G9242" s="50"/>
      <c r="H9242" s="50"/>
      <c r="I9242" s="51"/>
      <c r="J9242" s="52"/>
    </row>
    <row r="9243" spans="3:10" ht="15">
      <c r="C9243" s="48"/>
      <c r="D9243" s="48"/>
      <c r="E9243" s="62"/>
      <c r="F9243" s="48"/>
      <c r="G9243" s="50"/>
      <c r="H9243" s="50"/>
      <c r="I9243" s="51"/>
      <c r="J9243" s="52"/>
    </row>
    <row r="9244" spans="3:10" ht="15">
      <c r="C9244" s="48"/>
      <c r="D9244" s="48"/>
      <c r="E9244" s="62"/>
      <c r="F9244" s="48"/>
      <c r="G9244" s="50"/>
      <c r="H9244" s="50"/>
      <c r="I9244" s="51"/>
      <c r="J9244" s="52"/>
    </row>
    <row r="9245" spans="3:10" ht="15">
      <c r="C9245" s="48"/>
      <c r="D9245" s="48"/>
      <c r="E9245" s="62"/>
      <c r="F9245" s="48"/>
      <c r="G9245" s="50"/>
      <c r="H9245" s="50"/>
      <c r="I9245" s="51"/>
      <c r="J9245" s="52"/>
    </row>
    <row r="9246" spans="3:10" ht="15">
      <c r="C9246" s="48"/>
      <c r="D9246" s="48"/>
      <c r="E9246" s="62"/>
      <c r="F9246" s="48"/>
      <c r="G9246" s="50"/>
      <c r="H9246" s="50"/>
      <c r="I9246" s="51"/>
      <c r="J9246" s="52"/>
    </row>
    <row r="9247" spans="3:10" ht="15">
      <c r="C9247" s="48"/>
      <c r="D9247" s="48"/>
      <c r="E9247" s="62"/>
      <c r="F9247" s="48"/>
      <c r="G9247" s="50"/>
      <c r="H9247" s="50"/>
      <c r="I9247" s="51"/>
      <c r="J9247" s="52"/>
    </row>
    <row r="9248" spans="3:10" ht="15">
      <c r="C9248" s="48"/>
      <c r="D9248" s="48"/>
      <c r="E9248" s="62"/>
      <c r="F9248" s="48"/>
      <c r="G9248" s="50"/>
      <c r="H9248" s="50"/>
      <c r="I9248" s="51"/>
      <c r="J9248" s="52"/>
    </row>
    <row r="9249" spans="3:10" ht="15">
      <c r="C9249" s="48"/>
      <c r="D9249" s="48"/>
      <c r="E9249" s="62"/>
      <c r="F9249" s="48"/>
      <c r="G9249" s="50"/>
      <c r="H9249" s="50"/>
      <c r="I9249" s="51"/>
      <c r="J9249" s="52"/>
    </row>
    <row r="9250" spans="3:10" ht="15">
      <c r="C9250" s="48"/>
      <c r="D9250" s="48"/>
      <c r="E9250" s="62"/>
      <c r="F9250" s="48"/>
      <c r="G9250" s="50"/>
      <c r="H9250" s="50"/>
      <c r="I9250" s="51"/>
      <c r="J9250" s="52"/>
    </row>
    <row r="9251" spans="3:10" ht="15">
      <c r="C9251" s="48"/>
      <c r="D9251" s="48"/>
      <c r="E9251" s="62"/>
      <c r="F9251" s="48"/>
      <c r="G9251" s="50"/>
      <c r="H9251" s="50"/>
      <c r="I9251" s="51"/>
      <c r="J9251" s="52"/>
    </row>
    <row r="9252" spans="3:10" ht="15">
      <c r="C9252" s="48"/>
      <c r="D9252" s="48"/>
      <c r="E9252" s="62"/>
      <c r="F9252" s="48"/>
      <c r="G9252" s="50"/>
      <c r="H9252" s="50"/>
      <c r="I9252" s="51"/>
      <c r="J9252" s="52"/>
    </row>
    <row r="9253" spans="3:10" ht="15">
      <c r="C9253" s="48"/>
      <c r="D9253" s="48"/>
      <c r="E9253" s="62"/>
      <c r="F9253" s="48"/>
      <c r="G9253" s="50"/>
      <c r="H9253" s="50"/>
      <c r="I9253" s="51"/>
      <c r="J9253" s="52"/>
    </row>
    <row r="9254" spans="3:10" ht="15">
      <c r="C9254" s="48"/>
      <c r="D9254" s="48"/>
      <c r="E9254" s="62"/>
      <c r="F9254" s="48"/>
      <c r="G9254" s="50"/>
      <c r="H9254" s="50"/>
      <c r="I9254" s="51"/>
      <c r="J9254" s="52"/>
    </row>
    <row r="9255" spans="3:10" ht="15">
      <c r="C9255" s="48"/>
      <c r="D9255" s="48"/>
      <c r="E9255" s="62"/>
      <c r="F9255" s="48"/>
      <c r="G9255" s="50"/>
      <c r="H9255" s="50"/>
      <c r="I9255" s="51"/>
      <c r="J9255" s="52"/>
    </row>
    <row r="9256" spans="3:10" ht="15">
      <c r="C9256" s="48"/>
      <c r="D9256" s="48"/>
      <c r="E9256" s="62"/>
      <c r="F9256" s="48"/>
      <c r="G9256" s="50"/>
      <c r="H9256" s="50"/>
      <c r="I9256" s="51"/>
      <c r="J9256" s="52"/>
    </row>
    <row r="9257" spans="3:10" ht="15">
      <c r="C9257" s="48"/>
      <c r="D9257" s="48"/>
      <c r="E9257" s="62"/>
      <c r="F9257" s="48"/>
      <c r="G9257" s="50"/>
      <c r="H9257" s="50"/>
      <c r="I9257" s="51"/>
      <c r="J9257" s="52"/>
    </row>
    <row r="9258" spans="3:10" ht="15">
      <c r="C9258" s="48"/>
      <c r="D9258" s="48"/>
      <c r="E9258" s="62"/>
      <c r="F9258" s="48"/>
      <c r="G9258" s="50"/>
      <c r="H9258" s="50"/>
      <c r="I9258" s="51"/>
      <c r="J9258" s="52"/>
    </row>
    <row r="9259" spans="3:10" ht="15">
      <c r="C9259" s="48"/>
      <c r="D9259" s="48"/>
      <c r="E9259" s="62"/>
      <c r="F9259" s="48"/>
      <c r="G9259" s="50"/>
      <c r="H9259" s="50"/>
      <c r="I9259" s="51"/>
      <c r="J9259" s="52"/>
    </row>
    <row r="9260" spans="3:10" ht="15">
      <c r="C9260" s="48"/>
      <c r="D9260" s="48"/>
      <c r="E9260" s="62"/>
      <c r="F9260" s="48"/>
      <c r="G9260" s="50"/>
      <c r="H9260" s="50"/>
      <c r="I9260" s="51"/>
      <c r="J9260" s="52"/>
    </row>
    <row r="9261" spans="3:10" ht="15">
      <c r="C9261" s="48"/>
      <c r="D9261" s="48"/>
      <c r="E9261" s="62"/>
      <c r="F9261" s="48"/>
      <c r="G9261" s="50"/>
      <c r="H9261" s="50"/>
      <c r="I9261" s="51"/>
      <c r="J9261" s="52"/>
    </row>
    <row r="9262" spans="3:10" ht="15">
      <c r="C9262" s="48"/>
      <c r="D9262" s="48"/>
      <c r="E9262" s="62"/>
      <c r="F9262" s="48"/>
      <c r="G9262" s="50"/>
      <c r="H9262" s="50"/>
      <c r="I9262" s="51"/>
      <c r="J9262" s="52"/>
    </row>
    <row r="9263" spans="3:10" ht="15">
      <c r="C9263" s="48"/>
      <c r="D9263" s="48"/>
      <c r="E9263" s="62"/>
      <c r="F9263" s="48"/>
      <c r="G9263" s="50"/>
      <c r="H9263" s="50"/>
      <c r="I9263" s="51"/>
      <c r="J9263" s="52"/>
    </row>
    <row r="9264" spans="3:10" ht="15">
      <c r="C9264" s="48"/>
      <c r="D9264" s="48"/>
      <c r="E9264" s="62"/>
      <c r="F9264" s="48"/>
      <c r="G9264" s="50"/>
      <c r="H9264" s="50"/>
      <c r="I9264" s="51"/>
      <c r="J9264" s="52"/>
    </row>
    <row r="9265" spans="3:10" ht="15">
      <c r="C9265" s="48"/>
      <c r="D9265" s="48"/>
      <c r="E9265" s="62"/>
      <c r="F9265" s="48"/>
      <c r="G9265" s="50"/>
      <c r="H9265" s="50"/>
      <c r="I9265" s="51"/>
      <c r="J9265" s="52"/>
    </row>
    <row r="9266" spans="3:10" ht="15">
      <c r="C9266" s="48"/>
      <c r="D9266" s="48"/>
      <c r="E9266" s="62"/>
      <c r="F9266" s="48"/>
      <c r="G9266" s="50"/>
      <c r="H9266" s="50"/>
      <c r="I9266" s="51"/>
      <c r="J9266" s="52"/>
    </row>
    <row r="9267" spans="3:10" ht="15">
      <c r="C9267" s="48"/>
      <c r="D9267" s="48"/>
      <c r="E9267" s="62"/>
      <c r="F9267" s="48"/>
      <c r="G9267" s="50"/>
      <c r="H9267" s="50"/>
      <c r="I9267" s="51"/>
      <c r="J9267" s="52"/>
    </row>
    <row r="9268" spans="3:10" ht="15">
      <c r="C9268" s="48"/>
      <c r="D9268" s="48"/>
      <c r="E9268" s="62"/>
      <c r="F9268" s="48"/>
      <c r="G9268" s="50"/>
      <c r="H9268" s="50"/>
      <c r="I9268" s="51"/>
      <c r="J9268" s="52"/>
    </row>
    <row r="9269" spans="3:10" ht="15">
      <c r="C9269" s="48"/>
      <c r="D9269" s="48"/>
      <c r="E9269" s="62"/>
      <c r="F9269" s="48"/>
      <c r="G9269" s="50"/>
      <c r="H9269" s="50"/>
      <c r="I9269" s="51"/>
      <c r="J9269" s="52"/>
    </row>
    <row r="9270" spans="3:10" ht="15">
      <c r="C9270" s="48"/>
      <c r="D9270" s="48"/>
      <c r="E9270" s="62"/>
      <c r="F9270" s="48"/>
      <c r="G9270" s="50"/>
      <c r="H9270" s="50"/>
      <c r="I9270" s="51"/>
      <c r="J9270" s="52"/>
    </row>
    <row r="9271" spans="3:10" ht="15">
      <c r="C9271" s="48"/>
      <c r="D9271" s="48"/>
      <c r="E9271" s="62"/>
      <c r="F9271" s="48"/>
      <c r="G9271" s="50"/>
      <c r="H9271" s="50"/>
      <c r="I9271" s="51"/>
      <c r="J9271" s="52"/>
    </row>
    <row r="9272" spans="3:10" ht="15">
      <c r="C9272" s="48"/>
      <c r="D9272" s="48"/>
      <c r="E9272" s="62"/>
      <c r="F9272" s="48"/>
      <c r="G9272" s="50"/>
      <c r="H9272" s="50"/>
      <c r="I9272" s="51"/>
      <c r="J9272" s="52"/>
    </row>
    <row r="9273" spans="3:10" ht="15">
      <c r="C9273" s="48"/>
      <c r="D9273" s="48"/>
      <c r="E9273" s="62"/>
      <c r="F9273" s="48"/>
      <c r="G9273" s="50"/>
      <c r="H9273" s="50"/>
      <c r="I9273" s="51"/>
      <c r="J9273" s="52"/>
    </row>
    <row r="9274" spans="3:10" ht="15">
      <c r="C9274" s="48"/>
      <c r="D9274" s="48"/>
      <c r="E9274" s="62"/>
      <c r="F9274" s="48"/>
      <c r="G9274" s="50"/>
      <c r="H9274" s="50"/>
      <c r="I9274" s="51"/>
      <c r="J9274" s="52"/>
    </row>
    <row r="9275" spans="3:10" ht="15">
      <c r="C9275" s="48"/>
      <c r="D9275" s="48"/>
      <c r="E9275" s="62"/>
      <c r="F9275" s="48"/>
      <c r="G9275" s="50"/>
      <c r="H9275" s="50"/>
      <c r="I9275" s="51"/>
      <c r="J9275" s="52"/>
    </row>
    <row r="9276" spans="3:10" ht="15">
      <c r="C9276" s="48"/>
      <c r="D9276" s="48"/>
      <c r="E9276" s="62"/>
      <c r="F9276" s="48"/>
      <c r="G9276" s="50"/>
      <c r="H9276" s="50"/>
      <c r="I9276" s="51"/>
      <c r="J9276" s="52"/>
    </row>
    <row r="9277" spans="3:10" ht="15">
      <c r="C9277" s="48"/>
      <c r="D9277" s="48"/>
      <c r="E9277" s="62"/>
      <c r="F9277" s="48"/>
      <c r="G9277" s="50"/>
      <c r="H9277" s="50"/>
      <c r="I9277" s="51"/>
      <c r="J9277" s="52"/>
    </row>
    <row r="9278" spans="3:10" ht="15">
      <c r="C9278" s="48"/>
      <c r="D9278" s="48"/>
      <c r="E9278" s="62"/>
      <c r="F9278" s="48"/>
      <c r="G9278" s="50"/>
      <c r="H9278" s="50"/>
      <c r="I9278" s="51"/>
      <c r="J9278" s="52"/>
    </row>
    <row r="9279" spans="3:10" ht="15">
      <c r="C9279" s="48"/>
      <c r="D9279" s="48"/>
      <c r="E9279" s="62"/>
      <c r="F9279" s="48"/>
      <c r="G9279" s="50"/>
      <c r="H9279" s="50"/>
      <c r="I9279" s="51"/>
      <c r="J9279" s="52"/>
    </row>
    <row r="9280" spans="3:10" ht="15">
      <c r="C9280" s="48"/>
      <c r="D9280" s="48"/>
      <c r="E9280" s="62"/>
      <c r="F9280" s="48"/>
      <c r="G9280" s="50"/>
      <c r="H9280" s="50"/>
      <c r="I9280" s="51"/>
      <c r="J9280" s="52"/>
    </row>
    <row r="9281" spans="3:10" ht="15">
      <c r="C9281" s="48"/>
      <c r="D9281" s="48"/>
      <c r="E9281" s="62"/>
      <c r="F9281" s="48"/>
      <c r="G9281" s="50"/>
      <c r="H9281" s="50"/>
      <c r="I9281" s="51"/>
      <c r="J9281" s="52"/>
    </row>
    <row r="9282" spans="3:10" ht="15">
      <c r="C9282" s="48"/>
      <c r="D9282" s="48"/>
      <c r="E9282" s="62"/>
      <c r="F9282" s="48"/>
      <c r="G9282" s="50"/>
      <c r="H9282" s="50"/>
      <c r="I9282" s="51"/>
      <c r="J9282" s="52"/>
    </row>
    <row r="9283" spans="3:10" ht="15">
      <c r="C9283" s="48"/>
      <c r="D9283" s="48"/>
      <c r="E9283" s="62"/>
      <c r="F9283" s="48"/>
      <c r="G9283" s="50"/>
      <c r="H9283" s="50"/>
      <c r="I9283" s="51"/>
      <c r="J9283" s="52"/>
    </row>
    <row r="9284" spans="3:10" ht="15">
      <c r="C9284" s="48"/>
      <c r="D9284" s="48"/>
      <c r="E9284" s="62"/>
      <c r="F9284" s="48"/>
      <c r="G9284" s="50"/>
      <c r="H9284" s="50"/>
      <c r="I9284" s="51"/>
      <c r="J9284" s="52"/>
    </row>
    <row r="9285" spans="3:10" ht="15">
      <c r="C9285" s="48"/>
      <c r="D9285" s="48"/>
      <c r="E9285" s="62"/>
      <c r="F9285" s="48"/>
      <c r="G9285" s="50"/>
      <c r="H9285" s="50"/>
      <c r="I9285" s="51"/>
      <c r="J9285" s="52"/>
    </row>
    <row r="9286" spans="3:10" ht="15">
      <c r="C9286" s="48"/>
      <c r="D9286" s="48"/>
      <c r="E9286" s="62"/>
      <c r="F9286" s="48"/>
      <c r="G9286" s="50"/>
      <c r="H9286" s="50"/>
      <c r="I9286" s="51"/>
      <c r="J9286" s="52"/>
    </row>
    <row r="9287" spans="3:10" ht="15">
      <c r="C9287" s="48"/>
      <c r="D9287" s="48"/>
      <c r="E9287" s="62"/>
      <c r="F9287" s="48"/>
      <c r="G9287" s="50"/>
      <c r="H9287" s="50"/>
      <c r="I9287" s="51"/>
      <c r="J9287" s="52"/>
    </row>
    <row r="9288" spans="3:10" ht="15">
      <c r="C9288" s="48"/>
      <c r="D9288" s="48"/>
      <c r="E9288" s="62"/>
      <c r="F9288" s="48"/>
      <c r="G9288" s="50"/>
      <c r="H9288" s="50"/>
      <c r="I9288" s="51"/>
      <c r="J9288" s="52"/>
    </row>
    <row r="9289" spans="3:10" ht="15">
      <c r="C9289" s="48"/>
      <c r="D9289" s="48"/>
      <c r="E9289" s="62"/>
      <c r="F9289" s="48"/>
      <c r="G9289" s="50"/>
      <c r="H9289" s="50"/>
      <c r="I9289" s="51"/>
      <c r="J9289" s="52"/>
    </row>
    <row r="9290" spans="3:10" ht="15">
      <c r="C9290" s="48"/>
      <c r="D9290" s="48"/>
      <c r="E9290" s="62"/>
      <c r="F9290" s="48"/>
      <c r="G9290" s="50"/>
      <c r="H9290" s="50"/>
      <c r="I9290" s="51"/>
      <c r="J9290" s="52"/>
    </row>
    <row r="9291" spans="3:10" ht="15">
      <c r="C9291" s="48"/>
      <c r="D9291" s="48"/>
      <c r="E9291" s="62"/>
      <c r="F9291" s="48"/>
      <c r="G9291" s="50"/>
      <c r="H9291" s="50"/>
      <c r="I9291" s="51"/>
      <c r="J9291" s="52"/>
    </row>
    <row r="9292" spans="3:10" ht="15">
      <c r="C9292" s="48"/>
      <c r="D9292" s="48"/>
      <c r="E9292" s="62"/>
      <c r="F9292" s="48"/>
      <c r="G9292" s="50"/>
      <c r="H9292" s="50"/>
      <c r="I9292" s="51"/>
      <c r="J9292" s="52"/>
    </row>
    <row r="9293" spans="3:10" ht="15">
      <c r="C9293" s="48"/>
      <c r="D9293" s="48"/>
      <c r="E9293" s="62"/>
      <c r="F9293" s="48"/>
      <c r="G9293" s="50"/>
      <c r="H9293" s="50"/>
      <c r="I9293" s="51"/>
      <c r="J9293" s="52"/>
    </row>
    <row r="9294" spans="3:10" ht="15">
      <c r="C9294" s="48"/>
      <c r="D9294" s="48"/>
      <c r="E9294" s="62"/>
      <c r="F9294" s="48"/>
      <c r="G9294" s="50"/>
      <c r="H9294" s="50"/>
      <c r="I9294" s="51"/>
      <c r="J9294" s="52"/>
    </row>
    <row r="9295" spans="3:10" ht="15">
      <c r="C9295" s="48"/>
      <c r="D9295" s="48"/>
      <c r="E9295" s="62"/>
      <c r="F9295" s="48"/>
      <c r="G9295" s="50"/>
      <c r="H9295" s="50"/>
      <c r="I9295" s="51"/>
      <c r="J9295" s="52"/>
    </row>
    <row r="9296" spans="3:10" ht="15">
      <c r="C9296" s="48"/>
      <c r="D9296" s="48"/>
      <c r="E9296" s="62"/>
      <c r="F9296" s="48"/>
      <c r="G9296" s="50"/>
      <c r="H9296" s="50"/>
      <c r="I9296" s="51"/>
      <c r="J9296" s="52"/>
    </row>
    <row r="9297" spans="3:10" ht="15">
      <c r="C9297" s="48"/>
      <c r="D9297" s="48"/>
      <c r="E9297" s="62"/>
      <c r="F9297" s="48"/>
      <c r="G9297" s="50"/>
      <c r="H9297" s="50"/>
      <c r="I9297" s="51"/>
      <c r="J9297" s="52"/>
    </row>
    <row r="9298" spans="3:10" ht="15">
      <c r="C9298" s="48"/>
      <c r="D9298" s="48"/>
      <c r="E9298" s="62"/>
      <c r="F9298" s="48"/>
      <c r="G9298" s="50"/>
      <c r="H9298" s="50"/>
      <c r="I9298" s="51"/>
      <c r="J9298" s="52"/>
    </row>
    <row r="9299" spans="3:10" ht="15">
      <c r="C9299" s="48"/>
      <c r="D9299" s="48"/>
      <c r="E9299" s="62"/>
      <c r="F9299" s="48"/>
      <c r="G9299" s="50"/>
      <c r="H9299" s="50"/>
      <c r="I9299" s="51"/>
      <c r="J9299" s="52"/>
    </row>
    <row r="9300" spans="3:10" ht="15">
      <c r="C9300" s="48"/>
      <c r="D9300" s="48"/>
      <c r="E9300" s="62"/>
      <c r="F9300" s="48"/>
      <c r="G9300" s="50"/>
      <c r="H9300" s="50"/>
      <c r="I9300" s="51"/>
      <c r="J9300" s="52"/>
    </row>
    <row r="9301" spans="3:10" ht="15">
      <c r="C9301" s="48"/>
      <c r="D9301" s="48"/>
      <c r="E9301" s="62"/>
      <c r="F9301" s="48"/>
      <c r="G9301" s="50"/>
      <c r="H9301" s="50"/>
      <c r="I9301" s="51"/>
      <c r="J9301" s="52"/>
    </row>
    <row r="9302" spans="3:10" ht="15">
      <c r="C9302" s="48"/>
      <c r="D9302" s="48"/>
      <c r="E9302" s="62"/>
      <c r="F9302" s="48"/>
      <c r="G9302" s="50"/>
      <c r="H9302" s="50"/>
      <c r="I9302" s="51"/>
      <c r="J9302" s="52"/>
    </row>
    <row r="9303" spans="3:10" ht="15">
      <c r="C9303" s="48"/>
      <c r="D9303" s="48"/>
      <c r="E9303" s="62"/>
      <c r="F9303" s="48"/>
      <c r="G9303" s="50"/>
      <c r="H9303" s="50"/>
      <c r="I9303" s="51"/>
      <c r="J9303" s="52"/>
    </row>
    <row r="9304" spans="3:10" ht="15">
      <c r="C9304" s="48"/>
      <c r="D9304" s="48"/>
      <c r="E9304" s="62"/>
      <c r="F9304" s="48"/>
      <c r="G9304" s="50"/>
      <c r="H9304" s="50"/>
      <c r="I9304" s="51"/>
      <c r="J9304" s="52"/>
    </row>
    <row r="9305" spans="3:10" ht="15">
      <c r="C9305" s="48"/>
      <c r="D9305" s="48"/>
      <c r="E9305" s="62"/>
      <c r="F9305" s="48"/>
      <c r="G9305" s="50"/>
      <c r="H9305" s="50"/>
      <c r="I9305" s="51"/>
      <c r="J9305" s="52"/>
    </row>
    <row r="9306" spans="3:10" ht="15">
      <c r="C9306" s="48"/>
      <c r="D9306" s="48"/>
      <c r="E9306" s="62"/>
      <c r="F9306" s="48"/>
      <c r="G9306" s="50"/>
      <c r="H9306" s="50"/>
      <c r="I9306" s="51"/>
      <c r="J9306" s="52"/>
    </row>
    <row r="9307" spans="3:10" ht="15">
      <c r="C9307" s="48"/>
      <c r="D9307" s="48"/>
      <c r="E9307" s="62"/>
      <c r="F9307" s="48"/>
      <c r="G9307" s="50"/>
      <c r="H9307" s="50"/>
      <c r="I9307" s="51"/>
      <c r="J9307" s="52"/>
    </row>
    <row r="9308" spans="3:10" ht="15">
      <c r="C9308" s="48"/>
      <c r="D9308" s="48"/>
      <c r="E9308" s="62"/>
      <c r="F9308" s="48"/>
      <c r="G9308" s="50"/>
      <c r="H9308" s="50"/>
      <c r="I9308" s="51"/>
      <c r="J9308" s="52"/>
    </row>
    <row r="9309" spans="3:10" ht="15">
      <c r="C9309" s="48"/>
      <c r="D9309" s="48"/>
      <c r="E9309" s="62"/>
      <c r="F9309" s="48"/>
      <c r="G9309" s="50"/>
      <c r="H9309" s="50"/>
      <c r="I9309" s="51"/>
      <c r="J9309" s="52"/>
    </row>
    <row r="9310" spans="3:10" ht="15">
      <c r="C9310" s="48"/>
      <c r="D9310" s="48"/>
      <c r="E9310" s="62"/>
      <c r="F9310" s="48"/>
      <c r="G9310" s="50"/>
      <c r="H9310" s="50"/>
      <c r="I9310" s="51"/>
      <c r="J9310" s="52"/>
    </row>
    <row r="9311" spans="3:10" ht="15">
      <c r="C9311" s="48"/>
      <c r="D9311" s="48"/>
      <c r="E9311" s="62"/>
      <c r="F9311" s="48"/>
      <c r="G9311" s="50"/>
      <c r="H9311" s="50"/>
      <c r="I9311" s="51"/>
      <c r="J9311" s="52"/>
    </row>
    <row r="9312" spans="3:10" ht="15">
      <c r="C9312" s="48"/>
      <c r="D9312" s="48"/>
      <c r="E9312" s="62"/>
      <c r="F9312" s="48"/>
      <c r="G9312" s="50"/>
      <c r="H9312" s="50"/>
      <c r="I9312" s="51"/>
      <c r="J9312" s="52"/>
    </row>
    <row r="9313" spans="3:10" ht="15">
      <c r="C9313" s="48"/>
      <c r="D9313" s="48"/>
      <c r="E9313" s="62"/>
      <c r="F9313" s="48"/>
      <c r="G9313" s="50"/>
      <c r="H9313" s="50"/>
      <c r="I9313" s="51"/>
      <c r="J9313" s="52"/>
    </row>
    <row r="9314" spans="3:10" ht="15">
      <c r="C9314" s="48"/>
      <c r="D9314" s="48"/>
      <c r="E9314" s="62"/>
      <c r="F9314" s="48"/>
      <c r="G9314" s="50"/>
      <c r="H9314" s="50"/>
      <c r="I9314" s="51"/>
      <c r="J9314" s="52"/>
    </row>
    <row r="9315" spans="3:10" ht="15">
      <c r="C9315" s="48"/>
      <c r="D9315" s="48"/>
      <c r="E9315" s="62"/>
      <c r="F9315" s="48"/>
      <c r="G9315" s="50"/>
      <c r="H9315" s="50"/>
      <c r="I9315" s="51"/>
      <c r="J9315" s="52"/>
    </row>
    <row r="9316" spans="3:10" ht="15">
      <c r="C9316" s="48"/>
      <c r="D9316" s="48"/>
      <c r="E9316" s="62"/>
      <c r="F9316" s="48"/>
      <c r="G9316" s="50"/>
      <c r="H9316" s="50"/>
      <c r="I9316" s="51"/>
      <c r="J9316" s="52"/>
    </row>
    <row r="9317" spans="3:10" ht="15">
      <c r="C9317" s="48"/>
      <c r="D9317" s="48"/>
      <c r="E9317" s="62"/>
      <c r="F9317" s="48"/>
      <c r="G9317" s="50"/>
      <c r="H9317" s="50"/>
      <c r="I9317" s="51"/>
      <c r="J9317" s="52"/>
    </row>
    <row r="9318" spans="3:10" ht="15">
      <c r="C9318" s="48"/>
      <c r="D9318" s="48"/>
      <c r="E9318" s="62"/>
      <c r="F9318" s="48"/>
      <c r="G9318" s="50"/>
      <c r="H9318" s="50"/>
      <c r="I9318" s="51"/>
      <c r="J9318" s="52"/>
    </row>
    <row r="9319" spans="3:10" ht="15">
      <c r="C9319" s="48"/>
      <c r="D9319" s="48"/>
      <c r="E9319" s="62"/>
      <c r="F9319" s="48"/>
      <c r="G9319" s="50"/>
      <c r="H9319" s="50"/>
      <c r="I9319" s="51"/>
      <c r="J9319" s="52"/>
    </row>
    <row r="9320" spans="3:10" ht="15">
      <c r="C9320" s="48"/>
      <c r="D9320" s="48"/>
      <c r="E9320" s="62"/>
      <c r="F9320" s="48"/>
      <c r="G9320" s="50"/>
      <c r="H9320" s="50"/>
      <c r="I9320" s="51"/>
      <c r="J9320" s="52"/>
    </row>
    <row r="9321" spans="3:10" ht="15">
      <c r="C9321" s="48"/>
      <c r="D9321" s="48"/>
      <c r="E9321" s="62"/>
      <c r="F9321" s="48"/>
      <c r="G9321" s="50"/>
      <c r="H9321" s="50"/>
      <c r="I9321" s="51"/>
      <c r="J9321" s="52"/>
    </row>
    <row r="9322" spans="3:10" ht="15">
      <c r="C9322" s="48"/>
      <c r="D9322" s="48"/>
      <c r="E9322" s="62"/>
      <c r="F9322" s="48"/>
      <c r="G9322" s="50"/>
      <c r="H9322" s="50"/>
      <c r="I9322" s="51"/>
      <c r="J9322" s="52"/>
    </row>
    <row r="9323" spans="3:10" ht="15">
      <c r="C9323" s="48"/>
      <c r="D9323" s="48"/>
      <c r="E9323" s="62"/>
      <c r="F9323" s="48"/>
      <c r="G9323" s="50"/>
      <c r="H9323" s="50"/>
      <c r="I9323" s="51"/>
      <c r="J9323" s="52"/>
    </row>
    <row r="9324" spans="3:10" ht="15">
      <c r="C9324" s="48"/>
      <c r="D9324" s="48"/>
      <c r="E9324" s="62"/>
      <c r="F9324" s="48"/>
      <c r="G9324" s="50"/>
      <c r="H9324" s="50"/>
      <c r="I9324" s="51"/>
      <c r="J9324" s="52"/>
    </row>
    <row r="9325" spans="3:10" ht="15">
      <c r="C9325" s="48"/>
      <c r="D9325" s="48"/>
      <c r="E9325" s="62"/>
      <c r="F9325" s="48"/>
      <c r="G9325" s="50"/>
      <c r="H9325" s="50"/>
      <c r="I9325" s="51"/>
      <c r="J9325" s="52"/>
    </row>
    <row r="9326" spans="3:10" ht="15">
      <c r="C9326" s="48"/>
      <c r="D9326" s="48"/>
      <c r="E9326" s="62"/>
      <c r="F9326" s="48"/>
      <c r="G9326" s="50"/>
      <c r="H9326" s="50"/>
      <c r="I9326" s="51"/>
      <c r="J9326" s="52"/>
    </row>
    <row r="9327" spans="3:10" ht="15">
      <c r="C9327" s="48"/>
      <c r="D9327" s="48"/>
      <c r="E9327" s="62"/>
      <c r="F9327" s="48"/>
      <c r="G9327" s="50"/>
      <c r="H9327" s="50"/>
      <c r="I9327" s="51"/>
      <c r="J9327" s="52"/>
    </row>
    <row r="9328" spans="3:10" ht="15">
      <c r="C9328" s="48"/>
      <c r="D9328" s="48"/>
      <c r="E9328" s="62"/>
      <c r="F9328" s="48"/>
      <c r="G9328" s="50"/>
      <c r="H9328" s="50"/>
      <c r="I9328" s="51"/>
      <c r="J9328" s="52"/>
    </row>
    <row r="9329" spans="3:10" ht="15">
      <c r="C9329" s="48"/>
      <c r="D9329" s="48"/>
      <c r="E9329" s="62"/>
      <c r="F9329" s="48"/>
      <c r="G9329" s="50"/>
      <c r="H9329" s="50"/>
      <c r="I9329" s="51"/>
      <c r="J9329" s="52"/>
    </row>
    <row r="9330" spans="3:10" ht="15">
      <c r="C9330" s="48"/>
      <c r="D9330" s="48"/>
      <c r="E9330" s="62"/>
      <c r="F9330" s="48"/>
      <c r="G9330" s="50"/>
      <c r="H9330" s="50"/>
      <c r="I9330" s="51"/>
      <c r="J9330" s="52"/>
    </row>
    <row r="9331" spans="3:10" ht="15">
      <c r="C9331" s="48"/>
      <c r="D9331" s="48"/>
      <c r="E9331" s="62"/>
      <c r="F9331" s="48"/>
      <c r="G9331" s="50"/>
      <c r="H9331" s="50"/>
      <c r="I9331" s="51"/>
      <c r="J9331" s="52"/>
    </row>
    <row r="9332" spans="3:10" ht="15">
      <c r="C9332" s="48"/>
      <c r="D9332" s="48"/>
      <c r="E9332" s="62"/>
      <c r="F9332" s="48"/>
      <c r="G9332" s="50"/>
      <c r="H9332" s="50"/>
      <c r="I9332" s="51"/>
      <c r="J9332" s="52"/>
    </row>
    <row r="9333" spans="3:10" ht="15">
      <c r="C9333" s="48"/>
      <c r="D9333" s="48"/>
      <c r="E9333" s="62"/>
      <c r="F9333" s="48"/>
      <c r="G9333" s="50"/>
      <c r="H9333" s="50"/>
      <c r="I9333" s="51"/>
      <c r="J9333" s="52"/>
    </row>
    <row r="9334" spans="3:10" ht="15">
      <c r="C9334" s="48"/>
      <c r="D9334" s="48"/>
      <c r="E9334" s="62"/>
      <c r="F9334" s="48"/>
      <c r="G9334" s="50"/>
      <c r="H9334" s="50"/>
      <c r="I9334" s="51"/>
      <c r="J9334" s="52"/>
    </row>
    <row r="9335" spans="3:10" ht="15">
      <c r="C9335" s="48"/>
      <c r="D9335" s="48"/>
      <c r="E9335" s="62"/>
      <c r="F9335" s="48"/>
      <c r="G9335" s="50"/>
      <c r="H9335" s="50"/>
      <c r="I9335" s="51"/>
      <c r="J9335" s="52"/>
    </row>
    <row r="9336" spans="3:10" ht="15">
      <c r="C9336" s="48"/>
      <c r="D9336" s="48"/>
      <c r="E9336" s="62"/>
      <c r="F9336" s="48"/>
      <c r="G9336" s="50"/>
      <c r="H9336" s="50"/>
      <c r="I9336" s="51"/>
      <c r="J9336" s="52"/>
    </row>
    <row r="9337" spans="3:10" ht="15">
      <c r="C9337" s="48"/>
      <c r="D9337" s="48"/>
      <c r="E9337" s="62"/>
      <c r="F9337" s="48"/>
      <c r="G9337" s="50"/>
      <c r="H9337" s="50"/>
      <c r="I9337" s="51"/>
      <c r="J9337" s="52"/>
    </row>
    <row r="9338" spans="3:10" ht="15">
      <c r="C9338" s="48"/>
      <c r="D9338" s="48"/>
      <c r="E9338" s="62"/>
      <c r="F9338" s="48"/>
      <c r="G9338" s="50"/>
      <c r="H9338" s="50"/>
      <c r="I9338" s="51"/>
      <c r="J9338" s="52"/>
    </row>
    <row r="9339" spans="3:10" ht="15">
      <c r="C9339" s="48"/>
      <c r="D9339" s="48"/>
      <c r="E9339" s="62"/>
      <c r="F9339" s="48"/>
      <c r="G9339" s="50"/>
      <c r="H9339" s="50"/>
      <c r="I9339" s="51"/>
      <c r="J9339" s="52"/>
    </row>
    <row r="9340" spans="3:10" ht="15">
      <c r="C9340" s="48"/>
      <c r="D9340" s="48"/>
      <c r="E9340" s="62"/>
      <c r="F9340" s="48"/>
      <c r="G9340" s="50"/>
      <c r="H9340" s="50"/>
      <c r="I9340" s="51"/>
      <c r="J9340" s="52"/>
    </row>
    <row r="9341" spans="3:10" ht="15">
      <c r="C9341" s="48"/>
      <c r="D9341" s="48"/>
      <c r="E9341" s="62"/>
      <c r="F9341" s="48"/>
      <c r="G9341" s="50"/>
      <c r="H9341" s="50"/>
      <c r="I9341" s="51"/>
      <c r="J9341" s="52"/>
    </row>
    <row r="9342" spans="3:10" ht="15">
      <c r="C9342" s="48"/>
      <c r="D9342" s="48"/>
      <c r="E9342" s="62"/>
      <c r="F9342" s="48"/>
      <c r="G9342" s="50"/>
      <c r="H9342" s="50"/>
      <c r="I9342" s="51"/>
      <c r="J9342" s="52"/>
    </row>
    <row r="9343" spans="3:10" ht="15">
      <c r="C9343" s="48"/>
      <c r="D9343" s="48"/>
      <c r="E9343" s="62"/>
      <c r="F9343" s="48"/>
      <c r="G9343" s="50"/>
      <c r="H9343" s="50"/>
      <c r="I9343" s="51"/>
      <c r="J9343" s="52"/>
    </row>
    <row r="9344" spans="3:10" ht="15">
      <c r="C9344" s="48"/>
      <c r="D9344" s="48"/>
      <c r="E9344" s="62"/>
      <c r="F9344" s="48"/>
      <c r="G9344" s="50"/>
      <c r="H9344" s="50"/>
      <c r="I9344" s="51"/>
      <c r="J9344" s="52"/>
    </row>
    <row r="9345" spans="3:10" ht="15">
      <c r="C9345" s="48"/>
      <c r="D9345" s="48"/>
      <c r="E9345" s="62"/>
      <c r="F9345" s="48"/>
      <c r="G9345" s="50"/>
      <c r="H9345" s="50"/>
      <c r="I9345" s="51"/>
      <c r="J9345" s="52"/>
    </row>
    <row r="9346" spans="3:10" ht="15">
      <c r="C9346" s="48"/>
      <c r="D9346" s="48"/>
      <c r="E9346" s="62"/>
      <c r="F9346" s="48"/>
      <c r="G9346" s="50"/>
      <c r="H9346" s="50"/>
      <c r="I9346" s="51"/>
      <c r="J9346" s="52"/>
    </row>
    <row r="9347" spans="3:10" ht="15">
      <c r="C9347" s="48"/>
      <c r="D9347" s="48"/>
      <c r="E9347" s="62"/>
      <c r="F9347" s="48"/>
      <c r="G9347" s="50"/>
      <c r="H9347" s="50"/>
      <c r="I9347" s="51"/>
      <c r="J9347" s="52"/>
    </row>
    <row r="9348" spans="3:10" ht="15">
      <c r="C9348" s="48"/>
      <c r="D9348" s="48"/>
      <c r="E9348" s="62"/>
      <c r="F9348" s="48"/>
      <c r="G9348" s="50"/>
      <c r="H9348" s="50"/>
      <c r="I9348" s="51"/>
      <c r="J9348" s="52"/>
    </row>
    <row r="9349" spans="3:10" ht="15">
      <c r="C9349" s="48"/>
      <c r="D9349" s="48"/>
      <c r="E9349" s="62"/>
      <c r="F9349" s="48"/>
      <c r="G9349" s="50"/>
      <c r="H9349" s="50"/>
      <c r="I9349" s="51"/>
      <c r="J9349" s="52"/>
    </row>
    <row r="9350" spans="3:10" ht="15">
      <c r="C9350" s="48"/>
      <c r="D9350" s="48"/>
      <c r="E9350" s="62"/>
      <c r="F9350" s="48"/>
      <c r="G9350" s="50"/>
      <c r="H9350" s="50"/>
      <c r="I9350" s="51"/>
      <c r="J9350" s="52"/>
    </row>
    <row r="9351" spans="3:10" ht="15">
      <c r="C9351" s="48"/>
      <c r="D9351" s="48"/>
      <c r="E9351" s="62"/>
      <c r="F9351" s="48"/>
      <c r="G9351" s="50"/>
      <c r="H9351" s="50"/>
      <c r="I9351" s="51"/>
      <c r="J9351" s="52"/>
    </row>
    <row r="9352" spans="3:10" ht="15">
      <c r="C9352" s="48"/>
      <c r="D9352" s="48"/>
      <c r="E9352" s="62"/>
      <c r="F9352" s="48"/>
      <c r="G9352" s="50"/>
      <c r="H9352" s="50"/>
      <c r="I9352" s="51"/>
      <c r="J9352" s="52"/>
    </row>
    <row r="9353" spans="3:10" ht="15">
      <c r="C9353" s="48"/>
      <c r="D9353" s="48"/>
      <c r="E9353" s="62"/>
      <c r="F9353" s="48"/>
      <c r="G9353" s="50"/>
      <c r="H9353" s="50"/>
      <c r="I9353" s="51"/>
      <c r="J9353" s="52"/>
    </row>
    <row r="9354" spans="3:10" ht="15">
      <c r="C9354" s="48"/>
      <c r="D9354" s="48"/>
      <c r="E9354" s="62"/>
      <c r="F9354" s="48"/>
      <c r="G9354" s="50"/>
      <c r="H9354" s="50"/>
      <c r="I9354" s="51"/>
      <c r="J9354" s="52"/>
    </row>
    <row r="9355" spans="3:10" ht="15">
      <c r="C9355" s="48"/>
      <c r="D9355" s="48"/>
      <c r="E9355" s="62"/>
      <c r="F9355" s="48"/>
      <c r="G9355" s="50"/>
      <c r="H9355" s="50"/>
      <c r="I9355" s="51"/>
      <c r="J9355" s="52"/>
    </row>
    <row r="9356" spans="3:10" ht="15">
      <c r="C9356" s="48"/>
      <c r="D9356" s="48"/>
      <c r="E9356" s="62"/>
      <c r="F9356" s="48"/>
      <c r="G9356" s="50"/>
      <c r="H9356" s="50"/>
      <c r="I9356" s="51"/>
      <c r="J9356" s="52"/>
    </row>
    <row r="9357" spans="3:10" ht="15">
      <c r="C9357" s="48"/>
      <c r="D9357" s="48"/>
      <c r="E9357" s="62"/>
      <c r="F9357" s="48"/>
      <c r="G9357" s="50"/>
      <c r="H9357" s="50"/>
      <c r="I9357" s="51"/>
      <c r="J9357" s="52"/>
    </row>
    <row r="9358" spans="3:10" ht="15">
      <c r="C9358" s="48"/>
      <c r="D9358" s="48"/>
      <c r="E9358" s="62"/>
      <c r="F9358" s="48"/>
      <c r="G9358" s="50"/>
      <c r="H9358" s="50"/>
      <c r="I9358" s="51"/>
      <c r="J9358" s="52"/>
    </row>
    <row r="9359" spans="3:10" ht="15">
      <c r="C9359" s="48"/>
      <c r="D9359" s="48"/>
      <c r="E9359" s="62"/>
      <c r="F9359" s="48"/>
      <c r="G9359" s="50"/>
      <c r="H9359" s="50"/>
      <c r="I9359" s="51"/>
      <c r="J9359" s="52"/>
    </row>
    <row r="9360" spans="3:10" ht="15">
      <c r="C9360" s="48"/>
      <c r="D9360" s="48"/>
      <c r="E9360" s="62"/>
      <c r="F9360" s="48"/>
      <c r="G9360" s="50"/>
      <c r="H9360" s="50"/>
      <c r="I9360" s="51"/>
      <c r="J9360" s="52"/>
    </row>
    <row r="9361" spans="3:10" ht="15">
      <c r="C9361" s="48"/>
      <c r="D9361" s="48"/>
      <c r="E9361" s="62"/>
      <c r="F9361" s="48"/>
      <c r="G9361" s="50"/>
      <c r="H9361" s="50"/>
      <c r="I9361" s="51"/>
      <c r="J9361" s="52"/>
    </row>
    <row r="9362" spans="3:10" ht="15">
      <c r="C9362" s="48"/>
      <c r="D9362" s="48"/>
      <c r="E9362" s="62"/>
      <c r="F9362" s="48"/>
      <c r="G9362" s="50"/>
      <c r="H9362" s="50"/>
      <c r="I9362" s="51"/>
      <c r="J9362" s="52"/>
    </row>
    <row r="9363" spans="3:10" ht="15">
      <c r="C9363" s="48"/>
      <c r="D9363" s="48"/>
      <c r="E9363" s="62"/>
      <c r="F9363" s="48"/>
      <c r="G9363" s="50"/>
      <c r="H9363" s="50"/>
      <c r="I9363" s="51"/>
      <c r="J9363" s="52"/>
    </row>
    <row r="9364" spans="3:10" ht="15">
      <c r="C9364" s="48"/>
      <c r="D9364" s="48"/>
      <c r="E9364" s="62"/>
      <c r="F9364" s="48"/>
      <c r="G9364" s="50"/>
      <c r="H9364" s="50"/>
      <c r="I9364" s="51"/>
      <c r="J9364" s="52"/>
    </row>
    <row r="9365" spans="3:10" ht="15">
      <c r="C9365" s="48"/>
      <c r="D9365" s="48"/>
      <c r="E9365" s="62"/>
      <c r="F9365" s="48"/>
      <c r="G9365" s="50"/>
      <c r="H9365" s="50"/>
      <c r="I9365" s="51"/>
      <c r="J9365" s="52"/>
    </row>
    <row r="9366" spans="3:10" ht="15">
      <c r="C9366" s="48"/>
      <c r="D9366" s="48"/>
      <c r="E9366" s="62"/>
      <c r="F9366" s="48"/>
      <c r="G9366" s="50"/>
      <c r="H9366" s="50"/>
      <c r="I9366" s="51"/>
      <c r="J9366" s="52"/>
    </row>
    <row r="9367" spans="3:10" ht="15">
      <c r="C9367" s="48"/>
      <c r="D9367" s="48"/>
      <c r="E9367" s="62"/>
      <c r="F9367" s="48"/>
      <c r="G9367" s="50"/>
      <c r="H9367" s="50"/>
      <c r="I9367" s="51"/>
      <c r="J9367" s="52"/>
    </row>
    <row r="9368" spans="3:10" ht="15">
      <c r="C9368" s="48"/>
      <c r="D9368" s="48"/>
      <c r="E9368" s="62"/>
      <c r="F9368" s="48"/>
      <c r="G9368" s="50"/>
      <c r="H9368" s="50"/>
      <c r="I9368" s="51"/>
      <c r="J9368" s="52"/>
    </row>
    <row r="9369" spans="3:10" ht="15">
      <c r="C9369" s="48"/>
      <c r="D9369" s="48"/>
      <c r="E9369" s="62"/>
      <c r="F9369" s="48"/>
      <c r="G9369" s="50"/>
      <c r="H9369" s="50"/>
      <c r="I9369" s="51"/>
      <c r="J9369" s="52"/>
    </row>
    <row r="9370" spans="3:10" ht="15">
      <c r="C9370" s="48"/>
      <c r="D9370" s="48"/>
      <c r="E9370" s="62"/>
      <c r="F9370" s="48"/>
      <c r="G9370" s="50"/>
      <c r="H9370" s="50"/>
      <c r="I9370" s="51"/>
      <c r="J9370" s="52"/>
    </row>
    <row r="9371" spans="3:10" ht="15">
      <c r="C9371" s="48"/>
      <c r="D9371" s="48"/>
      <c r="E9371" s="62"/>
      <c r="F9371" s="48"/>
      <c r="G9371" s="50"/>
      <c r="H9371" s="50"/>
      <c r="I9371" s="51"/>
      <c r="J9371" s="52"/>
    </row>
    <row r="9372" spans="3:10" ht="15">
      <c r="C9372" s="48"/>
      <c r="D9372" s="48"/>
      <c r="E9372" s="62"/>
      <c r="F9372" s="48"/>
      <c r="G9372" s="50"/>
      <c r="H9372" s="50"/>
      <c r="I9372" s="51"/>
      <c r="J9372" s="52"/>
    </row>
    <row r="9373" spans="3:10" ht="15">
      <c r="C9373" s="48"/>
      <c r="D9373" s="48"/>
      <c r="E9373" s="62"/>
      <c r="F9373" s="48"/>
      <c r="G9373" s="50"/>
      <c r="H9373" s="50"/>
      <c r="I9373" s="51"/>
      <c r="J9373" s="52"/>
    </row>
    <row r="9374" spans="3:10" ht="15">
      <c r="C9374" s="48"/>
      <c r="D9374" s="48"/>
      <c r="E9374" s="62"/>
      <c r="F9374" s="48"/>
      <c r="G9374" s="50"/>
      <c r="H9374" s="50"/>
      <c r="I9374" s="51"/>
      <c r="J9374" s="52"/>
    </row>
    <row r="9375" spans="3:10" ht="15">
      <c r="C9375" s="48"/>
      <c r="D9375" s="48"/>
      <c r="E9375" s="62"/>
      <c r="F9375" s="48"/>
      <c r="G9375" s="50"/>
      <c r="H9375" s="50"/>
      <c r="I9375" s="51"/>
      <c r="J9375" s="52"/>
    </row>
    <row r="9376" spans="3:10" ht="15">
      <c r="C9376" s="48"/>
      <c r="D9376" s="48"/>
      <c r="E9376" s="62"/>
      <c r="F9376" s="48"/>
      <c r="G9376" s="50"/>
      <c r="H9376" s="50"/>
      <c r="I9376" s="51"/>
      <c r="J9376" s="52"/>
    </row>
    <row r="9377" spans="3:10" ht="15">
      <c r="C9377" s="48"/>
      <c r="D9377" s="48"/>
      <c r="E9377" s="62"/>
      <c r="F9377" s="48"/>
      <c r="G9377" s="50"/>
      <c r="H9377" s="50"/>
      <c r="I9377" s="51"/>
      <c r="J9377" s="52"/>
    </row>
    <row r="9378" spans="3:10" ht="15">
      <c r="C9378" s="48"/>
      <c r="D9378" s="48"/>
      <c r="E9378" s="62"/>
      <c r="F9378" s="48"/>
      <c r="G9378" s="50"/>
      <c r="H9378" s="50"/>
      <c r="I9378" s="51"/>
      <c r="J9378" s="52"/>
    </row>
    <row r="9379" spans="3:10" ht="15">
      <c r="C9379" s="48"/>
      <c r="D9379" s="48"/>
      <c r="E9379" s="62"/>
      <c r="F9379" s="48"/>
      <c r="G9379" s="50"/>
      <c r="H9379" s="50"/>
      <c r="I9379" s="51"/>
      <c r="J9379" s="52"/>
    </row>
    <row r="9380" spans="3:10" ht="15">
      <c r="C9380" s="48"/>
      <c r="D9380" s="48"/>
      <c r="E9380" s="62"/>
      <c r="F9380" s="48"/>
      <c r="G9380" s="50"/>
      <c r="H9380" s="50"/>
      <c r="I9380" s="51"/>
      <c r="J9380" s="52"/>
    </row>
    <row r="9381" spans="3:10" ht="15">
      <c r="C9381" s="48"/>
      <c r="D9381" s="48"/>
      <c r="E9381" s="62"/>
      <c r="F9381" s="48"/>
      <c r="G9381" s="50"/>
      <c r="H9381" s="50"/>
      <c r="I9381" s="51"/>
      <c r="J9381" s="52"/>
    </row>
    <row r="9382" spans="3:10" ht="15">
      <c r="C9382" s="48"/>
      <c r="D9382" s="48"/>
      <c r="E9382" s="62"/>
      <c r="F9382" s="48"/>
      <c r="G9382" s="50"/>
      <c r="H9382" s="50"/>
      <c r="I9382" s="51"/>
      <c r="J9382" s="52"/>
    </row>
    <row r="9383" spans="3:10" ht="15">
      <c r="C9383" s="48"/>
      <c r="D9383" s="48"/>
      <c r="E9383" s="62"/>
      <c r="F9383" s="48"/>
      <c r="G9383" s="50"/>
      <c r="H9383" s="50"/>
      <c r="I9383" s="51"/>
      <c r="J9383" s="52"/>
    </row>
    <row r="9384" spans="3:10" ht="15">
      <c r="C9384" s="48"/>
      <c r="D9384" s="48"/>
      <c r="E9384" s="62"/>
      <c r="F9384" s="48"/>
      <c r="G9384" s="50"/>
      <c r="H9384" s="50"/>
      <c r="I9384" s="51"/>
      <c r="J9384" s="52"/>
    </row>
    <row r="9385" spans="3:10" ht="15">
      <c r="C9385" s="48"/>
      <c r="D9385" s="48"/>
      <c r="E9385" s="62"/>
      <c r="F9385" s="48"/>
      <c r="G9385" s="50"/>
      <c r="H9385" s="50"/>
      <c r="I9385" s="51"/>
      <c r="J9385" s="52"/>
    </row>
    <row r="9386" spans="3:10" ht="15">
      <c r="C9386" s="48"/>
      <c r="D9386" s="48"/>
      <c r="E9386" s="62"/>
      <c r="F9386" s="48"/>
      <c r="G9386" s="50"/>
      <c r="H9386" s="50"/>
      <c r="I9386" s="51"/>
      <c r="J9386" s="52"/>
    </row>
    <row r="9387" spans="3:10" ht="15">
      <c r="C9387" s="48"/>
      <c r="D9387" s="48"/>
      <c r="E9387" s="62"/>
      <c r="F9387" s="48"/>
      <c r="G9387" s="50"/>
      <c r="H9387" s="50"/>
      <c r="I9387" s="51"/>
      <c r="J9387" s="52"/>
    </row>
    <row r="9388" spans="3:10" ht="15">
      <c r="C9388" s="48"/>
      <c r="D9388" s="48"/>
      <c r="E9388" s="62"/>
      <c r="F9388" s="48"/>
      <c r="G9388" s="50"/>
      <c r="H9388" s="50"/>
      <c r="I9388" s="51"/>
      <c r="J9388" s="52"/>
    </row>
    <row r="9389" spans="3:10" ht="15">
      <c r="C9389" s="48"/>
      <c r="D9389" s="48"/>
      <c r="E9389" s="62"/>
      <c r="F9389" s="48"/>
      <c r="G9389" s="50"/>
      <c r="H9389" s="50"/>
      <c r="I9389" s="51"/>
      <c r="J9389" s="52"/>
    </row>
    <row r="9390" spans="3:10" ht="15">
      <c r="C9390" s="48"/>
      <c r="D9390" s="48"/>
      <c r="E9390" s="62"/>
      <c r="F9390" s="48"/>
      <c r="G9390" s="50"/>
      <c r="H9390" s="50"/>
      <c r="I9390" s="51"/>
      <c r="J9390" s="52"/>
    </row>
    <row r="9391" spans="3:10" ht="15">
      <c r="C9391" s="48"/>
      <c r="D9391" s="48"/>
      <c r="E9391" s="62"/>
      <c r="F9391" s="48"/>
      <c r="G9391" s="50"/>
      <c r="H9391" s="50"/>
      <c r="I9391" s="51"/>
      <c r="J9391" s="52"/>
    </row>
    <row r="9392" spans="3:10" ht="15">
      <c r="C9392" s="48"/>
      <c r="D9392" s="48"/>
      <c r="E9392" s="62"/>
      <c r="F9392" s="48"/>
      <c r="G9392" s="50"/>
      <c r="H9392" s="50"/>
      <c r="I9392" s="51"/>
      <c r="J9392" s="52"/>
    </row>
    <row r="9393" spans="3:10" ht="15">
      <c r="C9393" s="48"/>
      <c r="D9393" s="48"/>
      <c r="E9393" s="62"/>
      <c r="F9393" s="48"/>
      <c r="G9393" s="50"/>
      <c r="H9393" s="50"/>
      <c r="I9393" s="51"/>
      <c r="J9393" s="52"/>
    </row>
    <row r="9394" spans="3:10" ht="15">
      <c r="C9394" s="48"/>
      <c r="D9394" s="48"/>
      <c r="E9394" s="62"/>
      <c r="F9394" s="48"/>
      <c r="G9394" s="50"/>
      <c r="H9394" s="50"/>
      <c r="I9394" s="51"/>
      <c r="J9394" s="52"/>
    </row>
    <row r="9395" spans="3:10" ht="15">
      <c r="C9395" s="48"/>
      <c r="D9395" s="48"/>
      <c r="E9395" s="62"/>
      <c r="F9395" s="48"/>
      <c r="G9395" s="50"/>
      <c r="H9395" s="50"/>
      <c r="I9395" s="51"/>
      <c r="J9395" s="52"/>
    </row>
    <row r="9396" spans="3:10" ht="15">
      <c r="C9396" s="48"/>
      <c r="D9396" s="48"/>
      <c r="E9396" s="62"/>
      <c r="F9396" s="48"/>
      <c r="G9396" s="50"/>
      <c r="H9396" s="50"/>
      <c r="I9396" s="51"/>
      <c r="J9396" s="52"/>
    </row>
    <row r="9397" spans="3:10" ht="15">
      <c r="C9397" s="48"/>
      <c r="D9397" s="48"/>
      <c r="E9397" s="62"/>
      <c r="F9397" s="48"/>
      <c r="G9397" s="50"/>
      <c r="H9397" s="50"/>
      <c r="I9397" s="51"/>
      <c r="J9397" s="52"/>
    </row>
    <row r="9398" spans="3:10" ht="15">
      <c r="C9398" s="48"/>
      <c r="D9398" s="48"/>
      <c r="E9398" s="62"/>
      <c r="F9398" s="48"/>
      <c r="G9398" s="50"/>
      <c r="H9398" s="50"/>
      <c r="I9398" s="51"/>
      <c r="J9398" s="52"/>
    </row>
    <row r="9399" spans="3:10" ht="15">
      <c r="C9399" s="48"/>
      <c r="D9399" s="48"/>
      <c r="E9399" s="62"/>
      <c r="F9399" s="48"/>
      <c r="G9399" s="50"/>
      <c r="H9399" s="50"/>
      <c r="I9399" s="51"/>
      <c r="J9399" s="52"/>
    </row>
    <row r="9400" spans="3:10" ht="15">
      <c r="C9400" s="48"/>
      <c r="D9400" s="48"/>
      <c r="E9400" s="62"/>
      <c r="F9400" s="48"/>
      <c r="G9400" s="50"/>
      <c r="H9400" s="50"/>
      <c r="I9400" s="51"/>
      <c r="J9400" s="52"/>
    </row>
    <row r="9401" spans="3:10" ht="15">
      <c r="C9401" s="48"/>
      <c r="D9401" s="48"/>
      <c r="E9401" s="62"/>
      <c r="F9401" s="48"/>
      <c r="G9401" s="50"/>
      <c r="H9401" s="50"/>
      <c r="I9401" s="51"/>
      <c r="J9401" s="52"/>
    </row>
    <row r="9402" spans="3:10" ht="15">
      <c r="C9402" s="48"/>
      <c r="D9402" s="48"/>
      <c r="E9402" s="62"/>
      <c r="F9402" s="48"/>
      <c r="G9402" s="50"/>
      <c r="H9402" s="50"/>
      <c r="I9402" s="51"/>
      <c r="J9402" s="52"/>
    </row>
    <row r="9403" spans="3:10" ht="15">
      <c r="C9403" s="48"/>
      <c r="D9403" s="48"/>
      <c r="E9403" s="62"/>
      <c r="F9403" s="48"/>
      <c r="G9403" s="50"/>
      <c r="H9403" s="50"/>
      <c r="I9403" s="51"/>
      <c r="J9403" s="52"/>
    </row>
    <row r="9404" spans="3:10" ht="15">
      <c r="C9404" s="48"/>
      <c r="D9404" s="48"/>
      <c r="E9404" s="62"/>
      <c r="F9404" s="48"/>
      <c r="G9404" s="50"/>
      <c r="H9404" s="50"/>
      <c r="I9404" s="51"/>
      <c r="J9404" s="52"/>
    </row>
    <row r="9405" spans="3:10" ht="15">
      <c r="C9405" s="48"/>
      <c r="D9405" s="48"/>
      <c r="E9405" s="62"/>
      <c r="F9405" s="48"/>
      <c r="G9405" s="50"/>
      <c r="H9405" s="50"/>
      <c r="I9405" s="51"/>
      <c r="J9405" s="52"/>
    </row>
    <row r="9406" spans="3:10" ht="15">
      <c r="C9406" s="48"/>
      <c r="D9406" s="48"/>
      <c r="E9406" s="62"/>
      <c r="F9406" s="48"/>
      <c r="G9406" s="50"/>
      <c r="H9406" s="50"/>
      <c r="I9406" s="51"/>
      <c r="J9406" s="52"/>
    </row>
    <row r="9407" spans="3:10" ht="15">
      <c r="C9407" s="48"/>
      <c r="D9407" s="48"/>
      <c r="E9407" s="62"/>
      <c r="F9407" s="48"/>
      <c r="G9407" s="50"/>
      <c r="H9407" s="50"/>
      <c r="I9407" s="51"/>
      <c r="J9407" s="52"/>
    </row>
    <row r="9408" spans="3:10" ht="15">
      <c r="C9408" s="48"/>
      <c r="D9408" s="48"/>
      <c r="E9408" s="62"/>
      <c r="F9408" s="48"/>
      <c r="G9408" s="50"/>
      <c r="H9408" s="50"/>
      <c r="I9408" s="51"/>
      <c r="J9408" s="52"/>
    </row>
    <row r="9409" spans="3:10" ht="15">
      <c r="C9409" s="48"/>
      <c r="D9409" s="48"/>
      <c r="E9409" s="62"/>
      <c r="F9409" s="48"/>
      <c r="G9409" s="50"/>
      <c r="H9409" s="50"/>
      <c r="I9409" s="51"/>
      <c r="J9409" s="52"/>
    </row>
    <row r="9410" spans="3:10" ht="15">
      <c r="C9410" s="48"/>
      <c r="D9410" s="48"/>
      <c r="E9410" s="62"/>
      <c r="F9410" s="48"/>
      <c r="G9410" s="50"/>
      <c r="H9410" s="50"/>
      <c r="I9410" s="51"/>
      <c r="J9410" s="52"/>
    </row>
    <row r="9411" spans="3:10" ht="15">
      <c r="C9411" s="48"/>
      <c r="D9411" s="48"/>
      <c r="E9411" s="62"/>
      <c r="F9411" s="48"/>
      <c r="G9411" s="50"/>
      <c r="H9411" s="50"/>
      <c r="I9411" s="51"/>
      <c r="J9411" s="52"/>
    </row>
    <row r="9412" spans="3:10" ht="15">
      <c r="C9412" s="48"/>
      <c r="D9412" s="48"/>
      <c r="E9412" s="62"/>
      <c r="F9412" s="48"/>
      <c r="G9412" s="50"/>
      <c r="H9412" s="50"/>
      <c r="I9412" s="51"/>
      <c r="J9412" s="52"/>
    </row>
    <row r="9413" spans="3:10" ht="15">
      <c r="C9413" s="48"/>
      <c r="D9413" s="48"/>
      <c r="E9413" s="62"/>
      <c r="F9413" s="48"/>
      <c r="G9413" s="50"/>
      <c r="H9413" s="50"/>
      <c r="I9413" s="51"/>
      <c r="J9413" s="52"/>
    </row>
    <row r="9414" spans="3:10" ht="15">
      <c r="C9414" s="48"/>
      <c r="D9414" s="48"/>
      <c r="E9414" s="62"/>
      <c r="F9414" s="48"/>
      <c r="G9414" s="50"/>
      <c r="H9414" s="50"/>
      <c r="I9414" s="51"/>
      <c r="J9414" s="52"/>
    </row>
    <row r="9415" spans="3:10" ht="15">
      <c r="C9415" s="48"/>
      <c r="D9415" s="48"/>
      <c r="E9415" s="62"/>
      <c r="F9415" s="48"/>
      <c r="G9415" s="50"/>
      <c r="H9415" s="50"/>
      <c r="I9415" s="51"/>
      <c r="J9415" s="52"/>
    </row>
    <row r="9416" spans="3:10" ht="15">
      <c r="C9416" s="48"/>
      <c r="D9416" s="48"/>
      <c r="E9416" s="62"/>
      <c r="F9416" s="48"/>
      <c r="G9416" s="50"/>
      <c r="H9416" s="50"/>
      <c r="I9416" s="51"/>
      <c r="J9416" s="52"/>
    </row>
    <row r="9417" spans="3:10" ht="15">
      <c r="C9417" s="48"/>
      <c r="D9417" s="48"/>
      <c r="E9417" s="62"/>
      <c r="F9417" s="48"/>
      <c r="G9417" s="50"/>
      <c r="H9417" s="50"/>
      <c r="I9417" s="51"/>
      <c r="J9417" s="52"/>
    </row>
    <row r="9418" spans="3:10" ht="15">
      <c r="C9418" s="48"/>
      <c r="D9418" s="48"/>
      <c r="E9418" s="62"/>
      <c r="F9418" s="48"/>
      <c r="G9418" s="50"/>
      <c r="H9418" s="50"/>
      <c r="I9418" s="51"/>
      <c r="J9418" s="52"/>
    </row>
    <row r="9419" spans="3:10" ht="15">
      <c r="C9419" s="48"/>
      <c r="D9419" s="48"/>
      <c r="E9419" s="62"/>
      <c r="F9419" s="48"/>
      <c r="G9419" s="50"/>
      <c r="H9419" s="50"/>
      <c r="I9419" s="51"/>
      <c r="J9419" s="52"/>
    </row>
    <row r="9420" spans="3:10" ht="15">
      <c r="C9420" s="48"/>
      <c r="D9420" s="48"/>
      <c r="E9420" s="62"/>
      <c r="F9420" s="48"/>
      <c r="G9420" s="50"/>
      <c r="H9420" s="50"/>
      <c r="I9420" s="51"/>
      <c r="J9420" s="52"/>
    </row>
    <row r="9421" spans="3:10" ht="15">
      <c r="C9421" s="48"/>
      <c r="D9421" s="48"/>
      <c r="E9421" s="62"/>
      <c r="F9421" s="48"/>
      <c r="G9421" s="50"/>
      <c r="H9421" s="50"/>
      <c r="I9421" s="51"/>
      <c r="J9421" s="52"/>
    </row>
    <row r="9422" spans="3:10" ht="15">
      <c r="C9422" s="48"/>
      <c r="D9422" s="48"/>
      <c r="E9422" s="62"/>
      <c r="F9422" s="48"/>
      <c r="G9422" s="50"/>
      <c r="H9422" s="50"/>
      <c r="I9422" s="51"/>
      <c r="J9422" s="52"/>
    </row>
    <row r="9423" spans="3:10" ht="15">
      <c r="C9423" s="48"/>
      <c r="D9423" s="48"/>
      <c r="E9423" s="62"/>
      <c r="F9423" s="48"/>
      <c r="G9423" s="50"/>
      <c r="H9423" s="50"/>
      <c r="I9423" s="51"/>
      <c r="J9423" s="52"/>
    </row>
    <row r="9424" spans="3:10" ht="15">
      <c r="C9424" s="48"/>
      <c r="D9424" s="48"/>
      <c r="E9424" s="62"/>
      <c r="F9424" s="48"/>
      <c r="G9424" s="50"/>
      <c r="H9424" s="50"/>
      <c r="I9424" s="51"/>
      <c r="J9424" s="52"/>
    </row>
    <row r="9425" spans="3:10" ht="15">
      <c r="C9425" s="48"/>
      <c r="D9425" s="48"/>
      <c r="E9425" s="62"/>
      <c r="F9425" s="48"/>
      <c r="G9425" s="50"/>
      <c r="H9425" s="50"/>
      <c r="I9425" s="51"/>
      <c r="J9425" s="52"/>
    </row>
    <row r="9426" spans="3:10" ht="15">
      <c r="C9426" s="48"/>
      <c r="D9426" s="48"/>
      <c r="E9426" s="62"/>
      <c r="F9426" s="48"/>
      <c r="G9426" s="50"/>
      <c r="H9426" s="50"/>
      <c r="I9426" s="51"/>
      <c r="J9426" s="52"/>
    </row>
    <row r="9427" spans="3:10" ht="15">
      <c r="C9427" s="48"/>
      <c r="D9427" s="48"/>
      <c r="E9427" s="62"/>
      <c r="F9427" s="48"/>
      <c r="G9427" s="50"/>
      <c r="H9427" s="50"/>
      <c r="I9427" s="51"/>
      <c r="J9427" s="52"/>
    </row>
    <row r="9428" spans="3:10" ht="15">
      <c r="C9428" s="48"/>
      <c r="D9428" s="48"/>
      <c r="E9428" s="62"/>
      <c r="F9428" s="48"/>
      <c r="G9428" s="50"/>
      <c r="H9428" s="50"/>
      <c r="I9428" s="51"/>
      <c r="J9428" s="52"/>
    </row>
    <row r="9429" spans="3:10" ht="15">
      <c r="C9429" s="48"/>
      <c r="D9429" s="48"/>
      <c r="E9429" s="62"/>
      <c r="F9429" s="48"/>
      <c r="G9429" s="50"/>
      <c r="H9429" s="50"/>
      <c r="I9429" s="51"/>
      <c r="J9429" s="52"/>
    </row>
    <row r="9430" spans="3:10" ht="15">
      <c r="C9430" s="48"/>
      <c r="D9430" s="48"/>
      <c r="E9430" s="62"/>
      <c r="F9430" s="48"/>
      <c r="G9430" s="50"/>
      <c r="H9430" s="50"/>
      <c r="I9430" s="51"/>
      <c r="J9430" s="52"/>
    </row>
    <row r="9431" spans="3:10" ht="15">
      <c r="C9431" s="48"/>
      <c r="D9431" s="48"/>
      <c r="E9431" s="62"/>
      <c r="F9431" s="48"/>
      <c r="G9431" s="50"/>
      <c r="H9431" s="50"/>
      <c r="I9431" s="51"/>
      <c r="J9431" s="52"/>
    </row>
    <row r="9432" spans="3:10" ht="15">
      <c r="C9432" s="48"/>
      <c r="D9432" s="48"/>
      <c r="E9432" s="62"/>
      <c r="F9432" s="48"/>
      <c r="G9432" s="50"/>
      <c r="H9432" s="50"/>
      <c r="I9432" s="51"/>
      <c r="J9432" s="52"/>
    </row>
    <row r="9433" spans="3:10" ht="15">
      <c r="C9433" s="48"/>
      <c r="D9433" s="48"/>
      <c r="E9433" s="62"/>
      <c r="F9433" s="48"/>
      <c r="G9433" s="50"/>
      <c r="H9433" s="50"/>
      <c r="I9433" s="51"/>
      <c r="J9433" s="52"/>
    </row>
    <row r="9434" spans="3:10" ht="15">
      <c r="C9434" s="48"/>
      <c r="D9434" s="48"/>
      <c r="E9434" s="62"/>
      <c r="F9434" s="48"/>
      <c r="G9434" s="50"/>
      <c r="H9434" s="50"/>
      <c r="I9434" s="51"/>
      <c r="J9434" s="52"/>
    </row>
    <row r="9435" spans="3:10" ht="15">
      <c r="C9435" s="48"/>
      <c r="D9435" s="48"/>
      <c r="E9435" s="62"/>
      <c r="F9435" s="48"/>
      <c r="G9435" s="50"/>
      <c r="H9435" s="50"/>
      <c r="I9435" s="51"/>
      <c r="J9435" s="52"/>
    </row>
    <row r="9436" spans="3:10" ht="15">
      <c r="C9436" s="48"/>
      <c r="D9436" s="48"/>
      <c r="E9436" s="62"/>
      <c r="F9436" s="48"/>
      <c r="G9436" s="50"/>
      <c r="H9436" s="50"/>
      <c r="I9436" s="51"/>
      <c r="J9436" s="52"/>
    </row>
    <row r="9437" spans="3:10" ht="15">
      <c r="C9437" s="48"/>
      <c r="D9437" s="48"/>
      <c r="E9437" s="62"/>
      <c r="F9437" s="48"/>
      <c r="G9437" s="50"/>
      <c r="H9437" s="50"/>
      <c r="I9437" s="51"/>
      <c r="J9437" s="52"/>
    </row>
    <row r="9438" spans="3:10" ht="15">
      <c r="C9438" s="48"/>
      <c r="D9438" s="48"/>
      <c r="E9438" s="62"/>
      <c r="F9438" s="48"/>
      <c r="G9438" s="50"/>
      <c r="H9438" s="50"/>
      <c r="I9438" s="51"/>
      <c r="J9438" s="52"/>
    </row>
    <row r="9439" spans="3:10" ht="15">
      <c r="C9439" s="48"/>
      <c r="D9439" s="48"/>
      <c r="E9439" s="62"/>
      <c r="F9439" s="48"/>
      <c r="G9439" s="50"/>
      <c r="H9439" s="50"/>
      <c r="I9439" s="51"/>
      <c r="J9439" s="52"/>
    </row>
    <row r="9440" spans="3:10" ht="15">
      <c r="C9440" s="48"/>
      <c r="D9440" s="48"/>
      <c r="E9440" s="62"/>
      <c r="F9440" s="48"/>
      <c r="G9440" s="50"/>
      <c r="H9440" s="50"/>
      <c r="I9440" s="51"/>
      <c r="J9440" s="52"/>
    </row>
    <row r="9441" spans="3:10" ht="15">
      <c r="C9441" s="48"/>
      <c r="D9441" s="48"/>
      <c r="E9441" s="62"/>
      <c r="F9441" s="48"/>
      <c r="G9441" s="50"/>
      <c r="H9441" s="50"/>
      <c r="I9441" s="51"/>
      <c r="J9441" s="52"/>
    </row>
    <row r="9442" spans="3:10" ht="15">
      <c r="C9442" s="48"/>
      <c r="D9442" s="48"/>
      <c r="E9442" s="62"/>
      <c r="F9442" s="48"/>
      <c r="G9442" s="50"/>
      <c r="H9442" s="50"/>
      <c r="I9442" s="51"/>
      <c r="J9442" s="52"/>
    </row>
    <row r="9443" spans="3:10" ht="15">
      <c r="C9443" s="48"/>
      <c r="D9443" s="48"/>
      <c r="E9443" s="62"/>
      <c r="F9443" s="48"/>
      <c r="G9443" s="50"/>
      <c r="H9443" s="50"/>
      <c r="I9443" s="51"/>
      <c r="J9443" s="52"/>
    </row>
    <row r="9444" spans="3:10" ht="15">
      <c r="C9444" s="48"/>
      <c r="D9444" s="48"/>
      <c r="E9444" s="62"/>
      <c r="F9444" s="48"/>
      <c r="G9444" s="50"/>
      <c r="H9444" s="50"/>
      <c r="I9444" s="51"/>
      <c r="J9444" s="52"/>
    </row>
    <row r="9445" spans="3:10" ht="15">
      <c r="C9445" s="48"/>
      <c r="D9445" s="48"/>
      <c r="E9445" s="62"/>
      <c r="F9445" s="48"/>
      <c r="G9445" s="50"/>
      <c r="H9445" s="50"/>
      <c r="I9445" s="51"/>
      <c r="J9445" s="52"/>
    </row>
    <row r="9446" spans="3:10" ht="15">
      <c r="C9446" s="48"/>
      <c r="D9446" s="48"/>
      <c r="E9446" s="62"/>
      <c r="F9446" s="48"/>
      <c r="G9446" s="50"/>
      <c r="H9446" s="50"/>
      <c r="I9446" s="51"/>
      <c r="J9446" s="52"/>
    </row>
    <row r="9447" spans="3:10" ht="15">
      <c r="C9447" s="48"/>
      <c r="D9447" s="48"/>
      <c r="E9447" s="62"/>
      <c r="F9447" s="48"/>
      <c r="G9447" s="50"/>
      <c r="H9447" s="50"/>
      <c r="I9447" s="51"/>
      <c r="J9447" s="52"/>
    </row>
    <row r="9448" spans="3:10" ht="15">
      <c r="C9448" s="48"/>
      <c r="D9448" s="48"/>
      <c r="E9448" s="62"/>
      <c r="F9448" s="48"/>
      <c r="G9448" s="50"/>
      <c r="H9448" s="50"/>
      <c r="I9448" s="51"/>
      <c r="J9448" s="52"/>
    </row>
    <row r="9449" spans="3:10" ht="15">
      <c r="C9449" s="48"/>
      <c r="D9449" s="48"/>
      <c r="E9449" s="62"/>
      <c r="F9449" s="48"/>
      <c r="G9449" s="50"/>
      <c r="H9449" s="50"/>
      <c r="I9449" s="51"/>
      <c r="J9449" s="52"/>
    </row>
    <row r="9450" spans="3:10" ht="15">
      <c r="C9450" s="48"/>
      <c r="D9450" s="48"/>
      <c r="E9450" s="62"/>
      <c r="F9450" s="48"/>
      <c r="G9450" s="50"/>
      <c r="H9450" s="50"/>
      <c r="I9450" s="51"/>
      <c r="J9450" s="52"/>
    </row>
    <row r="9451" spans="3:10" ht="15">
      <c r="C9451" s="48"/>
      <c r="D9451" s="48"/>
      <c r="E9451" s="62"/>
      <c r="F9451" s="48"/>
      <c r="G9451" s="50"/>
      <c r="H9451" s="50"/>
      <c r="I9451" s="51"/>
      <c r="J9451" s="52"/>
    </row>
    <row r="9452" spans="3:10" ht="15">
      <c r="C9452" s="48"/>
      <c r="D9452" s="48"/>
      <c r="E9452" s="62"/>
      <c r="F9452" s="48"/>
      <c r="G9452" s="50"/>
      <c r="H9452" s="50"/>
      <c r="I9452" s="51"/>
      <c r="J9452" s="52"/>
    </row>
    <row r="9453" spans="3:10" ht="15">
      <c r="C9453" s="48"/>
      <c r="D9453" s="48"/>
      <c r="E9453" s="62"/>
      <c r="F9453" s="48"/>
      <c r="G9453" s="50"/>
      <c r="H9453" s="50"/>
      <c r="I9453" s="51"/>
      <c r="J9453" s="52"/>
    </row>
    <row r="9454" spans="3:10" ht="15">
      <c r="C9454" s="48"/>
      <c r="D9454" s="48"/>
      <c r="E9454" s="62"/>
      <c r="F9454" s="48"/>
      <c r="G9454" s="50"/>
      <c r="H9454" s="50"/>
      <c r="I9454" s="51"/>
      <c r="J9454" s="52"/>
    </row>
    <row r="9455" spans="3:10" ht="15">
      <c r="C9455" s="48"/>
      <c r="D9455" s="48"/>
      <c r="E9455" s="62"/>
      <c r="F9455" s="48"/>
      <c r="G9455" s="50"/>
      <c r="H9455" s="50"/>
      <c r="I9455" s="51"/>
      <c r="J9455" s="52"/>
    </row>
    <row r="9456" spans="3:10" ht="15">
      <c r="C9456" s="48"/>
      <c r="D9456" s="48"/>
      <c r="E9456" s="62"/>
      <c r="F9456" s="48"/>
      <c r="G9456" s="50"/>
      <c r="H9456" s="50"/>
      <c r="I9456" s="51"/>
      <c r="J9456" s="52"/>
    </row>
    <row r="9457" spans="3:10" ht="15">
      <c r="C9457" s="48"/>
      <c r="D9457" s="48"/>
      <c r="E9457" s="62"/>
      <c r="F9457" s="48"/>
      <c r="G9457" s="50"/>
      <c r="H9457" s="50"/>
      <c r="I9457" s="51"/>
      <c r="J9457" s="52"/>
    </row>
    <row r="9458" spans="3:10" ht="15">
      <c r="C9458" s="48"/>
      <c r="D9458" s="48"/>
      <c r="E9458" s="62"/>
      <c r="F9458" s="48"/>
      <c r="G9458" s="50"/>
      <c r="H9458" s="50"/>
      <c r="I9458" s="51"/>
      <c r="J9458" s="52"/>
    </row>
    <row r="9459" spans="3:10" ht="15">
      <c r="C9459" s="48"/>
      <c r="D9459" s="48"/>
      <c r="E9459" s="62"/>
      <c r="F9459" s="48"/>
      <c r="G9459" s="50"/>
      <c r="H9459" s="50"/>
      <c r="I9459" s="51"/>
      <c r="J9459" s="52"/>
    </row>
    <row r="9460" spans="3:10" ht="15">
      <c r="C9460" s="48"/>
      <c r="D9460" s="48"/>
      <c r="E9460" s="62"/>
      <c r="F9460" s="48"/>
      <c r="G9460" s="50"/>
      <c r="H9460" s="50"/>
      <c r="I9460" s="51"/>
      <c r="J9460" s="52"/>
    </row>
    <row r="9461" spans="3:10" ht="15">
      <c r="C9461" s="48"/>
      <c r="D9461" s="48"/>
      <c r="E9461" s="62"/>
      <c r="F9461" s="48"/>
      <c r="G9461" s="50"/>
      <c r="H9461" s="50"/>
      <c r="I9461" s="51"/>
      <c r="J9461" s="52"/>
    </row>
    <row r="9462" spans="3:10" ht="15">
      <c r="C9462" s="48"/>
      <c r="D9462" s="48"/>
      <c r="E9462" s="62"/>
      <c r="F9462" s="48"/>
      <c r="G9462" s="50"/>
      <c r="H9462" s="50"/>
      <c r="I9462" s="51"/>
      <c r="J9462" s="52"/>
    </row>
    <row r="9463" spans="3:10" ht="15">
      <c r="C9463" s="48"/>
      <c r="D9463" s="48"/>
      <c r="E9463" s="62"/>
      <c r="F9463" s="48"/>
      <c r="G9463" s="50"/>
      <c r="H9463" s="50"/>
      <c r="I9463" s="51"/>
      <c r="J9463" s="52"/>
    </row>
    <row r="9464" spans="3:10" ht="15">
      <c r="C9464" s="48"/>
      <c r="D9464" s="48"/>
      <c r="E9464" s="62"/>
      <c r="F9464" s="48"/>
      <c r="G9464" s="50"/>
      <c r="H9464" s="50"/>
      <c r="I9464" s="51"/>
      <c r="J9464" s="52"/>
    </row>
    <row r="9465" spans="3:10" ht="15">
      <c r="C9465" s="48"/>
      <c r="D9465" s="48"/>
      <c r="E9465" s="62"/>
      <c r="F9465" s="48"/>
      <c r="G9465" s="50"/>
      <c r="H9465" s="50"/>
      <c r="I9465" s="51"/>
      <c r="J9465" s="52"/>
    </row>
    <row r="9466" spans="3:10" ht="15">
      <c r="C9466" s="48"/>
      <c r="D9466" s="48"/>
      <c r="E9466" s="62"/>
      <c r="F9466" s="48"/>
      <c r="G9466" s="50"/>
      <c r="H9466" s="50"/>
      <c r="I9466" s="51"/>
      <c r="J9466" s="52"/>
    </row>
    <row r="9467" spans="3:10" ht="15">
      <c r="C9467" s="48"/>
      <c r="D9467" s="48"/>
      <c r="E9467" s="62"/>
      <c r="F9467" s="48"/>
      <c r="G9467" s="50"/>
      <c r="H9467" s="50"/>
      <c r="I9467" s="51"/>
      <c r="J9467" s="52"/>
    </row>
    <row r="9468" spans="3:10" ht="15">
      <c r="C9468" s="48"/>
      <c r="D9468" s="48"/>
      <c r="E9468" s="62"/>
      <c r="F9468" s="48"/>
      <c r="G9468" s="50"/>
      <c r="H9468" s="50"/>
      <c r="I9468" s="51"/>
      <c r="J9468" s="52"/>
    </row>
    <row r="9469" spans="3:10" ht="15">
      <c r="C9469" s="48"/>
      <c r="D9469" s="48"/>
      <c r="E9469" s="62"/>
      <c r="F9469" s="48"/>
      <c r="G9469" s="50"/>
      <c r="H9469" s="50"/>
      <c r="I9469" s="51"/>
      <c r="J9469" s="52"/>
    </row>
    <row r="9470" spans="3:10" ht="15">
      <c r="C9470" s="48"/>
      <c r="D9470" s="48"/>
      <c r="E9470" s="62"/>
      <c r="F9470" s="48"/>
      <c r="G9470" s="50"/>
      <c r="H9470" s="50"/>
      <c r="I9470" s="51"/>
      <c r="J9470" s="52"/>
    </row>
    <row r="9471" spans="3:10" ht="15">
      <c r="C9471" s="48"/>
      <c r="D9471" s="48"/>
      <c r="E9471" s="62"/>
      <c r="F9471" s="48"/>
      <c r="G9471" s="50"/>
      <c r="H9471" s="50"/>
      <c r="I9471" s="51"/>
      <c r="J9471" s="52"/>
    </row>
    <row r="9472" spans="3:10" ht="15">
      <c r="C9472" s="48"/>
      <c r="D9472" s="48"/>
      <c r="E9472" s="62"/>
      <c r="F9472" s="48"/>
      <c r="G9472" s="50"/>
      <c r="H9472" s="50"/>
      <c r="I9472" s="51"/>
      <c r="J9472" s="52"/>
    </row>
    <row r="9473" spans="3:10" ht="15">
      <c r="C9473" s="48"/>
      <c r="D9473" s="48"/>
      <c r="E9473" s="62"/>
      <c r="F9473" s="48"/>
      <c r="G9473" s="50"/>
      <c r="H9473" s="50"/>
      <c r="I9473" s="51"/>
      <c r="J9473" s="52"/>
    </row>
    <row r="9474" spans="3:10" ht="15">
      <c r="C9474" s="48"/>
      <c r="D9474" s="48"/>
      <c r="E9474" s="62"/>
      <c r="F9474" s="48"/>
      <c r="G9474" s="50"/>
      <c r="H9474" s="50"/>
      <c r="I9474" s="51"/>
      <c r="J9474" s="52"/>
    </row>
    <row r="9475" spans="3:10" ht="15">
      <c r="C9475" s="48"/>
      <c r="D9475" s="48"/>
      <c r="E9475" s="62"/>
      <c r="F9475" s="48"/>
      <c r="G9475" s="50"/>
      <c r="H9475" s="50"/>
      <c r="I9475" s="51"/>
      <c r="J9475" s="52"/>
    </row>
    <row r="9476" spans="3:10" ht="15">
      <c r="C9476" s="48"/>
      <c r="D9476" s="48"/>
      <c r="E9476" s="62"/>
      <c r="F9476" s="48"/>
      <c r="G9476" s="50"/>
      <c r="H9476" s="50"/>
      <c r="I9476" s="51"/>
      <c r="J9476" s="52"/>
    </row>
    <row r="9477" spans="3:10" ht="15">
      <c r="C9477" s="48"/>
      <c r="D9477" s="48"/>
      <c r="E9477" s="62"/>
      <c r="F9477" s="48"/>
      <c r="G9477" s="50"/>
      <c r="H9477" s="50"/>
      <c r="I9477" s="51"/>
      <c r="J9477" s="52"/>
    </row>
    <row r="9478" spans="3:10" ht="15">
      <c r="C9478" s="48"/>
      <c r="D9478" s="48"/>
      <c r="E9478" s="62"/>
      <c r="F9478" s="48"/>
      <c r="G9478" s="50"/>
      <c r="H9478" s="50"/>
      <c r="I9478" s="51"/>
      <c r="J9478" s="52"/>
    </row>
    <row r="9479" spans="3:10" ht="15">
      <c r="C9479" s="48"/>
      <c r="D9479" s="48"/>
      <c r="E9479" s="62"/>
      <c r="F9479" s="48"/>
      <c r="G9479" s="50"/>
      <c r="H9479" s="50"/>
      <c r="I9479" s="51"/>
      <c r="J9479" s="52"/>
    </row>
    <row r="9480" spans="3:10" ht="15">
      <c r="C9480" s="48"/>
      <c r="D9480" s="48"/>
      <c r="E9480" s="62"/>
      <c r="F9480" s="48"/>
      <c r="G9480" s="50"/>
      <c r="H9480" s="50"/>
      <c r="I9480" s="51"/>
      <c r="J9480" s="52"/>
    </row>
    <row r="9481" spans="3:10" ht="15">
      <c r="C9481" s="48"/>
      <c r="D9481" s="48"/>
      <c r="E9481" s="62"/>
      <c r="F9481" s="48"/>
      <c r="G9481" s="50"/>
      <c r="H9481" s="50"/>
      <c r="I9481" s="51"/>
      <c r="J9481" s="52"/>
    </row>
    <row r="9482" spans="3:10" ht="15">
      <c r="C9482" s="48"/>
      <c r="D9482" s="48"/>
      <c r="E9482" s="62"/>
      <c r="F9482" s="48"/>
      <c r="G9482" s="50"/>
      <c r="H9482" s="50"/>
      <c r="I9482" s="51"/>
      <c r="J9482" s="52"/>
    </row>
    <row r="9483" spans="3:10" ht="15">
      <c r="C9483" s="48"/>
      <c r="D9483" s="48"/>
      <c r="E9483" s="62"/>
      <c r="F9483" s="48"/>
      <c r="G9483" s="50"/>
      <c r="H9483" s="50"/>
      <c r="I9483" s="51"/>
      <c r="J9483" s="52"/>
    </row>
    <row r="9484" spans="3:10" ht="15">
      <c r="C9484" s="48"/>
      <c r="D9484" s="48"/>
      <c r="E9484" s="62"/>
      <c r="F9484" s="48"/>
      <c r="G9484" s="50"/>
      <c r="H9484" s="50"/>
      <c r="I9484" s="51"/>
      <c r="J9484" s="52"/>
    </row>
    <row r="9485" spans="3:10" ht="15">
      <c r="C9485" s="48"/>
      <c r="D9485" s="48"/>
      <c r="E9485" s="62"/>
      <c r="F9485" s="48"/>
      <c r="G9485" s="50"/>
      <c r="H9485" s="50"/>
      <c r="I9485" s="51"/>
      <c r="J9485" s="52"/>
    </row>
    <row r="9486" spans="3:10" ht="15">
      <c r="C9486" s="48"/>
      <c r="D9486" s="48"/>
      <c r="E9486" s="62"/>
      <c r="F9486" s="48"/>
      <c r="G9486" s="50"/>
      <c r="H9486" s="50"/>
      <c r="I9486" s="51"/>
      <c r="J9486" s="52"/>
    </row>
    <row r="9487" spans="3:10" ht="15">
      <c r="C9487" s="48"/>
      <c r="D9487" s="48"/>
      <c r="E9487" s="62"/>
      <c r="F9487" s="48"/>
      <c r="G9487" s="50"/>
      <c r="H9487" s="50"/>
      <c r="I9487" s="51"/>
      <c r="J9487" s="52"/>
    </row>
    <row r="9488" spans="3:10" ht="15">
      <c r="C9488" s="48"/>
      <c r="D9488" s="48"/>
      <c r="E9488" s="62"/>
      <c r="F9488" s="48"/>
      <c r="G9488" s="50"/>
      <c r="H9488" s="50"/>
      <c r="I9488" s="51"/>
      <c r="J9488" s="52"/>
    </row>
    <row r="9489" spans="3:10" ht="15">
      <c r="C9489" s="48"/>
      <c r="D9489" s="48"/>
      <c r="E9489" s="62"/>
      <c r="F9489" s="48"/>
      <c r="G9489" s="50"/>
      <c r="H9489" s="50"/>
      <c r="I9489" s="51"/>
      <c r="J9489" s="52"/>
    </row>
    <row r="9490" spans="3:10" ht="15">
      <c r="C9490" s="48"/>
      <c r="D9490" s="48"/>
      <c r="E9490" s="62"/>
      <c r="F9490" s="48"/>
      <c r="G9490" s="50"/>
      <c r="H9490" s="50"/>
      <c r="I9490" s="51"/>
      <c r="J9490" s="52"/>
    </row>
    <row r="9491" spans="3:10" ht="15">
      <c r="C9491" s="48"/>
      <c r="D9491" s="48"/>
      <c r="E9491" s="62"/>
      <c r="F9491" s="48"/>
      <c r="G9491" s="50"/>
      <c r="H9491" s="50"/>
      <c r="I9491" s="51"/>
      <c r="J9491" s="52"/>
    </row>
    <row r="9492" spans="3:10" ht="15">
      <c r="C9492" s="48"/>
      <c r="D9492" s="48"/>
      <c r="E9492" s="62"/>
      <c r="F9492" s="48"/>
      <c r="G9492" s="50"/>
      <c r="H9492" s="50"/>
      <c r="I9492" s="51"/>
      <c r="J9492" s="52"/>
    </row>
    <row r="9493" spans="3:10" ht="15">
      <c r="C9493" s="48"/>
      <c r="D9493" s="48"/>
      <c r="E9493" s="62"/>
      <c r="F9493" s="48"/>
      <c r="G9493" s="50"/>
      <c r="H9493" s="50"/>
      <c r="I9493" s="51"/>
      <c r="J9493" s="52"/>
    </row>
    <row r="9494" spans="3:10" ht="15">
      <c r="C9494" s="48"/>
      <c r="D9494" s="48"/>
      <c r="E9494" s="62"/>
      <c r="F9494" s="48"/>
      <c r="G9494" s="50"/>
      <c r="H9494" s="50"/>
      <c r="I9494" s="51"/>
      <c r="J9494" s="52"/>
    </row>
    <row r="9495" spans="3:10" ht="15">
      <c r="C9495" s="48"/>
      <c r="D9495" s="48"/>
      <c r="E9495" s="62"/>
      <c r="F9495" s="48"/>
      <c r="G9495" s="50"/>
      <c r="H9495" s="50"/>
      <c r="I9495" s="51"/>
      <c r="J9495" s="52"/>
    </row>
    <row r="9496" spans="3:10" ht="15">
      <c r="C9496" s="48"/>
      <c r="D9496" s="48"/>
      <c r="E9496" s="62"/>
      <c r="F9496" s="48"/>
      <c r="G9496" s="50"/>
      <c r="H9496" s="50"/>
      <c r="I9496" s="51"/>
      <c r="J9496" s="52"/>
    </row>
    <row r="9497" spans="3:10" ht="15">
      <c r="C9497" s="48"/>
      <c r="D9497" s="48"/>
      <c r="E9497" s="62"/>
      <c r="F9497" s="48"/>
      <c r="G9497" s="50"/>
      <c r="H9497" s="50"/>
      <c r="I9497" s="51"/>
      <c r="J9497" s="52"/>
    </row>
    <row r="9498" spans="3:10" ht="15">
      <c r="C9498" s="48"/>
      <c r="D9498" s="48"/>
      <c r="E9498" s="62"/>
      <c r="F9498" s="48"/>
      <c r="G9498" s="50"/>
      <c r="H9498" s="50"/>
      <c r="I9498" s="51"/>
      <c r="J9498" s="52"/>
    </row>
    <row r="9499" spans="3:10" ht="15">
      <c r="C9499" s="48"/>
      <c r="D9499" s="48"/>
      <c r="E9499" s="62"/>
      <c r="F9499" s="48"/>
      <c r="G9499" s="50"/>
      <c r="H9499" s="50"/>
      <c r="I9499" s="51"/>
      <c r="J9499" s="52"/>
    </row>
    <row r="9500" spans="3:10" ht="15">
      <c r="C9500" s="48"/>
      <c r="D9500" s="48"/>
      <c r="E9500" s="62"/>
      <c r="F9500" s="48"/>
      <c r="G9500" s="50"/>
      <c r="H9500" s="50"/>
      <c r="I9500" s="51"/>
      <c r="J9500" s="52"/>
    </row>
    <row r="9501" spans="3:10" ht="15">
      <c r="C9501" s="48"/>
      <c r="D9501" s="48"/>
      <c r="E9501" s="62"/>
      <c r="F9501" s="48"/>
      <c r="G9501" s="50"/>
      <c r="H9501" s="50"/>
      <c r="I9501" s="51"/>
      <c r="J9501" s="52"/>
    </row>
    <row r="9502" spans="3:10" ht="15">
      <c r="C9502" s="48"/>
      <c r="D9502" s="48"/>
      <c r="E9502" s="62"/>
      <c r="F9502" s="48"/>
      <c r="G9502" s="50"/>
      <c r="H9502" s="50"/>
      <c r="I9502" s="51"/>
      <c r="J9502" s="52"/>
    </row>
    <row r="9503" spans="3:10" ht="15">
      <c r="C9503" s="48"/>
      <c r="D9503" s="48"/>
      <c r="E9503" s="62"/>
      <c r="F9503" s="48"/>
      <c r="G9503" s="50"/>
      <c r="H9503" s="50"/>
      <c r="I9503" s="51"/>
      <c r="J9503" s="52"/>
    </row>
    <row r="9504" spans="3:10" ht="15">
      <c r="C9504" s="48"/>
      <c r="D9504" s="48"/>
      <c r="E9504" s="62"/>
      <c r="F9504" s="48"/>
      <c r="G9504" s="50"/>
      <c r="H9504" s="50"/>
      <c r="I9504" s="51"/>
      <c r="J9504" s="52"/>
    </row>
    <row r="9505" spans="3:10" ht="15">
      <c r="C9505" s="48"/>
      <c r="D9505" s="48"/>
      <c r="E9505" s="62"/>
      <c r="F9505" s="48"/>
      <c r="G9505" s="50"/>
      <c r="H9505" s="50"/>
      <c r="I9505" s="51"/>
      <c r="J9505" s="52"/>
    </row>
    <row r="9506" spans="3:10" ht="15">
      <c r="C9506" s="48"/>
      <c r="D9506" s="48"/>
      <c r="E9506" s="62"/>
      <c r="F9506" s="48"/>
      <c r="G9506" s="50"/>
      <c r="H9506" s="50"/>
      <c r="I9506" s="51"/>
      <c r="J9506" s="52"/>
    </row>
    <row r="9507" spans="3:10" ht="15">
      <c r="C9507" s="48"/>
      <c r="D9507" s="48"/>
      <c r="E9507" s="62"/>
      <c r="F9507" s="48"/>
      <c r="G9507" s="50"/>
      <c r="H9507" s="50"/>
      <c r="I9507" s="51"/>
      <c r="J9507" s="52"/>
    </row>
    <row r="9508" spans="3:10" ht="15">
      <c r="C9508" s="48"/>
      <c r="D9508" s="48"/>
      <c r="E9508" s="62"/>
      <c r="F9508" s="48"/>
      <c r="G9508" s="50"/>
      <c r="H9508" s="50"/>
      <c r="I9508" s="51"/>
      <c r="J9508" s="52"/>
    </row>
    <row r="9509" spans="3:10" ht="15">
      <c r="C9509" s="48"/>
      <c r="D9509" s="48"/>
      <c r="E9509" s="62"/>
      <c r="F9509" s="48"/>
      <c r="G9509" s="50"/>
      <c r="H9509" s="50"/>
      <c r="I9509" s="51"/>
      <c r="J9509" s="52"/>
    </row>
    <row r="9510" spans="3:10" ht="15">
      <c r="C9510" s="48"/>
      <c r="D9510" s="48"/>
      <c r="E9510" s="62"/>
      <c r="F9510" s="48"/>
      <c r="G9510" s="50"/>
      <c r="H9510" s="50"/>
      <c r="I9510" s="51"/>
      <c r="J9510" s="52"/>
    </row>
    <row r="9511" spans="3:10" ht="15">
      <c r="C9511" s="48"/>
      <c r="D9511" s="48"/>
      <c r="E9511" s="62"/>
      <c r="F9511" s="48"/>
      <c r="G9511" s="50"/>
      <c r="H9511" s="50"/>
      <c r="I9511" s="51"/>
      <c r="J9511" s="52"/>
    </row>
    <row r="9512" spans="3:10" ht="15">
      <c r="C9512" s="48"/>
      <c r="D9512" s="48"/>
      <c r="E9512" s="62"/>
      <c r="F9512" s="48"/>
      <c r="G9512" s="50"/>
      <c r="H9512" s="50"/>
      <c r="I9512" s="51"/>
      <c r="J9512" s="52"/>
    </row>
    <row r="9513" spans="3:10" ht="15">
      <c r="C9513" s="48"/>
      <c r="D9513" s="48"/>
      <c r="E9513" s="62"/>
      <c r="F9513" s="48"/>
      <c r="G9513" s="50"/>
      <c r="H9513" s="50"/>
      <c r="I9513" s="51"/>
      <c r="J9513" s="52"/>
    </row>
    <row r="9514" spans="3:10" ht="15">
      <c r="C9514" s="48"/>
      <c r="D9514" s="48"/>
      <c r="E9514" s="62"/>
      <c r="F9514" s="48"/>
      <c r="G9514" s="50"/>
      <c r="H9514" s="50"/>
      <c r="I9514" s="51"/>
      <c r="J9514" s="52"/>
    </row>
    <row r="9515" spans="3:10" ht="15">
      <c r="C9515" s="48"/>
      <c r="D9515" s="48"/>
      <c r="E9515" s="62"/>
      <c r="F9515" s="48"/>
      <c r="G9515" s="50"/>
      <c r="H9515" s="50"/>
      <c r="I9515" s="51"/>
      <c r="J9515" s="52"/>
    </row>
    <row r="9516" spans="3:10" ht="15">
      <c r="C9516" s="48"/>
      <c r="D9516" s="48"/>
      <c r="E9516" s="62"/>
      <c r="F9516" s="48"/>
      <c r="G9516" s="50"/>
      <c r="H9516" s="50"/>
      <c r="I9516" s="51"/>
      <c r="J9516" s="52"/>
    </row>
    <row r="9517" spans="3:10" ht="15">
      <c r="C9517" s="48"/>
      <c r="D9517" s="48"/>
      <c r="E9517" s="62"/>
      <c r="F9517" s="48"/>
      <c r="G9517" s="50"/>
      <c r="H9517" s="50"/>
      <c r="I9517" s="51"/>
      <c r="J9517" s="52"/>
    </row>
    <row r="9518" spans="3:10" ht="15">
      <c r="C9518" s="48"/>
      <c r="D9518" s="48"/>
      <c r="E9518" s="62"/>
      <c r="F9518" s="48"/>
      <c r="G9518" s="50"/>
      <c r="H9518" s="50"/>
      <c r="I9518" s="51"/>
      <c r="J9518" s="52"/>
    </row>
    <row r="9519" spans="3:10" ht="15">
      <c r="C9519" s="48"/>
      <c r="D9519" s="48"/>
      <c r="E9519" s="62"/>
      <c r="F9519" s="48"/>
      <c r="G9519" s="50"/>
      <c r="H9519" s="50"/>
      <c r="I9519" s="51"/>
      <c r="J9519" s="52"/>
    </row>
    <row r="9520" spans="3:10" ht="15">
      <c r="C9520" s="48"/>
      <c r="D9520" s="48"/>
      <c r="E9520" s="62"/>
      <c r="F9520" s="48"/>
      <c r="G9520" s="50"/>
      <c r="H9520" s="50"/>
      <c r="I9520" s="51"/>
      <c r="J9520" s="52"/>
    </row>
    <row r="9521" spans="3:10" ht="15">
      <c r="C9521" s="48"/>
      <c r="D9521" s="48"/>
      <c r="E9521" s="62"/>
      <c r="F9521" s="48"/>
      <c r="G9521" s="50"/>
      <c r="H9521" s="50"/>
      <c r="I9521" s="51"/>
      <c r="J9521" s="52"/>
    </row>
    <row r="9522" spans="3:10" ht="15">
      <c r="C9522" s="48"/>
      <c r="D9522" s="48"/>
      <c r="E9522" s="62"/>
      <c r="F9522" s="48"/>
      <c r="G9522" s="50"/>
      <c r="H9522" s="50"/>
      <c r="I9522" s="51"/>
      <c r="J9522" s="52"/>
    </row>
    <row r="9523" spans="3:10" ht="15">
      <c r="C9523" s="48"/>
      <c r="D9523" s="48"/>
      <c r="E9523" s="62"/>
      <c r="F9523" s="48"/>
      <c r="G9523" s="50"/>
      <c r="H9523" s="50"/>
      <c r="I9523" s="51"/>
      <c r="J9523" s="52"/>
    </row>
    <row r="9524" spans="3:10" ht="15">
      <c r="C9524" s="48"/>
      <c r="D9524" s="48"/>
      <c r="E9524" s="62"/>
      <c r="F9524" s="48"/>
      <c r="G9524" s="50"/>
      <c r="H9524" s="50"/>
      <c r="I9524" s="51"/>
      <c r="J9524" s="52"/>
    </row>
    <row r="9525" spans="3:10" ht="15">
      <c r="C9525" s="48"/>
      <c r="D9525" s="48"/>
      <c r="E9525" s="62"/>
      <c r="F9525" s="48"/>
      <c r="G9525" s="50"/>
      <c r="H9525" s="50"/>
      <c r="I9525" s="51"/>
      <c r="J9525" s="52"/>
    </row>
    <row r="9526" spans="3:10" ht="15">
      <c r="C9526" s="48"/>
      <c r="D9526" s="48"/>
      <c r="E9526" s="62"/>
      <c r="F9526" s="48"/>
      <c r="G9526" s="50"/>
      <c r="H9526" s="50"/>
      <c r="I9526" s="51"/>
      <c r="J9526" s="52"/>
    </row>
    <row r="9527" spans="3:10" ht="15">
      <c r="C9527" s="48"/>
      <c r="D9527" s="48"/>
      <c r="E9527" s="62"/>
      <c r="F9527" s="48"/>
      <c r="G9527" s="50"/>
      <c r="H9527" s="50"/>
      <c r="I9527" s="51"/>
      <c r="J9527" s="52"/>
    </row>
    <row r="9528" spans="3:10" ht="15">
      <c r="C9528" s="48"/>
      <c r="D9528" s="48"/>
      <c r="E9528" s="62"/>
      <c r="F9528" s="48"/>
      <c r="G9528" s="50"/>
      <c r="H9528" s="50"/>
      <c r="I9528" s="51"/>
      <c r="J9528" s="52"/>
    </row>
    <row r="9529" spans="3:10" ht="15">
      <c r="C9529" s="48"/>
      <c r="D9529" s="48"/>
      <c r="E9529" s="62"/>
      <c r="F9529" s="48"/>
      <c r="G9529" s="50"/>
      <c r="H9529" s="50"/>
      <c r="I9529" s="51"/>
      <c r="J9529" s="52"/>
    </row>
    <row r="9530" spans="3:10" ht="15">
      <c r="C9530" s="48"/>
      <c r="D9530" s="48"/>
      <c r="E9530" s="62"/>
      <c r="F9530" s="48"/>
      <c r="G9530" s="50"/>
      <c r="H9530" s="50"/>
      <c r="I9530" s="51"/>
      <c r="J9530" s="52"/>
    </row>
    <row r="9531" spans="3:10" ht="15">
      <c r="C9531" s="48"/>
      <c r="D9531" s="48"/>
      <c r="E9531" s="62"/>
      <c r="F9531" s="48"/>
      <c r="G9531" s="50"/>
      <c r="H9531" s="50"/>
      <c r="I9531" s="51"/>
      <c r="J9531" s="52"/>
    </row>
    <row r="9532" spans="3:10" ht="15">
      <c r="C9532" s="48"/>
      <c r="D9532" s="48"/>
      <c r="E9532" s="62"/>
      <c r="F9532" s="48"/>
      <c r="G9532" s="50"/>
      <c r="H9532" s="50"/>
      <c r="I9532" s="51"/>
      <c r="J9532" s="52"/>
    </row>
    <row r="9533" spans="3:10" ht="15">
      <c r="C9533" s="48"/>
      <c r="D9533" s="48"/>
      <c r="E9533" s="62"/>
      <c r="F9533" s="48"/>
      <c r="G9533" s="50"/>
      <c r="H9533" s="50"/>
      <c r="I9533" s="51"/>
      <c r="J9533" s="52"/>
    </row>
    <row r="9534" spans="3:10" ht="15">
      <c r="C9534" s="48"/>
      <c r="D9534" s="48"/>
      <c r="E9534" s="62"/>
      <c r="F9534" s="48"/>
      <c r="G9534" s="50"/>
      <c r="H9534" s="50"/>
      <c r="I9534" s="51"/>
      <c r="J9534" s="52"/>
    </row>
    <row r="9535" spans="3:10" ht="15">
      <c r="C9535" s="48"/>
      <c r="D9535" s="48"/>
      <c r="E9535" s="62"/>
      <c r="F9535" s="48"/>
      <c r="G9535" s="50"/>
      <c r="H9535" s="50"/>
      <c r="I9535" s="51"/>
      <c r="J9535" s="52"/>
    </row>
    <row r="9536" spans="3:10" ht="15">
      <c r="C9536" s="48"/>
      <c r="D9536" s="48"/>
      <c r="E9536" s="62"/>
      <c r="F9536" s="48"/>
      <c r="G9536" s="50"/>
      <c r="H9536" s="50"/>
      <c r="I9536" s="51"/>
      <c r="J9536" s="52"/>
    </row>
    <row r="9537" spans="3:10" ht="15">
      <c r="C9537" s="48"/>
      <c r="D9537" s="48"/>
      <c r="E9537" s="62"/>
      <c r="F9537" s="48"/>
      <c r="G9537" s="50"/>
      <c r="H9537" s="50"/>
      <c r="I9537" s="51"/>
      <c r="J9537" s="52"/>
    </row>
    <row r="9538" spans="3:10" ht="15">
      <c r="C9538" s="48"/>
      <c r="D9538" s="48"/>
      <c r="E9538" s="62"/>
      <c r="F9538" s="48"/>
      <c r="G9538" s="50"/>
      <c r="H9538" s="50"/>
      <c r="I9538" s="51"/>
      <c r="J9538" s="52"/>
    </row>
    <row r="9539" spans="3:10" ht="15">
      <c r="C9539" s="48"/>
      <c r="D9539" s="48"/>
      <c r="E9539" s="62"/>
      <c r="F9539" s="48"/>
      <c r="G9539" s="50"/>
      <c r="H9539" s="50"/>
      <c r="I9539" s="51"/>
      <c r="J9539" s="52"/>
    </row>
    <row r="9540" spans="3:10" ht="15">
      <c r="C9540" s="48"/>
      <c r="D9540" s="48"/>
      <c r="E9540" s="62"/>
      <c r="F9540" s="48"/>
      <c r="G9540" s="50"/>
      <c r="H9540" s="50"/>
      <c r="I9540" s="51"/>
      <c r="J9540" s="52"/>
    </row>
    <row r="9541" spans="3:10" ht="15">
      <c r="C9541" s="48"/>
      <c r="D9541" s="48"/>
      <c r="E9541" s="62"/>
      <c r="F9541" s="48"/>
      <c r="G9541" s="50"/>
      <c r="H9541" s="50"/>
      <c r="I9541" s="51"/>
      <c r="J9541" s="52"/>
    </row>
    <row r="9542" spans="3:10" ht="15">
      <c r="C9542" s="48"/>
      <c r="D9542" s="48"/>
      <c r="E9542" s="62"/>
      <c r="F9542" s="48"/>
      <c r="G9542" s="50"/>
      <c r="H9542" s="50"/>
      <c r="I9542" s="51"/>
      <c r="J9542" s="52"/>
    </row>
    <row r="9543" spans="3:10" ht="15">
      <c r="C9543" s="48"/>
      <c r="D9543" s="48"/>
      <c r="E9543" s="62"/>
      <c r="F9543" s="48"/>
      <c r="G9543" s="50"/>
      <c r="H9543" s="50"/>
      <c r="I9543" s="51"/>
      <c r="J9543" s="52"/>
    </row>
    <row r="9544" spans="3:10" ht="15">
      <c r="C9544" s="48"/>
      <c r="D9544" s="48"/>
      <c r="E9544" s="62"/>
      <c r="F9544" s="48"/>
      <c r="G9544" s="50"/>
      <c r="H9544" s="50"/>
      <c r="I9544" s="51"/>
      <c r="J9544" s="52"/>
    </row>
    <row r="9545" spans="3:10" ht="15">
      <c r="C9545" s="48"/>
      <c r="D9545" s="48"/>
      <c r="E9545" s="62"/>
      <c r="F9545" s="48"/>
      <c r="G9545" s="50"/>
      <c r="H9545" s="50"/>
      <c r="I9545" s="51"/>
      <c r="J9545" s="52"/>
    </row>
    <row r="9546" spans="3:10" ht="15">
      <c r="C9546" s="48"/>
      <c r="D9546" s="48"/>
      <c r="E9546" s="62"/>
      <c r="F9546" s="48"/>
      <c r="G9546" s="50"/>
      <c r="H9546" s="50"/>
      <c r="I9546" s="51"/>
      <c r="J9546" s="52"/>
    </row>
    <row r="9547" spans="3:10" ht="15">
      <c r="C9547" s="48"/>
      <c r="D9547" s="48"/>
      <c r="E9547" s="62"/>
      <c r="F9547" s="48"/>
      <c r="G9547" s="50"/>
      <c r="H9547" s="50"/>
      <c r="I9547" s="51"/>
      <c r="J9547" s="52"/>
    </row>
    <row r="9548" spans="3:10" ht="15">
      <c r="C9548" s="48"/>
      <c r="D9548" s="48"/>
      <c r="E9548" s="62"/>
      <c r="F9548" s="48"/>
      <c r="G9548" s="50"/>
      <c r="H9548" s="50"/>
      <c r="I9548" s="51"/>
      <c r="J9548" s="52"/>
    </row>
    <row r="9549" spans="3:10" ht="15">
      <c r="C9549" s="48"/>
      <c r="D9549" s="48"/>
      <c r="E9549" s="62"/>
      <c r="F9549" s="48"/>
      <c r="G9549" s="50"/>
      <c r="H9549" s="50"/>
      <c r="I9549" s="51"/>
      <c r="J9549" s="52"/>
    </row>
    <row r="9550" spans="3:10" ht="15">
      <c r="C9550" s="48"/>
      <c r="D9550" s="48"/>
      <c r="E9550" s="62"/>
      <c r="F9550" s="48"/>
      <c r="G9550" s="50"/>
      <c r="H9550" s="50"/>
      <c r="I9550" s="51"/>
      <c r="J9550" s="52"/>
    </row>
    <row r="9551" spans="3:10" ht="15">
      <c r="C9551" s="48"/>
      <c r="D9551" s="48"/>
      <c r="E9551" s="62"/>
      <c r="F9551" s="48"/>
      <c r="G9551" s="50"/>
      <c r="H9551" s="50"/>
      <c r="I9551" s="51"/>
      <c r="J9551" s="52"/>
    </row>
    <row r="9552" spans="3:10" ht="15">
      <c r="C9552" s="48"/>
      <c r="D9552" s="48"/>
      <c r="E9552" s="62"/>
      <c r="F9552" s="48"/>
      <c r="G9552" s="50"/>
      <c r="H9552" s="50"/>
      <c r="I9552" s="51"/>
      <c r="J9552" s="52"/>
    </row>
    <row r="9553" spans="3:10" ht="15">
      <c r="C9553" s="48"/>
      <c r="D9553" s="48"/>
      <c r="E9553" s="62"/>
      <c r="F9553" s="48"/>
      <c r="G9553" s="50"/>
      <c r="H9553" s="50"/>
      <c r="I9553" s="51"/>
      <c r="J9553" s="52"/>
    </row>
    <row r="9554" spans="3:10" ht="15">
      <c r="C9554" s="48"/>
      <c r="D9554" s="48"/>
      <c r="E9554" s="62"/>
      <c r="F9554" s="48"/>
      <c r="G9554" s="50"/>
      <c r="H9554" s="50"/>
      <c r="I9554" s="51"/>
      <c r="J9554" s="52"/>
    </row>
    <row r="9555" spans="3:10" ht="15">
      <c r="C9555" s="48"/>
      <c r="D9555" s="48"/>
      <c r="E9555" s="62"/>
      <c r="F9555" s="48"/>
      <c r="G9555" s="50"/>
      <c r="H9555" s="50"/>
      <c r="I9555" s="51"/>
      <c r="J9555" s="52"/>
    </row>
    <row r="9556" spans="3:10" ht="15">
      <c r="C9556" s="48"/>
      <c r="D9556" s="48"/>
      <c r="E9556" s="62"/>
      <c r="F9556" s="48"/>
      <c r="G9556" s="50"/>
      <c r="H9556" s="50"/>
      <c r="I9556" s="51"/>
      <c r="J9556" s="52"/>
    </row>
    <row r="9557" spans="3:10" ht="15">
      <c r="C9557" s="48"/>
      <c r="D9557" s="48"/>
      <c r="E9557" s="62"/>
      <c r="F9557" s="48"/>
      <c r="G9557" s="50"/>
      <c r="H9557" s="50"/>
      <c r="I9557" s="51"/>
      <c r="J9557" s="52"/>
    </row>
    <row r="9558" spans="3:10" ht="15">
      <c r="C9558" s="48"/>
      <c r="D9558" s="48"/>
      <c r="E9558" s="62"/>
      <c r="F9558" s="48"/>
      <c r="G9558" s="50"/>
      <c r="H9558" s="50"/>
      <c r="I9558" s="51"/>
      <c r="J9558" s="52"/>
    </row>
    <row r="9559" spans="3:10" ht="15">
      <c r="C9559" s="48"/>
      <c r="D9559" s="48"/>
      <c r="E9559" s="62"/>
      <c r="F9559" s="48"/>
      <c r="G9559" s="50"/>
      <c r="H9559" s="50"/>
      <c r="I9559" s="51"/>
      <c r="J9559" s="52"/>
    </row>
    <row r="9560" spans="3:10" ht="15">
      <c r="C9560" s="48"/>
      <c r="D9560" s="48"/>
      <c r="E9560" s="62"/>
      <c r="F9560" s="48"/>
      <c r="G9560" s="50"/>
      <c r="H9560" s="50"/>
      <c r="I9560" s="51"/>
      <c r="J9560" s="52"/>
    </row>
    <row r="9561" spans="3:10" ht="15">
      <c r="C9561" s="48"/>
      <c r="D9561" s="48"/>
      <c r="E9561" s="62"/>
      <c r="F9561" s="48"/>
      <c r="G9561" s="50"/>
      <c r="H9561" s="50"/>
      <c r="I9561" s="51"/>
      <c r="J9561" s="52"/>
    </row>
    <row r="9562" spans="3:10" ht="15">
      <c r="C9562" s="48"/>
      <c r="D9562" s="48"/>
      <c r="E9562" s="62"/>
      <c r="F9562" s="48"/>
      <c r="G9562" s="50"/>
      <c r="H9562" s="50"/>
      <c r="I9562" s="51"/>
      <c r="J9562" s="52"/>
    </row>
    <row r="9563" spans="3:10" ht="15">
      <c r="C9563" s="48"/>
      <c r="D9563" s="48"/>
      <c r="E9563" s="62"/>
      <c r="F9563" s="48"/>
      <c r="G9563" s="50"/>
      <c r="H9563" s="50"/>
      <c r="I9563" s="51"/>
      <c r="J9563" s="52"/>
    </row>
    <row r="9564" spans="3:10" ht="15">
      <c r="C9564" s="48"/>
      <c r="D9564" s="48"/>
      <c r="E9564" s="62"/>
      <c r="F9564" s="48"/>
      <c r="G9564" s="50"/>
      <c r="H9564" s="50"/>
      <c r="I9564" s="51"/>
      <c r="J9564" s="52"/>
    </row>
    <row r="9565" spans="3:10" ht="15">
      <c r="C9565" s="48"/>
      <c r="D9565" s="48"/>
      <c r="E9565" s="62"/>
      <c r="F9565" s="48"/>
      <c r="G9565" s="50"/>
      <c r="H9565" s="50"/>
      <c r="I9565" s="51"/>
      <c r="J9565" s="52"/>
    </row>
    <row r="9566" spans="3:10" ht="15">
      <c r="C9566" s="48"/>
      <c r="D9566" s="48"/>
      <c r="E9566" s="62"/>
      <c r="F9566" s="48"/>
      <c r="G9566" s="50"/>
      <c r="H9566" s="50"/>
      <c r="I9566" s="51"/>
      <c r="J9566" s="52"/>
    </row>
    <row r="9567" spans="3:10" ht="15">
      <c r="C9567" s="48"/>
      <c r="D9567" s="48"/>
      <c r="E9567" s="62"/>
      <c r="F9567" s="48"/>
      <c r="G9567" s="50"/>
      <c r="H9567" s="50"/>
      <c r="I9567" s="51"/>
      <c r="J9567" s="52"/>
    </row>
    <row r="9568" spans="3:10" ht="15">
      <c r="C9568" s="48"/>
      <c r="D9568" s="48"/>
      <c r="E9568" s="62"/>
      <c r="F9568" s="48"/>
      <c r="G9568" s="50"/>
      <c r="H9568" s="50"/>
      <c r="I9568" s="51"/>
      <c r="J9568" s="52"/>
    </row>
    <row r="9569" spans="3:10" ht="15">
      <c r="C9569" s="48"/>
      <c r="D9569" s="48"/>
      <c r="E9569" s="62"/>
      <c r="F9569" s="48"/>
      <c r="G9569" s="50"/>
      <c r="H9569" s="50"/>
      <c r="I9569" s="51"/>
      <c r="J9569" s="52"/>
    </row>
    <row r="9570" spans="3:10" ht="15">
      <c r="C9570" s="48"/>
      <c r="D9570" s="48"/>
      <c r="E9570" s="62"/>
      <c r="F9570" s="48"/>
      <c r="G9570" s="50"/>
      <c r="H9570" s="50"/>
      <c r="I9570" s="51"/>
      <c r="J9570" s="52"/>
    </row>
    <row r="9571" spans="3:10" ht="15">
      <c r="C9571" s="48"/>
      <c r="D9571" s="48"/>
      <c r="E9571" s="62"/>
      <c r="F9571" s="48"/>
      <c r="G9571" s="50"/>
      <c r="H9571" s="50"/>
      <c r="I9571" s="51"/>
      <c r="J9571" s="52"/>
    </row>
    <row r="9572" spans="3:10" ht="15">
      <c r="C9572" s="48"/>
      <c r="D9572" s="48"/>
      <c r="E9572" s="62"/>
      <c r="F9572" s="48"/>
      <c r="G9572" s="50"/>
      <c r="H9572" s="50"/>
      <c r="I9572" s="51"/>
      <c r="J9572" s="52"/>
    </row>
    <row r="9573" spans="3:10" ht="15">
      <c r="C9573" s="48"/>
      <c r="D9573" s="48"/>
      <c r="E9573" s="62"/>
      <c r="F9573" s="48"/>
      <c r="G9573" s="50"/>
      <c r="H9573" s="50"/>
      <c r="I9573" s="51"/>
      <c r="J9573" s="52"/>
    </row>
    <row r="9574" spans="3:10" ht="15">
      <c r="C9574" s="48"/>
      <c r="D9574" s="48"/>
      <c r="E9574" s="62"/>
      <c r="F9574" s="48"/>
      <c r="G9574" s="50"/>
      <c r="H9574" s="50"/>
      <c r="I9574" s="51"/>
      <c r="J9574" s="52"/>
    </row>
    <row r="9575" spans="3:10" ht="15">
      <c r="C9575" s="48"/>
      <c r="D9575" s="48"/>
      <c r="E9575" s="62"/>
      <c r="F9575" s="48"/>
      <c r="G9575" s="50"/>
      <c r="H9575" s="50"/>
      <c r="I9575" s="51"/>
      <c r="J9575" s="52"/>
    </row>
    <row r="9576" spans="3:10" ht="15">
      <c r="C9576" s="48"/>
      <c r="D9576" s="48"/>
      <c r="E9576" s="62"/>
      <c r="F9576" s="48"/>
      <c r="G9576" s="50"/>
      <c r="H9576" s="50"/>
      <c r="I9576" s="51"/>
      <c r="J9576" s="52"/>
    </row>
    <row r="9577" spans="3:10" ht="15">
      <c r="C9577" s="48"/>
      <c r="D9577" s="48"/>
      <c r="E9577" s="62"/>
      <c r="F9577" s="48"/>
      <c r="G9577" s="50"/>
      <c r="H9577" s="50"/>
      <c r="I9577" s="51"/>
      <c r="J9577" s="52"/>
    </row>
    <row r="9578" spans="3:10" ht="15">
      <c r="C9578" s="48"/>
      <c r="D9578" s="48"/>
      <c r="E9578" s="62"/>
      <c r="F9578" s="48"/>
      <c r="G9578" s="50"/>
      <c r="H9578" s="50"/>
      <c r="I9578" s="51"/>
      <c r="J9578" s="52"/>
    </row>
    <row r="9579" spans="3:10" ht="15">
      <c r="C9579" s="48"/>
      <c r="D9579" s="48"/>
      <c r="E9579" s="62"/>
      <c r="F9579" s="48"/>
      <c r="G9579" s="50"/>
      <c r="H9579" s="50"/>
      <c r="I9579" s="51"/>
      <c r="J9579" s="52"/>
    </row>
    <row r="9580" spans="3:10" ht="15">
      <c r="C9580" s="48"/>
      <c r="D9580" s="48"/>
      <c r="E9580" s="62"/>
      <c r="F9580" s="48"/>
      <c r="G9580" s="50"/>
      <c r="H9580" s="50"/>
      <c r="I9580" s="51"/>
      <c r="J9580" s="52"/>
    </row>
    <row r="9581" spans="3:10" ht="15">
      <c r="C9581" s="48"/>
      <c r="D9581" s="48"/>
      <c r="E9581" s="62"/>
      <c r="F9581" s="48"/>
      <c r="G9581" s="50"/>
      <c r="H9581" s="50"/>
      <c r="I9581" s="51"/>
      <c r="J9581" s="52"/>
    </row>
    <row r="9582" spans="3:10" ht="15">
      <c r="C9582" s="48"/>
      <c r="D9582" s="48"/>
      <c r="E9582" s="62"/>
      <c r="F9582" s="48"/>
      <c r="G9582" s="50"/>
      <c r="H9582" s="50"/>
      <c r="I9582" s="51"/>
      <c r="J9582" s="52"/>
    </row>
    <row r="9583" spans="3:10" ht="15">
      <c r="C9583" s="48"/>
      <c r="D9583" s="48"/>
      <c r="E9583" s="62"/>
      <c r="F9583" s="48"/>
      <c r="G9583" s="50"/>
      <c r="H9583" s="50"/>
      <c r="I9583" s="51"/>
      <c r="J9583" s="52"/>
    </row>
    <row r="9584" spans="3:10" ht="15">
      <c r="C9584" s="48"/>
      <c r="D9584" s="48"/>
      <c r="E9584" s="62"/>
      <c r="F9584" s="48"/>
      <c r="G9584" s="50"/>
      <c r="H9584" s="50"/>
      <c r="I9584" s="51"/>
      <c r="J9584" s="52"/>
    </row>
    <row r="9585" spans="3:10" ht="15">
      <c r="C9585" s="48"/>
      <c r="D9585" s="48"/>
      <c r="E9585" s="62"/>
      <c r="F9585" s="48"/>
      <c r="G9585" s="50"/>
      <c r="H9585" s="50"/>
      <c r="I9585" s="51"/>
      <c r="J9585" s="52"/>
    </row>
    <row r="9586" spans="3:10" ht="15">
      <c r="C9586" s="48"/>
      <c r="D9586" s="48"/>
      <c r="E9586" s="62"/>
      <c r="F9586" s="48"/>
      <c r="G9586" s="50"/>
      <c r="H9586" s="50"/>
      <c r="I9586" s="51"/>
      <c r="J9586" s="52"/>
    </row>
    <row r="9587" spans="3:10" ht="15">
      <c r="C9587" s="48"/>
      <c r="D9587" s="48"/>
      <c r="E9587" s="62"/>
      <c r="F9587" s="48"/>
      <c r="G9587" s="50"/>
      <c r="H9587" s="50"/>
      <c r="I9587" s="51"/>
      <c r="J9587" s="52"/>
    </row>
    <row r="9588" spans="3:10" ht="15">
      <c r="C9588" s="48"/>
      <c r="D9588" s="48"/>
      <c r="E9588" s="62"/>
      <c r="F9588" s="48"/>
      <c r="G9588" s="50"/>
      <c r="H9588" s="50"/>
      <c r="I9588" s="51"/>
      <c r="J9588" s="52"/>
    </row>
    <row r="9589" spans="3:10" ht="15">
      <c r="C9589" s="48"/>
      <c r="D9589" s="48"/>
      <c r="E9589" s="62"/>
      <c r="F9589" s="48"/>
      <c r="G9589" s="50"/>
      <c r="H9589" s="50"/>
      <c r="I9589" s="51"/>
      <c r="J9589" s="52"/>
    </row>
    <row r="9590" spans="3:10" ht="15">
      <c r="C9590" s="48"/>
      <c r="D9590" s="48"/>
      <c r="E9590" s="62"/>
      <c r="F9590" s="48"/>
      <c r="G9590" s="50"/>
      <c r="H9590" s="50"/>
      <c r="I9590" s="51"/>
      <c r="J9590" s="52"/>
    </row>
    <row r="9591" spans="3:10" ht="15">
      <c r="C9591" s="48"/>
      <c r="D9591" s="48"/>
      <c r="E9591" s="62"/>
      <c r="F9591" s="48"/>
      <c r="G9591" s="50"/>
      <c r="H9591" s="50"/>
      <c r="I9591" s="51"/>
      <c r="J9591" s="52"/>
    </row>
    <row r="9592" spans="3:10" ht="15">
      <c r="C9592" s="48"/>
      <c r="D9592" s="48"/>
      <c r="E9592" s="62"/>
      <c r="F9592" s="48"/>
      <c r="G9592" s="50"/>
      <c r="H9592" s="50"/>
      <c r="I9592" s="51"/>
      <c r="J9592" s="52"/>
    </row>
    <row r="9593" spans="3:10" ht="15">
      <c r="C9593" s="48"/>
      <c r="D9593" s="48"/>
      <c r="E9593" s="62"/>
      <c r="F9593" s="48"/>
      <c r="G9593" s="50"/>
      <c r="H9593" s="50"/>
      <c r="I9593" s="51"/>
      <c r="J9593" s="52"/>
    </row>
    <row r="9594" spans="3:10" ht="15">
      <c r="C9594" s="48"/>
      <c r="D9594" s="48"/>
      <c r="E9594" s="62"/>
      <c r="F9594" s="48"/>
      <c r="G9594" s="50"/>
      <c r="H9594" s="50"/>
      <c r="I9594" s="51"/>
      <c r="J9594" s="52"/>
    </row>
    <row r="9595" spans="3:10" ht="15">
      <c r="C9595" s="48"/>
      <c r="D9595" s="48"/>
      <c r="E9595" s="62"/>
      <c r="F9595" s="48"/>
      <c r="G9595" s="50"/>
      <c r="H9595" s="50"/>
      <c r="I9595" s="51"/>
      <c r="J9595" s="52"/>
    </row>
    <row r="9596" spans="3:10" ht="15">
      <c r="C9596" s="48"/>
      <c r="D9596" s="48"/>
      <c r="E9596" s="62"/>
      <c r="F9596" s="48"/>
      <c r="G9596" s="50"/>
      <c r="H9596" s="50"/>
      <c r="I9596" s="51"/>
      <c r="J9596" s="52"/>
    </row>
    <row r="9597" spans="3:10" ht="15">
      <c r="C9597" s="48"/>
      <c r="D9597" s="48"/>
      <c r="E9597" s="62"/>
      <c r="F9597" s="48"/>
      <c r="G9597" s="50"/>
      <c r="H9597" s="50"/>
      <c r="I9597" s="51"/>
      <c r="J9597" s="52"/>
    </row>
    <row r="9598" spans="3:10" ht="15">
      <c r="C9598" s="48"/>
      <c r="D9598" s="48"/>
      <c r="E9598" s="62"/>
      <c r="F9598" s="48"/>
      <c r="G9598" s="50"/>
      <c r="H9598" s="50"/>
      <c r="I9598" s="51"/>
      <c r="J9598" s="52"/>
    </row>
    <row r="9599" spans="3:10" ht="15">
      <c r="C9599" s="48"/>
      <c r="D9599" s="48"/>
      <c r="E9599" s="62"/>
      <c r="F9599" s="48"/>
      <c r="G9599" s="50"/>
      <c r="H9599" s="50"/>
      <c r="I9599" s="51"/>
      <c r="J9599" s="52"/>
    </row>
    <row r="9600" spans="3:10" ht="15">
      <c r="C9600" s="48"/>
      <c r="D9600" s="48"/>
      <c r="E9600" s="62"/>
      <c r="F9600" s="48"/>
      <c r="G9600" s="50"/>
      <c r="H9600" s="50"/>
      <c r="I9600" s="51"/>
      <c r="J9600" s="52"/>
    </row>
    <row r="9601" spans="3:10" ht="15">
      <c r="C9601" s="48"/>
      <c r="D9601" s="48"/>
      <c r="E9601" s="62"/>
      <c r="F9601" s="48"/>
      <c r="G9601" s="50"/>
      <c r="H9601" s="50"/>
      <c r="I9601" s="51"/>
      <c r="J9601" s="52"/>
    </row>
    <row r="9602" spans="3:10" ht="15">
      <c r="C9602" s="48"/>
      <c r="D9602" s="48"/>
      <c r="E9602" s="62"/>
      <c r="F9602" s="48"/>
      <c r="G9602" s="50"/>
      <c r="H9602" s="50"/>
      <c r="I9602" s="51"/>
      <c r="J9602" s="52"/>
    </row>
    <row r="9603" spans="3:10" ht="15">
      <c r="C9603" s="48"/>
      <c r="D9603" s="48"/>
      <c r="E9603" s="62"/>
      <c r="F9603" s="48"/>
      <c r="G9603" s="50"/>
      <c r="H9603" s="50"/>
      <c r="I9603" s="51"/>
      <c r="J9603" s="52"/>
    </row>
    <row r="9604" spans="3:10" ht="15">
      <c r="C9604" s="48"/>
      <c r="D9604" s="48"/>
      <c r="E9604" s="62"/>
      <c r="F9604" s="48"/>
      <c r="G9604" s="50"/>
      <c r="H9604" s="50"/>
      <c r="I9604" s="51"/>
      <c r="J9604" s="52"/>
    </row>
    <row r="9605" spans="3:10" ht="15">
      <c r="C9605" s="48"/>
      <c r="D9605" s="48"/>
      <c r="E9605" s="62"/>
      <c r="F9605" s="48"/>
      <c r="G9605" s="50"/>
      <c r="H9605" s="50"/>
      <c r="I9605" s="51"/>
      <c r="J9605" s="52"/>
    </row>
    <row r="9606" spans="3:10" ht="15">
      <c r="C9606" s="48"/>
      <c r="D9606" s="48"/>
      <c r="E9606" s="62"/>
      <c r="F9606" s="48"/>
      <c r="G9606" s="50"/>
      <c r="H9606" s="50"/>
      <c r="I9606" s="51"/>
      <c r="J9606" s="52"/>
    </row>
    <row r="9607" spans="3:10" ht="15">
      <c r="C9607" s="48"/>
      <c r="D9607" s="48"/>
      <c r="E9607" s="62"/>
      <c r="F9607" s="48"/>
      <c r="G9607" s="50"/>
      <c r="H9607" s="50"/>
      <c r="I9607" s="51"/>
      <c r="J9607" s="52"/>
    </row>
    <row r="9608" spans="3:10" ht="15">
      <c r="C9608" s="48"/>
      <c r="D9608" s="48"/>
      <c r="E9608" s="62"/>
      <c r="F9608" s="48"/>
      <c r="G9608" s="50"/>
      <c r="H9608" s="50"/>
      <c r="I9608" s="51"/>
      <c r="J9608" s="52"/>
    </row>
    <row r="9609" spans="3:10" ht="15">
      <c r="C9609" s="48"/>
      <c r="D9609" s="48"/>
      <c r="E9609" s="62"/>
      <c r="F9609" s="48"/>
      <c r="G9609" s="50"/>
      <c r="H9609" s="50"/>
      <c r="I9609" s="51"/>
      <c r="J9609" s="52"/>
    </row>
    <row r="9610" spans="3:10" ht="15">
      <c r="C9610" s="48"/>
      <c r="D9610" s="48"/>
      <c r="E9610" s="62"/>
      <c r="F9610" s="48"/>
      <c r="G9610" s="50"/>
      <c r="H9610" s="50"/>
      <c r="I9610" s="51"/>
      <c r="J9610" s="52"/>
    </row>
    <row r="9611" spans="3:10" ht="15">
      <c r="C9611" s="48"/>
      <c r="D9611" s="48"/>
      <c r="E9611" s="62"/>
      <c r="F9611" s="48"/>
      <c r="G9611" s="50"/>
      <c r="H9611" s="50"/>
      <c r="I9611" s="51"/>
      <c r="J9611" s="52"/>
    </row>
    <row r="9612" spans="3:10" ht="15">
      <c r="C9612" s="48"/>
      <c r="D9612" s="48"/>
      <c r="E9612" s="62"/>
      <c r="F9612" s="48"/>
      <c r="G9612" s="50"/>
      <c r="H9612" s="50"/>
      <c r="I9612" s="51"/>
      <c r="J9612" s="52"/>
    </row>
    <row r="9613" spans="3:10" ht="15">
      <c r="C9613" s="48"/>
      <c r="D9613" s="48"/>
      <c r="E9613" s="62"/>
      <c r="F9613" s="48"/>
      <c r="G9613" s="50"/>
      <c r="H9613" s="50"/>
      <c r="I9613" s="51"/>
      <c r="J9613" s="52"/>
    </row>
    <row r="9614" spans="3:10" ht="15">
      <c r="C9614" s="48"/>
      <c r="D9614" s="48"/>
      <c r="E9614" s="62"/>
      <c r="F9614" s="48"/>
      <c r="G9614" s="50"/>
      <c r="H9614" s="50"/>
      <c r="I9614" s="51"/>
      <c r="J9614" s="52"/>
    </row>
    <row r="9615" spans="3:10" ht="15">
      <c r="C9615" s="48"/>
      <c r="D9615" s="48"/>
      <c r="E9615" s="62"/>
      <c r="F9615" s="48"/>
      <c r="G9615" s="50"/>
      <c r="H9615" s="50"/>
      <c r="I9615" s="51"/>
      <c r="J9615" s="52"/>
    </row>
    <row r="9616" spans="3:10" ht="15">
      <c r="C9616" s="48"/>
      <c r="D9616" s="48"/>
      <c r="E9616" s="62"/>
      <c r="F9616" s="48"/>
      <c r="G9616" s="50"/>
    </row>
    <row r="9617" spans="3:10" ht="15">
      <c r="C9617" s="48"/>
      <c r="D9617" s="48"/>
      <c r="E9617" s="62"/>
      <c r="F9617" s="48"/>
      <c r="G9617" s="50"/>
    </row>
    <row r="9618" spans="3:10" ht="15">
      <c r="C9618" s="48"/>
      <c r="D9618" s="48"/>
      <c r="E9618" s="62"/>
      <c r="F9618" s="48"/>
      <c r="G9618" s="50"/>
    </row>
    <row r="9619" spans="3:10" ht="15">
      <c r="C9619" s="48"/>
      <c r="D9619" s="48"/>
      <c r="E9619" s="62"/>
      <c r="F9619" s="48"/>
      <c r="G9619" s="50"/>
    </row>
    <row r="9620" spans="3:10" ht="15">
      <c r="C9620" s="48"/>
      <c r="D9620" s="48"/>
      <c r="E9620" s="62"/>
      <c r="F9620" s="48"/>
      <c r="G9620" s="50"/>
    </row>
    <row r="9621" spans="3:10" ht="15">
      <c r="C9621" s="48"/>
      <c r="D9621" s="48"/>
      <c r="E9621" s="62"/>
      <c r="F9621" s="48"/>
      <c r="G9621" s="50"/>
    </row>
    <row r="9622" spans="3:10" ht="15">
      <c r="C9622" s="48"/>
      <c r="D9622" s="48"/>
      <c r="E9622" s="62"/>
      <c r="F9622" s="48"/>
      <c r="G9622" s="50"/>
    </row>
    <row r="9623" spans="3:10" ht="15">
      <c r="C9623" s="48"/>
      <c r="D9623" s="48"/>
      <c r="E9623" s="62"/>
      <c r="F9623" s="48"/>
      <c r="G9623" s="50"/>
    </row>
    <row r="9624" spans="3:10" ht="15">
      <c r="C9624" s="48"/>
      <c r="D9624" s="48"/>
      <c r="E9624" s="62"/>
      <c r="F9624" s="48"/>
      <c r="G9624" s="50"/>
      <c r="H9624" s="54"/>
      <c r="I9624" s="54"/>
      <c r="J9624" s="54"/>
    </row>
    <row r="9625" spans="3:10" ht="15">
      <c r="C9625" s="48"/>
      <c r="D9625" s="48"/>
      <c r="E9625" s="62"/>
      <c r="F9625" s="48"/>
      <c r="G9625" s="50"/>
      <c r="H9625" s="52"/>
      <c r="I9625" s="52"/>
      <c r="J9625" s="52"/>
    </row>
    <row r="9626" spans="3:10" ht="15">
      <c r="C9626" s="48"/>
      <c r="D9626" s="48"/>
      <c r="E9626" s="62"/>
      <c r="F9626" s="48"/>
      <c r="G9626" s="50"/>
    </row>
    <row r="9627" spans="3:10" ht="15">
      <c r="C9627" s="48"/>
      <c r="D9627" s="48"/>
      <c r="E9627" s="62"/>
      <c r="F9627" s="48"/>
      <c r="G9627" s="50"/>
    </row>
    <row r="9628" spans="3:10" ht="15">
      <c r="C9628" s="48"/>
      <c r="D9628" s="48"/>
      <c r="E9628" s="62"/>
      <c r="F9628" s="48"/>
      <c r="G9628" s="50"/>
    </row>
    <row r="9629" spans="3:10" ht="15">
      <c r="C9629" s="48"/>
      <c r="D9629" s="48"/>
      <c r="E9629" s="62"/>
      <c r="F9629" s="48"/>
      <c r="G9629" s="50"/>
    </row>
    <row r="9630" spans="3:10" ht="15">
      <c r="C9630" s="48"/>
      <c r="D9630" s="48"/>
      <c r="E9630" s="62"/>
      <c r="F9630" s="48"/>
      <c r="G9630" s="50"/>
    </row>
    <row r="9631" spans="3:10" ht="15">
      <c r="C9631" s="48"/>
      <c r="D9631" s="48"/>
      <c r="E9631" s="62"/>
      <c r="F9631" s="48"/>
      <c r="G9631" s="50"/>
    </row>
    <row r="9632" spans="3:10" ht="15">
      <c r="C9632" s="48"/>
      <c r="D9632" s="48"/>
      <c r="E9632" s="62"/>
      <c r="F9632" s="48"/>
      <c r="G9632" s="50"/>
    </row>
    <row r="9633" spans="3:7" ht="15">
      <c r="C9633" s="48"/>
      <c r="D9633" s="48"/>
      <c r="E9633" s="62"/>
      <c r="F9633" s="48"/>
      <c r="G9633" s="50"/>
    </row>
    <row r="9634" spans="3:7" ht="15">
      <c r="C9634" s="48"/>
      <c r="D9634" s="48"/>
      <c r="E9634" s="62"/>
      <c r="F9634" s="48"/>
      <c r="G9634" s="50"/>
    </row>
    <row r="9635" spans="3:7" ht="15">
      <c r="C9635" s="48"/>
      <c r="D9635" s="48"/>
      <c r="E9635" s="62"/>
      <c r="F9635" s="48"/>
      <c r="G9635" s="50"/>
    </row>
    <row r="9636" spans="3:7" ht="15">
      <c r="C9636" s="48"/>
      <c r="D9636" s="48"/>
      <c r="E9636" s="62"/>
      <c r="F9636" s="48"/>
      <c r="G9636" s="50"/>
    </row>
    <row r="9637" spans="3:7" ht="15">
      <c r="C9637" s="48"/>
      <c r="D9637" s="48"/>
      <c r="E9637" s="62"/>
      <c r="F9637" s="48"/>
      <c r="G9637" s="50"/>
    </row>
    <row r="9638" spans="3:7" ht="15">
      <c r="C9638" s="48"/>
      <c r="D9638" s="48"/>
      <c r="E9638" s="62"/>
      <c r="F9638" s="48"/>
      <c r="G9638" s="50"/>
    </row>
    <row r="9639" spans="3:7" ht="15">
      <c r="C9639" s="48"/>
      <c r="D9639" s="48"/>
      <c r="E9639" s="62"/>
      <c r="F9639" s="48"/>
      <c r="G9639" s="50"/>
    </row>
    <row r="9640" spans="3:7" ht="15">
      <c r="C9640" s="48"/>
      <c r="D9640" s="48"/>
      <c r="E9640" s="62"/>
      <c r="F9640" s="48"/>
      <c r="G9640" s="50"/>
    </row>
    <row r="9641" spans="3:7" ht="15">
      <c r="C9641" s="48"/>
      <c r="D9641" s="48"/>
      <c r="E9641" s="62"/>
      <c r="F9641" s="48"/>
      <c r="G9641" s="50"/>
    </row>
    <row r="9642" spans="3:7" ht="15">
      <c r="C9642" s="48"/>
      <c r="D9642" s="48"/>
      <c r="E9642" s="62"/>
      <c r="F9642" s="48"/>
      <c r="G9642" s="50"/>
    </row>
    <row r="9643" spans="3:7" ht="15">
      <c r="C9643" s="48"/>
      <c r="D9643" s="48"/>
      <c r="E9643" s="62"/>
      <c r="F9643" s="48"/>
      <c r="G9643" s="50"/>
    </row>
    <row r="9644" spans="3:7" ht="15">
      <c r="C9644" s="48"/>
      <c r="D9644" s="48"/>
      <c r="E9644" s="62"/>
      <c r="F9644" s="48"/>
      <c r="G9644" s="50"/>
    </row>
    <row r="9645" spans="3:7" ht="15">
      <c r="C9645" s="48"/>
      <c r="D9645" s="48"/>
      <c r="E9645" s="62"/>
      <c r="F9645" s="48"/>
      <c r="G9645" s="50"/>
    </row>
    <row r="9646" spans="3:7" ht="15">
      <c r="C9646" s="48"/>
      <c r="D9646" s="48"/>
      <c r="E9646" s="62"/>
      <c r="F9646" s="48"/>
      <c r="G9646" s="50"/>
    </row>
    <row r="9647" spans="3:7" ht="15">
      <c r="C9647" s="48"/>
      <c r="D9647" s="48"/>
      <c r="E9647" s="62"/>
      <c r="F9647" s="48"/>
      <c r="G9647" s="50"/>
    </row>
    <row r="9648" spans="3:7" ht="15">
      <c r="C9648" s="48"/>
      <c r="D9648" s="48"/>
      <c r="E9648" s="62"/>
      <c r="F9648" s="48"/>
      <c r="G9648" s="50"/>
    </row>
    <row r="9649" spans="3:7" ht="15">
      <c r="C9649" s="48"/>
      <c r="D9649" s="48"/>
      <c r="E9649" s="62"/>
      <c r="F9649" s="48"/>
      <c r="G9649" s="50"/>
    </row>
    <row r="9650" spans="3:7" ht="15">
      <c r="C9650" s="48"/>
      <c r="D9650" s="48"/>
      <c r="E9650" s="62"/>
      <c r="F9650" s="48"/>
      <c r="G9650" s="50"/>
    </row>
    <row r="9651" spans="3:7" ht="15">
      <c r="C9651" s="48"/>
      <c r="D9651" s="48"/>
      <c r="E9651" s="62"/>
      <c r="F9651" s="48"/>
      <c r="G9651" s="50"/>
    </row>
    <row r="9652" spans="3:7" ht="15">
      <c r="C9652" s="48"/>
      <c r="D9652" s="48"/>
      <c r="E9652" s="62"/>
      <c r="F9652" s="48"/>
      <c r="G9652" s="50"/>
    </row>
    <row r="9653" spans="3:7" ht="15">
      <c r="C9653" s="48"/>
      <c r="D9653" s="48"/>
      <c r="E9653" s="62"/>
      <c r="F9653" s="48"/>
      <c r="G9653" s="50"/>
    </row>
    <row r="9654" spans="3:7" ht="15">
      <c r="C9654" s="48"/>
      <c r="D9654" s="48"/>
      <c r="E9654" s="62"/>
      <c r="F9654" s="48"/>
      <c r="G9654" s="50"/>
    </row>
    <row r="9655" spans="3:7" ht="15">
      <c r="C9655" s="48"/>
      <c r="D9655" s="48"/>
      <c r="E9655" s="62"/>
      <c r="F9655" s="48"/>
      <c r="G9655" s="50"/>
    </row>
    <row r="9656" spans="3:7" ht="15">
      <c r="C9656" s="48"/>
      <c r="D9656" s="48"/>
      <c r="E9656" s="62"/>
      <c r="F9656" s="48"/>
      <c r="G9656" s="50"/>
    </row>
    <row r="9657" spans="3:7" ht="15">
      <c r="C9657" s="48"/>
      <c r="D9657" s="48"/>
      <c r="E9657" s="62"/>
      <c r="F9657" s="48"/>
      <c r="G9657" s="50"/>
    </row>
    <row r="9658" spans="3:7" ht="15">
      <c r="C9658" s="48"/>
      <c r="D9658" s="48"/>
      <c r="E9658" s="62"/>
      <c r="F9658" s="48"/>
      <c r="G9658" s="50"/>
    </row>
    <row r="9659" spans="3:7" ht="15">
      <c r="C9659" s="48"/>
      <c r="D9659" s="48"/>
      <c r="E9659" s="62"/>
      <c r="F9659" s="48"/>
      <c r="G9659" s="50"/>
    </row>
    <row r="9660" spans="3:7" ht="15">
      <c r="C9660" s="48"/>
      <c r="D9660" s="48"/>
      <c r="E9660" s="62"/>
      <c r="F9660" s="48"/>
      <c r="G9660" s="50"/>
    </row>
    <row r="9661" spans="3:7" ht="15">
      <c r="C9661" s="48"/>
      <c r="D9661" s="48"/>
      <c r="E9661" s="62"/>
      <c r="F9661" s="48"/>
      <c r="G9661" s="50"/>
    </row>
    <row r="9662" spans="3:7" ht="15">
      <c r="C9662" s="48"/>
      <c r="D9662" s="48"/>
      <c r="E9662" s="62"/>
      <c r="F9662" s="48"/>
      <c r="G9662" s="50"/>
    </row>
    <row r="9663" spans="3:7" ht="15">
      <c r="C9663" s="48"/>
      <c r="D9663" s="48"/>
      <c r="E9663" s="62"/>
      <c r="F9663" s="48"/>
      <c r="G9663" s="50"/>
    </row>
    <row r="9664" spans="3:7" ht="15">
      <c r="C9664" s="48"/>
      <c r="D9664" s="48"/>
      <c r="E9664" s="62"/>
      <c r="F9664" s="48"/>
      <c r="G9664" s="50"/>
    </row>
    <row r="9665" spans="3:7" ht="15">
      <c r="C9665" s="48"/>
      <c r="D9665" s="48"/>
      <c r="E9665" s="62"/>
      <c r="F9665" s="48"/>
      <c r="G9665" s="50"/>
    </row>
    <row r="9666" spans="3:7" ht="15">
      <c r="C9666" s="48"/>
      <c r="D9666" s="48"/>
      <c r="E9666" s="62"/>
      <c r="F9666" s="48"/>
      <c r="G9666" s="50"/>
    </row>
    <row r="9667" spans="3:7" ht="15">
      <c r="C9667" s="48"/>
      <c r="D9667" s="48"/>
      <c r="E9667" s="62"/>
      <c r="F9667" s="48"/>
      <c r="G9667" s="50"/>
    </row>
    <row r="9668" spans="3:7" ht="15">
      <c r="C9668" s="48"/>
      <c r="D9668" s="48"/>
      <c r="E9668" s="62"/>
      <c r="F9668" s="48"/>
      <c r="G9668" s="50"/>
    </row>
    <row r="9669" spans="3:7" ht="15">
      <c r="C9669" s="48"/>
      <c r="D9669" s="48"/>
      <c r="E9669" s="62"/>
      <c r="F9669" s="48"/>
      <c r="G9669" s="50"/>
    </row>
    <row r="9670" spans="3:7" ht="15">
      <c r="C9670" s="48"/>
      <c r="D9670" s="48"/>
      <c r="E9670" s="62"/>
      <c r="F9670" s="48"/>
      <c r="G9670" s="50"/>
    </row>
    <row r="9671" spans="3:7" ht="15">
      <c r="C9671" s="48"/>
      <c r="D9671" s="48"/>
      <c r="E9671" s="62"/>
      <c r="F9671" s="48"/>
      <c r="G9671" s="50"/>
    </row>
    <row r="9672" spans="3:7" ht="15">
      <c r="C9672" s="48"/>
      <c r="D9672" s="48"/>
      <c r="E9672" s="62"/>
      <c r="F9672" s="48"/>
      <c r="G9672" s="50"/>
    </row>
    <row r="9673" spans="3:7" ht="15">
      <c r="C9673" s="48"/>
      <c r="D9673" s="48"/>
      <c r="E9673" s="62"/>
      <c r="F9673" s="48"/>
      <c r="G9673" s="50"/>
    </row>
    <row r="9674" spans="3:7" ht="15">
      <c r="C9674" s="48"/>
      <c r="D9674" s="48"/>
      <c r="E9674" s="62"/>
      <c r="F9674" s="48"/>
      <c r="G9674" s="50"/>
    </row>
    <row r="9675" spans="3:7" ht="15">
      <c r="C9675" s="48"/>
      <c r="D9675" s="48"/>
      <c r="E9675" s="62"/>
      <c r="F9675" s="48"/>
      <c r="G9675" s="50"/>
    </row>
    <row r="9676" spans="3:7" ht="15">
      <c r="C9676" s="48"/>
      <c r="D9676" s="48"/>
      <c r="E9676" s="62"/>
      <c r="F9676" s="48"/>
      <c r="G9676" s="50"/>
    </row>
    <row r="9677" spans="3:7" ht="15">
      <c r="C9677" s="48"/>
      <c r="D9677" s="48"/>
      <c r="E9677" s="62"/>
      <c r="F9677" s="48"/>
      <c r="G9677" s="50"/>
    </row>
    <row r="9678" spans="3:7" ht="15">
      <c r="C9678" s="48"/>
      <c r="D9678" s="48"/>
      <c r="E9678" s="62"/>
      <c r="F9678" s="48"/>
      <c r="G9678" s="50"/>
    </row>
    <row r="9679" spans="3:7" ht="15">
      <c r="C9679" s="48"/>
      <c r="D9679" s="48"/>
      <c r="E9679" s="62"/>
      <c r="F9679" s="48"/>
      <c r="G9679" s="50"/>
    </row>
    <row r="9680" spans="3:7" ht="15">
      <c r="C9680" s="48"/>
      <c r="D9680" s="48"/>
      <c r="E9680" s="62"/>
      <c r="F9680" s="48"/>
      <c r="G9680" s="50"/>
    </row>
    <row r="9681" spans="3:7" ht="15">
      <c r="C9681" s="48"/>
      <c r="D9681" s="48"/>
      <c r="E9681" s="62"/>
      <c r="F9681" s="48"/>
      <c r="G9681" s="50"/>
    </row>
    <row r="9682" spans="3:7" ht="15">
      <c r="C9682" s="48"/>
      <c r="D9682" s="48"/>
      <c r="E9682" s="62"/>
      <c r="F9682" s="48"/>
      <c r="G9682" s="50"/>
    </row>
    <row r="9683" spans="3:7" ht="15">
      <c r="C9683" s="48"/>
      <c r="D9683" s="48"/>
      <c r="E9683" s="62"/>
      <c r="F9683" s="48"/>
      <c r="G9683" s="50"/>
    </row>
    <row r="9684" spans="3:7" ht="15">
      <c r="C9684" s="48"/>
      <c r="D9684" s="48"/>
      <c r="E9684" s="62"/>
      <c r="F9684" s="48"/>
      <c r="G9684" s="50"/>
    </row>
    <row r="9685" spans="3:7" ht="15">
      <c r="C9685" s="48"/>
      <c r="D9685" s="48"/>
      <c r="E9685" s="62"/>
      <c r="F9685" s="48"/>
      <c r="G9685" s="50"/>
    </row>
    <row r="9686" spans="3:7" ht="15">
      <c r="C9686" s="48"/>
      <c r="D9686" s="48"/>
      <c r="E9686" s="62"/>
      <c r="F9686" s="48"/>
      <c r="G9686" s="50"/>
    </row>
    <row r="9687" spans="3:7" ht="15">
      <c r="C9687" s="48"/>
      <c r="D9687" s="48"/>
      <c r="E9687" s="62"/>
      <c r="F9687" s="48"/>
      <c r="G9687" s="50"/>
    </row>
    <row r="9688" spans="3:7" ht="15">
      <c r="C9688" s="48"/>
      <c r="D9688" s="48"/>
      <c r="E9688" s="62"/>
      <c r="F9688" s="48"/>
      <c r="G9688" s="50"/>
    </row>
    <row r="9689" spans="3:7" ht="15">
      <c r="C9689" s="48"/>
      <c r="D9689" s="48"/>
      <c r="E9689" s="62"/>
      <c r="F9689" s="48"/>
      <c r="G9689" s="50"/>
    </row>
    <row r="9690" spans="3:7" ht="15">
      <c r="C9690" s="48"/>
      <c r="D9690" s="48"/>
      <c r="E9690" s="62"/>
      <c r="F9690" s="48"/>
      <c r="G9690" s="50"/>
    </row>
    <row r="9691" spans="3:7" ht="15">
      <c r="C9691" s="48"/>
      <c r="D9691" s="48"/>
      <c r="E9691" s="62"/>
      <c r="F9691" s="48"/>
      <c r="G9691" s="50"/>
    </row>
    <row r="9692" spans="3:7" ht="15">
      <c r="C9692" s="48"/>
      <c r="D9692" s="48"/>
      <c r="E9692" s="62"/>
      <c r="F9692" s="48"/>
      <c r="G9692" s="50"/>
    </row>
    <row r="9693" spans="3:7" ht="15">
      <c r="C9693" s="48"/>
      <c r="D9693" s="48"/>
      <c r="E9693" s="62"/>
      <c r="F9693" s="48"/>
      <c r="G9693" s="50"/>
    </row>
    <row r="9694" spans="3:7" ht="15">
      <c r="C9694" s="48"/>
      <c r="D9694" s="48"/>
      <c r="E9694" s="62"/>
      <c r="F9694" s="48"/>
      <c r="G9694" s="50"/>
    </row>
    <row r="9695" spans="3:7" ht="15">
      <c r="C9695" s="48"/>
      <c r="D9695" s="48"/>
      <c r="E9695" s="62"/>
      <c r="F9695" s="48"/>
      <c r="G9695" s="50"/>
    </row>
    <row r="9696" spans="3:7" ht="15">
      <c r="C9696" s="48"/>
      <c r="D9696" s="48"/>
      <c r="E9696" s="62"/>
      <c r="F9696" s="48"/>
      <c r="G9696" s="50"/>
    </row>
    <row r="9697" spans="3:7" ht="15">
      <c r="C9697" s="48"/>
      <c r="D9697" s="48"/>
      <c r="E9697" s="62"/>
      <c r="F9697" s="48"/>
      <c r="G9697" s="50"/>
    </row>
    <row r="9698" spans="3:7" ht="15">
      <c r="C9698" s="48"/>
      <c r="D9698" s="48"/>
      <c r="E9698" s="62"/>
      <c r="F9698" s="48"/>
      <c r="G9698" s="50"/>
    </row>
    <row r="9699" spans="3:7" ht="15">
      <c r="C9699" s="48"/>
      <c r="D9699" s="48"/>
      <c r="E9699" s="62"/>
      <c r="F9699" s="48"/>
      <c r="G9699" s="50"/>
    </row>
    <row r="9700" spans="3:7" ht="15">
      <c r="C9700" s="48"/>
      <c r="D9700" s="48"/>
      <c r="E9700" s="62"/>
      <c r="F9700" s="48"/>
      <c r="G9700" s="50"/>
    </row>
    <row r="9701" spans="3:7" ht="15">
      <c r="C9701" s="48"/>
      <c r="D9701" s="48"/>
      <c r="E9701" s="62"/>
      <c r="F9701" s="48"/>
      <c r="G9701" s="50"/>
    </row>
    <row r="9702" spans="3:7" ht="15">
      <c r="C9702" s="48"/>
      <c r="D9702" s="48"/>
      <c r="E9702" s="62"/>
      <c r="F9702" s="48"/>
      <c r="G9702" s="50"/>
    </row>
    <row r="9703" spans="3:7" ht="15">
      <c r="C9703" s="48"/>
      <c r="D9703" s="48"/>
      <c r="E9703" s="62"/>
      <c r="F9703" s="48"/>
      <c r="G9703" s="50"/>
    </row>
    <row r="9704" spans="3:7" ht="15">
      <c r="C9704" s="48"/>
      <c r="D9704" s="48"/>
      <c r="E9704" s="62"/>
      <c r="F9704" s="48"/>
      <c r="G9704" s="50"/>
    </row>
    <row r="9705" spans="3:7" ht="15">
      <c r="C9705" s="48"/>
      <c r="D9705" s="48"/>
      <c r="E9705" s="62"/>
      <c r="F9705" s="48"/>
      <c r="G9705" s="50"/>
    </row>
    <row r="9706" spans="3:7" ht="15">
      <c r="C9706" s="48"/>
      <c r="D9706" s="48"/>
      <c r="E9706" s="62"/>
      <c r="F9706" s="48"/>
      <c r="G9706" s="50"/>
    </row>
    <row r="9707" spans="3:7" ht="15">
      <c r="C9707" s="48"/>
      <c r="D9707" s="48"/>
      <c r="E9707" s="62"/>
      <c r="F9707" s="48"/>
      <c r="G9707" s="50"/>
    </row>
    <row r="9708" spans="3:7" ht="15">
      <c r="C9708" s="48"/>
      <c r="D9708" s="48"/>
      <c r="E9708" s="62"/>
      <c r="F9708" s="48"/>
      <c r="G9708" s="50"/>
    </row>
    <row r="9709" spans="3:7" ht="15">
      <c r="C9709" s="48"/>
      <c r="D9709" s="48"/>
      <c r="E9709" s="62"/>
      <c r="F9709" s="48"/>
      <c r="G9709" s="50"/>
    </row>
    <row r="9710" spans="3:7" ht="15">
      <c r="C9710" s="48"/>
      <c r="D9710" s="48"/>
      <c r="E9710" s="62"/>
      <c r="F9710" s="48"/>
      <c r="G9710" s="50"/>
    </row>
    <row r="9711" spans="3:7" ht="15">
      <c r="C9711" s="48"/>
      <c r="D9711" s="48"/>
      <c r="E9711" s="62"/>
      <c r="F9711" s="48"/>
      <c r="G9711" s="50"/>
    </row>
    <row r="9712" spans="3:7" ht="15">
      <c r="C9712" s="48"/>
      <c r="D9712" s="48"/>
      <c r="E9712" s="62"/>
      <c r="F9712" s="48"/>
      <c r="G9712" s="50"/>
    </row>
    <row r="9713" spans="3:7" ht="15">
      <c r="C9713" s="48"/>
      <c r="D9713" s="48"/>
      <c r="E9713" s="62"/>
      <c r="F9713" s="48"/>
      <c r="G9713" s="50"/>
    </row>
    <row r="9714" spans="3:7" ht="15">
      <c r="C9714" s="48"/>
      <c r="D9714" s="48"/>
      <c r="E9714" s="62"/>
      <c r="F9714" s="48"/>
      <c r="G9714" s="50"/>
    </row>
    <row r="9715" spans="3:7" ht="15">
      <c r="C9715" s="48"/>
      <c r="D9715" s="48"/>
      <c r="E9715" s="62"/>
      <c r="F9715" s="48"/>
      <c r="G9715" s="50"/>
    </row>
    <row r="9716" spans="3:7" ht="15">
      <c r="C9716" s="48"/>
      <c r="D9716" s="48"/>
      <c r="E9716" s="62"/>
      <c r="F9716" s="48"/>
      <c r="G9716" s="50"/>
    </row>
    <row r="9717" spans="3:7" ht="15">
      <c r="C9717" s="48"/>
      <c r="D9717" s="48"/>
      <c r="E9717" s="62"/>
      <c r="F9717" s="48"/>
      <c r="G9717" s="50"/>
    </row>
    <row r="9718" spans="3:7" ht="15">
      <c r="C9718" s="48"/>
      <c r="D9718" s="48"/>
      <c r="E9718" s="62"/>
      <c r="F9718" s="48"/>
      <c r="G9718" s="50"/>
    </row>
    <row r="9719" spans="3:7" ht="15">
      <c r="C9719" s="48"/>
      <c r="D9719" s="48"/>
      <c r="E9719" s="62"/>
      <c r="F9719" s="48"/>
      <c r="G9719" s="50"/>
    </row>
    <row r="9720" spans="3:7" ht="15">
      <c r="C9720" s="48"/>
      <c r="D9720" s="48"/>
      <c r="E9720" s="62"/>
      <c r="F9720" s="48"/>
      <c r="G9720" s="50"/>
    </row>
    <row r="9721" spans="3:7" ht="15">
      <c r="C9721" s="48"/>
      <c r="D9721" s="48"/>
      <c r="E9721" s="62"/>
      <c r="F9721" s="48"/>
      <c r="G9721" s="50"/>
    </row>
    <row r="9722" spans="3:7" ht="15">
      <c r="C9722" s="48"/>
      <c r="D9722" s="48"/>
      <c r="E9722" s="62"/>
      <c r="F9722" s="48"/>
      <c r="G9722" s="65"/>
    </row>
    <row r="9723" spans="3:7" ht="15">
      <c r="C9723" s="48"/>
      <c r="D9723" s="48"/>
      <c r="E9723" s="62"/>
      <c r="F9723" s="48"/>
      <c r="G9723" s="65"/>
    </row>
    <row r="9724" spans="3:7" ht="15">
      <c r="C9724" s="48"/>
      <c r="D9724" s="48"/>
      <c r="E9724" s="62"/>
      <c r="F9724" s="48"/>
      <c r="G9724" s="65"/>
    </row>
    <row r="9725" spans="3:7" ht="15">
      <c r="C9725" s="48"/>
      <c r="D9725" s="48"/>
      <c r="E9725" s="62"/>
      <c r="F9725" s="48"/>
      <c r="G9725" s="65"/>
    </row>
    <row r="9726" spans="3:7" ht="15">
      <c r="C9726" s="48"/>
      <c r="D9726" s="48"/>
      <c r="E9726" s="62"/>
      <c r="F9726" s="48"/>
      <c r="G9726" s="65"/>
    </row>
    <row r="9727" spans="3:7" ht="15">
      <c r="C9727" s="48"/>
      <c r="D9727" s="48"/>
      <c r="E9727" s="62"/>
      <c r="F9727" s="48"/>
      <c r="G9727" s="65"/>
    </row>
    <row r="9728" spans="3:7" ht="15">
      <c r="C9728" s="48"/>
      <c r="D9728" s="48"/>
      <c r="E9728" s="62"/>
      <c r="F9728" s="48"/>
      <c r="G9728" s="65"/>
    </row>
    <row r="9729" spans="3:7" ht="15">
      <c r="C9729" s="48"/>
      <c r="D9729" s="48"/>
      <c r="E9729" s="62"/>
      <c r="F9729" s="48"/>
      <c r="G9729" s="65"/>
    </row>
    <row r="9730" spans="3:7" ht="15">
      <c r="C9730" s="48"/>
      <c r="D9730" s="48"/>
      <c r="E9730" s="62"/>
      <c r="F9730" s="48"/>
      <c r="G9730" s="65"/>
    </row>
    <row r="9731" spans="3:7" ht="15">
      <c r="C9731" s="48"/>
      <c r="D9731" s="48"/>
      <c r="E9731" s="62"/>
      <c r="F9731" s="48"/>
      <c r="G9731" s="65"/>
    </row>
    <row r="9732" spans="3:7" ht="15">
      <c r="C9732" s="48"/>
      <c r="D9732" s="48"/>
      <c r="E9732" s="62"/>
      <c r="F9732" s="48"/>
      <c r="G9732" s="65"/>
    </row>
    <row r="9733" spans="3:7" ht="15">
      <c r="C9733" s="48"/>
      <c r="D9733" s="48"/>
      <c r="E9733" s="62"/>
      <c r="F9733" s="48"/>
      <c r="G9733" s="65"/>
    </row>
    <row r="9734" spans="3:7" ht="15">
      <c r="C9734" s="48"/>
      <c r="D9734" s="48"/>
      <c r="E9734" s="62"/>
      <c r="F9734" s="48"/>
      <c r="G9734" s="65"/>
    </row>
    <row r="9735" spans="3:7" ht="15">
      <c r="C9735" s="48"/>
      <c r="D9735" s="48"/>
      <c r="E9735" s="62"/>
      <c r="F9735" s="48"/>
      <c r="G9735" s="65"/>
    </row>
    <row r="9736" spans="3:7" ht="15">
      <c r="C9736" s="48"/>
      <c r="D9736" s="48"/>
      <c r="E9736" s="62"/>
      <c r="F9736" s="48"/>
      <c r="G9736" s="65"/>
    </row>
    <row r="9737" spans="3:7" ht="15">
      <c r="C9737" s="48"/>
      <c r="D9737" s="48"/>
      <c r="E9737" s="62"/>
      <c r="F9737" s="48"/>
      <c r="G9737" s="65"/>
    </row>
    <row r="9738" spans="3:7" ht="15">
      <c r="C9738" s="48"/>
      <c r="D9738" s="48"/>
      <c r="E9738" s="62"/>
      <c r="F9738" s="48"/>
      <c r="G9738" s="65"/>
    </row>
    <row r="9739" spans="3:7" ht="15">
      <c r="C9739" s="48"/>
      <c r="D9739" s="48"/>
      <c r="E9739" s="62"/>
      <c r="F9739" s="48"/>
      <c r="G9739" s="65"/>
    </row>
    <row r="9740" spans="3:7" ht="15">
      <c r="C9740" s="48"/>
      <c r="D9740" s="48"/>
      <c r="E9740" s="62"/>
      <c r="F9740" s="48"/>
      <c r="G9740" s="65"/>
    </row>
    <row r="9741" spans="3:7" ht="15">
      <c r="C9741" s="48"/>
      <c r="D9741" s="48"/>
      <c r="E9741" s="62"/>
      <c r="F9741" s="48"/>
      <c r="G9741" s="65"/>
    </row>
    <row r="9742" spans="3:7" ht="15">
      <c r="C9742" s="48"/>
      <c r="D9742" s="48"/>
      <c r="E9742" s="62"/>
      <c r="F9742" s="48"/>
      <c r="G9742" s="65"/>
    </row>
    <row r="9743" spans="3:7" ht="15">
      <c r="C9743" s="48"/>
      <c r="D9743" s="48"/>
      <c r="E9743" s="62"/>
      <c r="F9743" s="48"/>
      <c r="G9743" s="65"/>
    </row>
    <row r="9744" spans="3:7" ht="15">
      <c r="C9744" s="48"/>
      <c r="D9744" s="48"/>
      <c r="E9744" s="62"/>
      <c r="F9744" s="48"/>
      <c r="G9744" s="65"/>
    </row>
    <row r="9745" spans="3:7" ht="15">
      <c r="C9745" s="48"/>
      <c r="D9745" s="48"/>
      <c r="E9745" s="62"/>
      <c r="F9745" s="48"/>
      <c r="G9745" s="65"/>
    </row>
    <row r="9746" spans="3:7" ht="15">
      <c r="C9746" s="48"/>
      <c r="D9746" s="48"/>
      <c r="E9746" s="62"/>
      <c r="F9746" s="48"/>
      <c r="G9746" s="65"/>
    </row>
    <row r="9747" spans="3:7" ht="15">
      <c r="C9747" s="48"/>
      <c r="D9747" s="48"/>
      <c r="E9747" s="62"/>
      <c r="F9747" s="48"/>
      <c r="G9747" s="65"/>
    </row>
    <row r="9748" spans="3:7" ht="15">
      <c r="C9748" s="48"/>
      <c r="D9748" s="48"/>
      <c r="E9748" s="62"/>
      <c r="F9748" s="48"/>
      <c r="G9748" s="65"/>
    </row>
    <row r="9749" spans="3:7" ht="15">
      <c r="C9749" s="48"/>
      <c r="D9749" s="48"/>
      <c r="E9749" s="62"/>
      <c r="F9749" s="48"/>
      <c r="G9749" s="65"/>
    </row>
    <row r="9750" spans="3:7" ht="15">
      <c r="C9750" s="48"/>
      <c r="D9750" s="48"/>
      <c r="E9750" s="62"/>
      <c r="F9750" s="48"/>
      <c r="G9750" s="65"/>
    </row>
    <row r="9751" spans="3:7" ht="15">
      <c r="C9751" s="48"/>
      <c r="D9751" s="48"/>
      <c r="E9751" s="62"/>
      <c r="F9751" s="48"/>
      <c r="G9751" s="65"/>
    </row>
    <row r="9752" spans="3:7" ht="15">
      <c r="C9752" s="48"/>
      <c r="D9752" s="48"/>
      <c r="E9752" s="62"/>
      <c r="F9752" s="48"/>
      <c r="G9752" s="65"/>
    </row>
    <row r="9753" spans="3:7" ht="15">
      <c r="C9753" s="48"/>
      <c r="D9753" s="48"/>
      <c r="E9753" s="62"/>
      <c r="F9753" s="48"/>
      <c r="G9753" s="65"/>
    </row>
    <row r="9754" spans="3:7" ht="15">
      <c r="C9754" s="48"/>
      <c r="D9754" s="48"/>
      <c r="E9754" s="62"/>
      <c r="F9754" s="48"/>
      <c r="G9754" s="65"/>
    </row>
    <row r="9755" spans="3:7" ht="15">
      <c r="C9755" s="48"/>
      <c r="D9755" s="48"/>
      <c r="E9755" s="62"/>
      <c r="F9755" s="48"/>
      <c r="G9755" s="65"/>
    </row>
    <row r="9756" spans="3:7" ht="15">
      <c r="C9756" s="48"/>
      <c r="D9756" s="48"/>
      <c r="E9756" s="62"/>
      <c r="F9756" s="48"/>
      <c r="G9756" s="65"/>
    </row>
    <row r="9757" spans="3:7" ht="15">
      <c r="C9757" s="48"/>
      <c r="D9757" s="48"/>
      <c r="E9757" s="62"/>
      <c r="F9757" s="48"/>
      <c r="G9757" s="65"/>
    </row>
    <row r="9758" spans="3:7" ht="15">
      <c r="C9758" s="48"/>
      <c r="D9758" s="48"/>
      <c r="E9758" s="62"/>
      <c r="F9758" s="48"/>
      <c r="G9758" s="65"/>
    </row>
    <row r="9759" spans="3:7" ht="15">
      <c r="C9759" s="48"/>
      <c r="D9759" s="48"/>
      <c r="E9759" s="62"/>
      <c r="F9759" s="48"/>
      <c r="G9759" s="65"/>
    </row>
    <row r="9760" spans="3:7" ht="15">
      <c r="C9760" s="48"/>
      <c r="D9760" s="48"/>
      <c r="E9760" s="62"/>
      <c r="F9760" s="48"/>
      <c r="G9760" s="65"/>
    </row>
    <row r="9761" spans="3:7" ht="15">
      <c r="C9761" s="48"/>
      <c r="D9761" s="48"/>
      <c r="E9761" s="62"/>
      <c r="F9761" s="48"/>
      <c r="G9761" s="65"/>
    </row>
    <row r="9762" spans="3:7" ht="15">
      <c r="C9762" s="48"/>
      <c r="D9762" s="48"/>
      <c r="E9762" s="62"/>
      <c r="F9762" s="48"/>
      <c r="G9762" s="65"/>
    </row>
    <row r="9763" spans="3:7" ht="15">
      <c r="C9763" s="48"/>
      <c r="D9763" s="48"/>
      <c r="E9763" s="62"/>
      <c r="F9763" s="48"/>
      <c r="G9763" s="65"/>
    </row>
    <row r="9764" spans="3:7" ht="15">
      <c r="C9764" s="48"/>
      <c r="D9764" s="48"/>
      <c r="E9764" s="62"/>
      <c r="F9764" s="48"/>
      <c r="G9764" s="65"/>
    </row>
    <row r="9765" spans="3:7" ht="15">
      <c r="C9765" s="48"/>
      <c r="D9765" s="48"/>
      <c r="E9765" s="62"/>
      <c r="F9765" s="48"/>
      <c r="G9765" s="65"/>
    </row>
    <row r="9766" spans="3:7" ht="15">
      <c r="C9766" s="48"/>
      <c r="D9766" s="48"/>
      <c r="E9766" s="62"/>
      <c r="F9766" s="48"/>
      <c r="G9766" s="65"/>
    </row>
    <row r="9767" spans="3:7" ht="15">
      <c r="C9767" s="48"/>
      <c r="D9767" s="48"/>
      <c r="E9767" s="62"/>
      <c r="F9767" s="48"/>
      <c r="G9767" s="65"/>
    </row>
    <row r="9768" spans="3:7" ht="15">
      <c r="C9768" s="48"/>
      <c r="D9768" s="48"/>
      <c r="E9768" s="62"/>
      <c r="F9768" s="48"/>
      <c r="G9768" s="65"/>
    </row>
    <row r="9769" spans="3:7" ht="15">
      <c r="C9769" s="48"/>
      <c r="D9769" s="48"/>
      <c r="E9769" s="62"/>
      <c r="F9769" s="48"/>
      <c r="G9769" s="65"/>
    </row>
    <row r="9770" spans="3:7" ht="15">
      <c r="C9770" s="48"/>
      <c r="D9770" s="48"/>
      <c r="E9770" s="62"/>
      <c r="F9770" s="48"/>
      <c r="G9770" s="65"/>
    </row>
    <row r="9771" spans="3:7" ht="15">
      <c r="C9771" s="48"/>
      <c r="D9771" s="48"/>
      <c r="E9771" s="62"/>
      <c r="F9771" s="48"/>
      <c r="G9771" s="65"/>
    </row>
    <row r="9772" spans="3:7" ht="15">
      <c r="C9772" s="48"/>
      <c r="D9772" s="48"/>
      <c r="E9772" s="62"/>
      <c r="F9772" s="48"/>
      <c r="G9772" s="65"/>
    </row>
    <row r="9773" spans="3:7" ht="15">
      <c r="C9773" s="48"/>
      <c r="D9773" s="48"/>
      <c r="E9773" s="62"/>
      <c r="F9773" s="48"/>
      <c r="G9773" s="65"/>
    </row>
    <row r="9774" spans="3:7" ht="15">
      <c r="C9774" s="48"/>
      <c r="D9774" s="48"/>
      <c r="E9774" s="62"/>
      <c r="F9774" s="48"/>
      <c r="G9774" s="65"/>
    </row>
    <row r="9775" spans="3:7" ht="15">
      <c r="C9775" s="48"/>
      <c r="D9775" s="48"/>
      <c r="E9775" s="62"/>
      <c r="F9775" s="48"/>
      <c r="G9775" s="65"/>
    </row>
    <row r="9776" spans="3:7" ht="15">
      <c r="C9776" s="48"/>
      <c r="D9776" s="48"/>
      <c r="E9776" s="62"/>
      <c r="F9776" s="48"/>
      <c r="G9776" s="65"/>
    </row>
    <row r="9777" spans="3:7" ht="15">
      <c r="C9777" s="48"/>
      <c r="D9777" s="48"/>
      <c r="E9777" s="62"/>
      <c r="F9777" s="48"/>
      <c r="G9777" s="65"/>
    </row>
    <row r="9778" spans="3:7" ht="15">
      <c r="C9778" s="48"/>
      <c r="D9778" s="48"/>
      <c r="E9778" s="62"/>
      <c r="F9778" s="48"/>
      <c r="G9778" s="65"/>
    </row>
    <row r="9779" spans="3:7" ht="15">
      <c r="C9779" s="48"/>
      <c r="D9779" s="48"/>
      <c r="E9779" s="62"/>
      <c r="F9779" s="48"/>
      <c r="G9779" s="65"/>
    </row>
    <row r="9780" spans="3:7" ht="15">
      <c r="C9780" s="48"/>
      <c r="D9780" s="48"/>
      <c r="E9780" s="62"/>
      <c r="F9780" s="48"/>
      <c r="G9780" s="65"/>
    </row>
    <row r="9781" spans="3:7" ht="15">
      <c r="C9781" s="48"/>
      <c r="D9781" s="48"/>
      <c r="E9781" s="62"/>
      <c r="F9781" s="48"/>
      <c r="G9781" s="65"/>
    </row>
    <row r="9782" spans="3:7" ht="15">
      <c r="C9782" s="48"/>
      <c r="D9782" s="48"/>
      <c r="E9782" s="62"/>
      <c r="F9782" s="48"/>
      <c r="G9782" s="65"/>
    </row>
    <row r="9783" spans="3:7" ht="15">
      <c r="C9783" s="48"/>
      <c r="D9783" s="48"/>
      <c r="E9783" s="62"/>
      <c r="F9783" s="48"/>
      <c r="G9783" s="65"/>
    </row>
    <row r="9784" spans="3:7" ht="15">
      <c r="C9784" s="48"/>
      <c r="D9784" s="48"/>
      <c r="E9784" s="62"/>
      <c r="F9784" s="48"/>
      <c r="G9784" s="65"/>
    </row>
    <row r="9785" spans="3:7" ht="15">
      <c r="C9785" s="48"/>
      <c r="D9785" s="48"/>
      <c r="E9785" s="62"/>
      <c r="F9785" s="48"/>
      <c r="G9785" s="65"/>
    </row>
    <row r="9786" spans="3:7" ht="15">
      <c r="C9786" s="48"/>
      <c r="D9786" s="48"/>
      <c r="E9786" s="62"/>
      <c r="F9786" s="48"/>
      <c r="G9786" s="65"/>
    </row>
    <row r="9787" spans="3:7" ht="15">
      <c r="C9787" s="48"/>
      <c r="D9787" s="48"/>
      <c r="E9787" s="62"/>
      <c r="F9787" s="48"/>
      <c r="G9787" s="65"/>
    </row>
    <row r="9788" spans="3:7" ht="15">
      <c r="C9788" s="48"/>
      <c r="D9788" s="48"/>
      <c r="E9788" s="62"/>
      <c r="F9788" s="48"/>
      <c r="G9788" s="65"/>
    </row>
    <row r="9789" spans="3:7" ht="15">
      <c r="C9789" s="48"/>
      <c r="D9789" s="48"/>
      <c r="E9789" s="62"/>
      <c r="F9789" s="48"/>
      <c r="G9789" s="65"/>
    </row>
    <row r="9790" spans="3:7" ht="15">
      <c r="C9790" s="48"/>
      <c r="D9790" s="48"/>
      <c r="E9790" s="62"/>
      <c r="F9790" s="48"/>
      <c r="G9790" s="65"/>
    </row>
    <row r="9791" spans="3:7" ht="15">
      <c r="C9791" s="48"/>
      <c r="D9791" s="48"/>
      <c r="E9791" s="62"/>
      <c r="F9791" s="48"/>
      <c r="G9791" s="65"/>
    </row>
    <row r="9792" spans="3:7" ht="15">
      <c r="C9792" s="48"/>
      <c r="D9792" s="48"/>
      <c r="E9792" s="62"/>
      <c r="F9792" s="48"/>
      <c r="G9792" s="65"/>
    </row>
    <row r="9793" spans="3:7" ht="15">
      <c r="C9793" s="48"/>
      <c r="D9793" s="48"/>
      <c r="E9793" s="62"/>
      <c r="F9793" s="48"/>
      <c r="G9793" s="65"/>
    </row>
    <row r="9794" spans="3:7" ht="15">
      <c r="C9794" s="48"/>
      <c r="D9794" s="48"/>
      <c r="E9794" s="62"/>
      <c r="F9794" s="48"/>
      <c r="G9794" s="65"/>
    </row>
    <row r="9795" spans="3:7" ht="15">
      <c r="C9795" s="48"/>
      <c r="D9795" s="48"/>
      <c r="E9795" s="62"/>
      <c r="F9795" s="48"/>
      <c r="G9795" s="65"/>
    </row>
    <row r="9796" spans="3:7" ht="15">
      <c r="C9796" s="48"/>
      <c r="D9796" s="48"/>
      <c r="E9796" s="62"/>
      <c r="F9796" s="48"/>
      <c r="G9796" s="65"/>
    </row>
    <row r="9797" spans="3:7" ht="15">
      <c r="C9797" s="48"/>
      <c r="D9797" s="48"/>
      <c r="E9797" s="62"/>
      <c r="F9797" s="48"/>
      <c r="G9797" s="65"/>
    </row>
    <row r="9798" spans="3:7" ht="15">
      <c r="C9798" s="48"/>
      <c r="D9798" s="48"/>
      <c r="E9798" s="62"/>
      <c r="F9798" s="48"/>
      <c r="G9798" s="65"/>
    </row>
    <row r="9799" spans="3:7" ht="15">
      <c r="C9799" s="48"/>
      <c r="D9799" s="48"/>
      <c r="E9799" s="62"/>
      <c r="F9799" s="48"/>
      <c r="G9799" s="65"/>
    </row>
    <row r="9800" spans="3:7" ht="15">
      <c r="C9800" s="48"/>
      <c r="D9800" s="48"/>
      <c r="E9800" s="62"/>
      <c r="F9800" s="48"/>
      <c r="G9800" s="65"/>
    </row>
    <row r="9801" spans="3:7" ht="15">
      <c r="C9801" s="48"/>
      <c r="D9801" s="48"/>
      <c r="E9801" s="62"/>
      <c r="F9801" s="48"/>
      <c r="G9801" s="65"/>
    </row>
    <row r="9802" spans="3:7" ht="15">
      <c r="C9802" s="48"/>
      <c r="D9802" s="48"/>
      <c r="E9802" s="62"/>
      <c r="F9802" s="48"/>
      <c r="G9802" s="65"/>
    </row>
    <row r="9803" spans="3:7" ht="15">
      <c r="C9803" s="48"/>
      <c r="D9803" s="48"/>
      <c r="E9803" s="62"/>
      <c r="F9803" s="48"/>
      <c r="G9803" s="65"/>
    </row>
    <row r="9804" spans="3:7" ht="15">
      <c r="C9804" s="48"/>
      <c r="D9804" s="48"/>
      <c r="E9804" s="62"/>
      <c r="F9804" s="48"/>
      <c r="G9804" s="65"/>
    </row>
    <row r="9805" spans="3:7" ht="15">
      <c r="C9805" s="48"/>
      <c r="D9805" s="48"/>
      <c r="E9805" s="62"/>
      <c r="F9805" s="48"/>
      <c r="G9805" s="65"/>
    </row>
    <row r="9806" spans="3:7" ht="15">
      <c r="C9806" s="48"/>
      <c r="D9806" s="48"/>
      <c r="E9806" s="62"/>
      <c r="F9806" s="48"/>
      <c r="G9806" s="65"/>
    </row>
    <row r="9807" spans="3:7" ht="15">
      <c r="C9807" s="48"/>
      <c r="D9807" s="48"/>
      <c r="E9807" s="62"/>
      <c r="F9807" s="48"/>
      <c r="G9807" s="65"/>
    </row>
    <row r="9808" spans="3:7" ht="15">
      <c r="C9808" s="48"/>
      <c r="D9808" s="48"/>
      <c r="E9808" s="62"/>
      <c r="F9808" s="48"/>
      <c r="G9808" s="65"/>
    </row>
    <row r="9809" spans="3:7" ht="15">
      <c r="C9809" s="48"/>
      <c r="D9809" s="48"/>
      <c r="E9809" s="62"/>
      <c r="F9809" s="48"/>
      <c r="G9809" s="65"/>
    </row>
    <row r="9810" spans="3:7" ht="15">
      <c r="C9810" s="48"/>
      <c r="D9810" s="48"/>
      <c r="E9810" s="62"/>
      <c r="F9810" s="48"/>
      <c r="G9810" s="65"/>
    </row>
    <row r="9811" spans="3:7" ht="15">
      <c r="C9811" s="48"/>
      <c r="D9811" s="48"/>
      <c r="E9811" s="62"/>
      <c r="F9811" s="48"/>
      <c r="G9811" s="65"/>
    </row>
    <row r="9812" spans="3:7" ht="15">
      <c r="C9812" s="48"/>
      <c r="D9812" s="48"/>
      <c r="E9812" s="62"/>
      <c r="F9812" s="48"/>
      <c r="G9812" s="65"/>
    </row>
    <row r="9813" spans="3:7" ht="15">
      <c r="C9813" s="48"/>
      <c r="D9813" s="48"/>
      <c r="E9813" s="62"/>
      <c r="F9813" s="48"/>
      <c r="G9813" s="65"/>
    </row>
    <row r="9814" spans="3:7" ht="15">
      <c r="C9814" s="48"/>
      <c r="D9814" s="48"/>
      <c r="E9814" s="62"/>
      <c r="F9814" s="48"/>
      <c r="G9814" s="65"/>
    </row>
    <row r="9815" spans="3:7" ht="15">
      <c r="C9815" s="48"/>
      <c r="D9815" s="48"/>
      <c r="E9815" s="62"/>
      <c r="F9815" s="48"/>
      <c r="G9815" s="65"/>
    </row>
    <row r="9816" spans="3:7" ht="15">
      <c r="C9816" s="48"/>
      <c r="D9816" s="48"/>
      <c r="E9816" s="62"/>
      <c r="F9816" s="48"/>
      <c r="G9816" s="65"/>
    </row>
    <row r="9817" spans="3:7" ht="15">
      <c r="C9817" s="48"/>
      <c r="D9817" s="48"/>
      <c r="E9817" s="62"/>
      <c r="F9817" s="48"/>
      <c r="G9817" s="65"/>
    </row>
    <row r="9818" spans="3:7" ht="15">
      <c r="C9818" s="48"/>
      <c r="D9818" s="48"/>
      <c r="E9818" s="62"/>
      <c r="F9818" s="48"/>
      <c r="G9818" s="65"/>
    </row>
    <row r="9819" spans="3:7" ht="15">
      <c r="C9819" s="48"/>
      <c r="D9819" s="48"/>
      <c r="E9819" s="62"/>
      <c r="F9819" s="48"/>
      <c r="G9819" s="65"/>
    </row>
    <row r="9820" spans="3:7" ht="15">
      <c r="C9820" s="48"/>
      <c r="D9820" s="48"/>
      <c r="E9820" s="62"/>
      <c r="F9820" s="48"/>
      <c r="G9820" s="65"/>
    </row>
    <row r="9821" spans="3:7" ht="15">
      <c r="C9821" s="48"/>
      <c r="D9821" s="48"/>
      <c r="E9821" s="62"/>
      <c r="F9821" s="48"/>
      <c r="G9821" s="65"/>
    </row>
    <row r="9822" spans="3:7" ht="15">
      <c r="C9822" s="48"/>
      <c r="D9822" s="48"/>
      <c r="E9822" s="62"/>
      <c r="F9822" s="48"/>
      <c r="G9822" s="65"/>
    </row>
    <row r="9823" spans="3:7" ht="15">
      <c r="C9823" s="48"/>
      <c r="D9823" s="48"/>
      <c r="E9823" s="62"/>
      <c r="F9823" s="48"/>
      <c r="G9823" s="65"/>
    </row>
    <row r="9824" spans="3:7" ht="15">
      <c r="C9824" s="48"/>
      <c r="D9824" s="48"/>
      <c r="E9824" s="62"/>
      <c r="F9824" s="48"/>
      <c r="G9824" s="65"/>
    </row>
    <row r="9825" spans="3:7" ht="15">
      <c r="C9825" s="48"/>
      <c r="D9825" s="48"/>
      <c r="E9825" s="62"/>
      <c r="F9825" s="48"/>
      <c r="G9825" s="65"/>
    </row>
    <row r="9826" spans="3:7" ht="15">
      <c r="C9826" s="48"/>
      <c r="D9826" s="48"/>
      <c r="E9826" s="62"/>
      <c r="F9826" s="48"/>
      <c r="G9826" s="65"/>
    </row>
    <row r="9827" spans="3:7" ht="15">
      <c r="C9827" s="48"/>
      <c r="D9827" s="48"/>
      <c r="E9827" s="62"/>
      <c r="F9827" s="48"/>
      <c r="G9827" s="65"/>
    </row>
    <row r="9828" spans="3:7" ht="15">
      <c r="C9828" s="48"/>
      <c r="D9828" s="48"/>
      <c r="E9828" s="62"/>
      <c r="F9828" s="48"/>
      <c r="G9828" s="65"/>
    </row>
    <row r="9829" spans="3:7" ht="15">
      <c r="C9829" s="48"/>
      <c r="D9829" s="48"/>
      <c r="E9829" s="62"/>
      <c r="F9829" s="48"/>
      <c r="G9829" s="65"/>
    </row>
    <row r="9830" spans="3:7" ht="15">
      <c r="C9830" s="48"/>
      <c r="D9830" s="48"/>
      <c r="E9830" s="62"/>
      <c r="F9830" s="48"/>
      <c r="G9830" s="65"/>
    </row>
    <row r="9831" spans="3:7" ht="15">
      <c r="C9831" s="48"/>
      <c r="D9831" s="48"/>
      <c r="E9831" s="62"/>
      <c r="F9831" s="48"/>
      <c r="G9831" s="65"/>
    </row>
    <row r="9832" spans="3:7" ht="15">
      <c r="C9832" s="48"/>
      <c r="D9832" s="48"/>
      <c r="E9832" s="62"/>
      <c r="F9832" s="48"/>
      <c r="G9832" s="65"/>
    </row>
    <row r="9833" spans="3:7" ht="15">
      <c r="C9833" s="48"/>
      <c r="D9833" s="48"/>
      <c r="E9833" s="62"/>
      <c r="F9833" s="48"/>
      <c r="G9833" s="65"/>
    </row>
    <row r="9834" spans="3:7" ht="15">
      <c r="C9834" s="48"/>
      <c r="D9834" s="48"/>
      <c r="E9834" s="62"/>
      <c r="F9834" s="48"/>
      <c r="G9834" s="65"/>
    </row>
    <row r="9835" spans="3:7" ht="15">
      <c r="C9835" s="48"/>
      <c r="D9835" s="48"/>
      <c r="E9835" s="62"/>
      <c r="F9835" s="48"/>
      <c r="G9835" s="65"/>
    </row>
    <row r="9836" spans="3:7" ht="15">
      <c r="C9836" s="48"/>
      <c r="D9836" s="48"/>
      <c r="E9836" s="62"/>
      <c r="F9836" s="48"/>
      <c r="G9836" s="65"/>
    </row>
    <row r="9837" spans="3:7" ht="15">
      <c r="C9837" s="48"/>
      <c r="D9837" s="48"/>
      <c r="E9837" s="62"/>
      <c r="F9837" s="48"/>
      <c r="G9837" s="65"/>
    </row>
    <row r="9838" spans="3:7" ht="15">
      <c r="C9838" s="48"/>
      <c r="D9838" s="48"/>
      <c r="E9838" s="62"/>
      <c r="F9838" s="48"/>
      <c r="G9838" s="65"/>
    </row>
    <row r="9839" spans="3:7" ht="15">
      <c r="C9839" s="48"/>
      <c r="D9839" s="48"/>
      <c r="E9839" s="62"/>
      <c r="F9839" s="48"/>
      <c r="G9839" s="65"/>
    </row>
    <row r="9840" spans="3:7" ht="15">
      <c r="C9840" s="48"/>
      <c r="D9840" s="48"/>
      <c r="E9840" s="62"/>
      <c r="F9840" s="48"/>
      <c r="G9840" s="65"/>
    </row>
    <row r="9841" spans="3:7" ht="15">
      <c r="C9841" s="48"/>
      <c r="D9841" s="48"/>
      <c r="E9841" s="62"/>
      <c r="F9841" s="48"/>
      <c r="G9841" s="65"/>
    </row>
    <row r="9842" spans="3:7" ht="15">
      <c r="C9842" s="48"/>
      <c r="D9842" s="48"/>
      <c r="E9842" s="62"/>
      <c r="F9842" s="48"/>
      <c r="G9842" s="65"/>
    </row>
    <row r="9843" spans="3:7" ht="15">
      <c r="C9843" s="48"/>
      <c r="D9843" s="48"/>
      <c r="E9843" s="62"/>
      <c r="F9843" s="48"/>
      <c r="G9843" s="65"/>
    </row>
    <row r="9844" spans="3:7" ht="15">
      <c r="C9844" s="48"/>
      <c r="D9844" s="48"/>
      <c r="E9844" s="62"/>
      <c r="F9844" s="48"/>
      <c r="G9844" s="65"/>
    </row>
    <row r="9845" spans="3:7" ht="15">
      <c r="C9845" s="48"/>
      <c r="D9845" s="48"/>
      <c r="E9845" s="62"/>
      <c r="F9845" s="48"/>
      <c r="G9845" s="65"/>
    </row>
    <row r="9846" spans="3:7" ht="15">
      <c r="C9846" s="48"/>
      <c r="D9846" s="48"/>
      <c r="E9846" s="62"/>
      <c r="F9846" s="48"/>
      <c r="G9846" s="65"/>
    </row>
    <row r="9847" spans="3:7" ht="15">
      <c r="C9847" s="48"/>
      <c r="D9847" s="48"/>
      <c r="E9847" s="62"/>
      <c r="F9847" s="48"/>
      <c r="G9847" s="65"/>
    </row>
    <row r="9848" spans="3:7" ht="15">
      <c r="C9848" s="48"/>
      <c r="D9848" s="48"/>
      <c r="E9848" s="62"/>
      <c r="F9848" s="48"/>
      <c r="G9848" s="65"/>
    </row>
    <row r="9849" spans="3:7" ht="15">
      <c r="C9849" s="48"/>
      <c r="D9849" s="48"/>
      <c r="E9849" s="62"/>
      <c r="F9849" s="48"/>
      <c r="G9849" s="65"/>
    </row>
    <row r="9850" spans="3:7" ht="15">
      <c r="C9850" s="48"/>
      <c r="D9850" s="48"/>
      <c r="E9850" s="62"/>
      <c r="F9850" s="48"/>
      <c r="G9850" s="65"/>
    </row>
    <row r="9851" spans="3:7" ht="15">
      <c r="C9851" s="48"/>
      <c r="D9851" s="48"/>
      <c r="E9851" s="62"/>
      <c r="F9851" s="48"/>
      <c r="G9851" s="65"/>
    </row>
    <row r="9852" spans="3:7" ht="15">
      <c r="C9852" s="48"/>
      <c r="D9852" s="48"/>
      <c r="E9852" s="62"/>
      <c r="F9852" s="48"/>
      <c r="G9852" s="65"/>
    </row>
    <row r="9853" spans="3:7" ht="15">
      <c r="C9853" s="48"/>
      <c r="D9853" s="48"/>
      <c r="E9853" s="62"/>
      <c r="F9853" s="48"/>
      <c r="G9853" s="65"/>
    </row>
    <row r="9854" spans="3:7" ht="15">
      <c r="C9854" s="48"/>
      <c r="D9854" s="48"/>
      <c r="E9854" s="62"/>
      <c r="F9854" s="48"/>
      <c r="G9854" s="65"/>
    </row>
    <row r="9855" spans="3:7" ht="15">
      <c r="C9855" s="48"/>
      <c r="D9855" s="48"/>
      <c r="E9855" s="62"/>
      <c r="F9855" s="48"/>
      <c r="G9855" s="65"/>
    </row>
    <row r="9856" spans="3:7" ht="15">
      <c r="C9856" s="48"/>
      <c r="D9856" s="48"/>
      <c r="E9856" s="62"/>
      <c r="F9856" s="48"/>
      <c r="G9856" s="65"/>
    </row>
    <row r="9857" spans="3:7" ht="15">
      <c r="C9857" s="48"/>
      <c r="D9857" s="48"/>
      <c r="E9857" s="62"/>
      <c r="F9857" s="48"/>
      <c r="G9857" s="65"/>
    </row>
    <row r="9858" spans="3:7" ht="15">
      <c r="C9858" s="48"/>
      <c r="D9858" s="48"/>
      <c r="E9858" s="62"/>
      <c r="F9858" s="48"/>
      <c r="G9858" s="65"/>
    </row>
    <row r="9859" spans="3:7" ht="15">
      <c r="C9859" s="48"/>
      <c r="D9859" s="48"/>
      <c r="E9859" s="62"/>
      <c r="F9859" s="48"/>
      <c r="G9859" s="65"/>
    </row>
    <row r="9860" spans="3:7" ht="15">
      <c r="C9860" s="48"/>
      <c r="D9860" s="48"/>
      <c r="E9860" s="62"/>
      <c r="F9860" s="48"/>
      <c r="G9860" s="65"/>
    </row>
    <row r="9861" spans="3:7" ht="15">
      <c r="C9861" s="48"/>
      <c r="D9861" s="48"/>
      <c r="E9861" s="62"/>
      <c r="F9861" s="48"/>
      <c r="G9861" s="65"/>
    </row>
    <row r="9862" spans="3:7" ht="15">
      <c r="C9862" s="48"/>
      <c r="D9862" s="48"/>
      <c r="E9862" s="62"/>
      <c r="F9862" s="48"/>
      <c r="G9862" s="65"/>
    </row>
    <row r="9863" spans="3:7" ht="15">
      <c r="C9863" s="48"/>
      <c r="D9863" s="48"/>
      <c r="E9863" s="62"/>
      <c r="F9863" s="48"/>
      <c r="G9863" s="65"/>
    </row>
    <row r="9864" spans="3:7" ht="15">
      <c r="C9864" s="48"/>
      <c r="D9864" s="48"/>
      <c r="E9864" s="62"/>
      <c r="F9864" s="48"/>
      <c r="G9864" s="65"/>
    </row>
    <row r="9865" spans="3:7" ht="15">
      <c r="C9865" s="48"/>
      <c r="D9865" s="48"/>
      <c r="E9865" s="62"/>
      <c r="F9865" s="48"/>
      <c r="G9865" s="65"/>
    </row>
    <row r="9866" spans="3:7" ht="15">
      <c r="C9866" s="48"/>
      <c r="D9866" s="48"/>
      <c r="E9866" s="62"/>
      <c r="F9866" s="48"/>
      <c r="G9866" s="65"/>
    </row>
    <row r="9867" spans="3:7" ht="15">
      <c r="C9867" s="48"/>
      <c r="D9867" s="48"/>
      <c r="E9867" s="62"/>
      <c r="F9867" s="48"/>
      <c r="G9867" s="65"/>
    </row>
    <row r="9868" spans="3:7" ht="15">
      <c r="C9868" s="48"/>
      <c r="D9868" s="48"/>
      <c r="E9868" s="62"/>
      <c r="F9868" s="48"/>
      <c r="G9868" s="65"/>
    </row>
    <row r="9869" spans="3:7" ht="15">
      <c r="C9869" s="48"/>
      <c r="D9869" s="48"/>
      <c r="E9869" s="62"/>
      <c r="F9869" s="48"/>
      <c r="G9869" s="65"/>
    </row>
    <row r="9870" spans="3:7" ht="15">
      <c r="C9870" s="48"/>
      <c r="D9870" s="48"/>
      <c r="E9870" s="62"/>
      <c r="F9870" s="48"/>
      <c r="G9870" s="65"/>
    </row>
    <row r="9871" spans="3:7" ht="15">
      <c r="C9871" s="48"/>
      <c r="D9871" s="48"/>
      <c r="E9871" s="62"/>
      <c r="F9871" s="48"/>
      <c r="G9871" s="65"/>
    </row>
    <row r="9872" spans="3:7" ht="15">
      <c r="C9872" s="48"/>
      <c r="D9872" s="48"/>
      <c r="E9872" s="62"/>
      <c r="F9872" s="48"/>
      <c r="G9872" s="65"/>
    </row>
    <row r="9873" spans="3:7" ht="15">
      <c r="C9873" s="48"/>
      <c r="D9873" s="48"/>
      <c r="E9873" s="62"/>
      <c r="F9873" s="48"/>
      <c r="G9873" s="65"/>
    </row>
    <row r="9874" spans="3:7" ht="15">
      <c r="C9874" s="48"/>
      <c r="D9874" s="48"/>
      <c r="E9874" s="62"/>
      <c r="F9874" s="48"/>
      <c r="G9874" s="65"/>
    </row>
    <row r="9875" spans="3:7" ht="15">
      <c r="C9875" s="48"/>
      <c r="D9875" s="48"/>
      <c r="E9875" s="62"/>
      <c r="F9875" s="48"/>
      <c r="G9875" s="65"/>
    </row>
    <row r="9876" spans="3:7" ht="15">
      <c r="C9876" s="48"/>
      <c r="D9876" s="48"/>
      <c r="E9876" s="62"/>
      <c r="F9876" s="48"/>
      <c r="G9876" s="65"/>
    </row>
    <row r="9877" spans="3:7" ht="15">
      <c r="C9877" s="48"/>
      <c r="D9877" s="48"/>
      <c r="E9877" s="62"/>
      <c r="F9877" s="48"/>
      <c r="G9877" s="65"/>
    </row>
    <row r="9878" spans="3:7" ht="15">
      <c r="C9878" s="48"/>
      <c r="D9878" s="48"/>
      <c r="E9878" s="62"/>
      <c r="F9878" s="48"/>
      <c r="G9878" s="65"/>
    </row>
    <row r="9879" spans="3:7" ht="15">
      <c r="C9879" s="48"/>
      <c r="D9879" s="48"/>
      <c r="E9879" s="62"/>
      <c r="F9879" s="48"/>
      <c r="G9879" s="65"/>
    </row>
    <row r="9880" spans="3:7" ht="15">
      <c r="C9880" s="48"/>
      <c r="D9880" s="48"/>
      <c r="E9880" s="62"/>
      <c r="F9880" s="48"/>
      <c r="G9880" s="65"/>
    </row>
    <row r="9881" spans="3:7" ht="15">
      <c r="C9881" s="48"/>
      <c r="D9881" s="48"/>
      <c r="E9881" s="62"/>
      <c r="F9881" s="48"/>
      <c r="G9881" s="65"/>
    </row>
    <row r="9882" spans="3:7" ht="15">
      <c r="C9882" s="48"/>
      <c r="D9882" s="48"/>
      <c r="E9882" s="62"/>
      <c r="F9882" s="48"/>
      <c r="G9882" s="65"/>
    </row>
    <row r="9883" spans="3:7" ht="15">
      <c r="C9883" s="48"/>
      <c r="D9883" s="48"/>
      <c r="E9883" s="62"/>
      <c r="F9883" s="48"/>
      <c r="G9883" s="65"/>
    </row>
    <row r="9884" spans="3:7" ht="15">
      <c r="C9884" s="48"/>
      <c r="D9884" s="48"/>
      <c r="E9884" s="62"/>
      <c r="F9884" s="48"/>
      <c r="G9884" s="65"/>
    </row>
    <row r="9885" spans="3:7" ht="15">
      <c r="C9885" s="48"/>
      <c r="D9885" s="48"/>
      <c r="E9885" s="62"/>
      <c r="F9885" s="48"/>
      <c r="G9885" s="65"/>
    </row>
    <row r="9886" spans="3:7" ht="15">
      <c r="C9886" s="48"/>
      <c r="D9886" s="48"/>
      <c r="E9886" s="62"/>
      <c r="F9886" s="48"/>
      <c r="G9886" s="65"/>
    </row>
    <row r="9887" spans="3:7" ht="15">
      <c r="C9887" s="48"/>
      <c r="D9887" s="48"/>
      <c r="E9887" s="62"/>
      <c r="F9887" s="48"/>
      <c r="G9887" s="65"/>
    </row>
    <row r="9888" spans="3:7" ht="15">
      <c r="C9888" s="48"/>
      <c r="D9888" s="48"/>
      <c r="E9888" s="62"/>
      <c r="F9888" s="48"/>
      <c r="G9888" s="65"/>
    </row>
    <row r="9889" spans="3:7" ht="15">
      <c r="C9889" s="48"/>
      <c r="D9889" s="48"/>
      <c r="E9889" s="62"/>
      <c r="F9889" s="48"/>
      <c r="G9889" s="65"/>
    </row>
    <row r="9890" spans="3:7" ht="15">
      <c r="C9890" s="48"/>
      <c r="D9890" s="48"/>
      <c r="E9890" s="62"/>
      <c r="F9890" s="48"/>
      <c r="G9890" s="65"/>
    </row>
    <row r="9891" spans="3:7" ht="15">
      <c r="C9891" s="48"/>
      <c r="D9891" s="48"/>
      <c r="E9891" s="62"/>
      <c r="F9891" s="48"/>
      <c r="G9891" s="65"/>
    </row>
    <row r="9892" spans="3:7" ht="15">
      <c r="C9892" s="48"/>
      <c r="D9892" s="48"/>
      <c r="E9892" s="62"/>
      <c r="F9892" s="48"/>
      <c r="G9892" s="65"/>
    </row>
    <row r="9893" spans="3:7" ht="15">
      <c r="C9893" s="48"/>
      <c r="D9893" s="48"/>
      <c r="E9893" s="62"/>
      <c r="F9893" s="48"/>
      <c r="G9893" s="65"/>
    </row>
    <row r="9894" spans="3:7" ht="15">
      <c r="C9894" s="48"/>
      <c r="D9894" s="48"/>
      <c r="E9894" s="62"/>
      <c r="F9894" s="48"/>
      <c r="G9894" s="65"/>
    </row>
    <row r="9895" spans="3:7" ht="15">
      <c r="C9895" s="48"/>
      <c r="D9895" s="48"/>
      <c r="E9895" s="62"/>
      <c r="F9895" s="48"/>
      <c r="G9895" s="65"/>
    </row>
    <row r="9896" spans="3:7" ht="15">
      <c r="C9896" s="48"/>
      <c r="D9896" s="48"/>
      <c r="E9896" s="62"/>
      <c r="F9896" s="48"/>
      <c r="G9896" s="65"/>
    </row>
    <row r="9897" spans="3:7" ht="15">
      <c r="C9897" s="48"/>
      <c r="D9897" s="48"/>
      <c r="E9897" s="62"/>
      <c r="F9897" s="48"/>
      <c r="G9897" s="65"/>
    </row>
    <row r="9898" spans="3:7" ht="15">
      <c r="C9898" s="48"/>
      <c r="D9898" s="48"/>
      <c r="E9898" s="62"/>
      <c r="F9898" s="48"/>
      <c r="G9898" s="65"/>
    </row>
    <row r="9899" spans="3:7" ht="15">
      <c r="C9899" s="48"/>
      <c r="D9899" s="48"/>
      <c r="E9899" s="62"/>
      <c r="F9899" s="48"/>
      <c r="G9899" s="65"/>
    </row>
    <row r="9900" spans="3:7" ht="15">
      <c r="C9900" s="48"/>
      <c r="D9900" s="48"/>
      <c r="E9900" s="62"/>
      <c r="F9900" s="48"/>
      <c r="G9900" s="65"/>
    </row>
    <row r="9901" spans="3:7" ht="15">
      <c r="C9901" s="48"/>
      <c r="D9901" s="48"/>
      <c r="E9901" s="62"/>
      <c r="F9901" s="48"/>
      <c r="G9901" s="65"/>
    </row>
    <row r="9902" spans="3:7" ht="15">
      <c r="C9902" s="48"/>
      <c r="D9902" s="48"/>
      <c r="E9902" s="62"/>
      <c r="F9902" s="48"/>
      <c r="G9902" s="65"/>
    </row>
    <row r="9903" spans="3:7" ht="15">
      <c r="C9903" s="48"/>
      <c r="D9903" s="48"/>
      <c r="E9903" s="62"/>
      <c r="F9903" s="48"/>
      <c r="G9903" s="65"/>
    </row>
    <row r="9904" spans="3:7" ht="15">
      <c r="C9904" s="48"/>
      <c r="D9904" s="48"/>
      <c r="E9904" s="62"/>
      <c r="F9904" s="48"/>
      <c r="G9904" s="65"/>
    </row>
    <row r="9905" spans="3:7" ht="15">
      <c r="C9905" s="48"/>
      <c r="D9905" s="48"/>
      <c r="E9905" s="62"/>
      <c r="F9905" s="48"/>
      <c r="G9905" s="65"/>
    </row>
    <row r="9906" spans="3:7" ht="15">
      <c r="C9906" s="48"/>
      <c r="D9906" s="48"/>
      <c r="E9906" s="62"/>
      <c r="F9906" s="48"/>
      <c r="G9906" s="65"/>
    </row>
    <row r="9907" spans="3:7" ht="15">
      <c r="C9907" s="48"/>
      <c r="D9907" s="48"/>
      <c r="E9907" s="62"/>
      <c r="F9907" s="48"/>
      <c r="G9907" s="65"/>
    </row>
    <row r="9908" spans="3:7" ht="15">
      <c r="C9908" s="48"/>
      <c r="D9908" s="48"/>
      <c r="E9908" s="62"/>
      <c r="F9908" s="48"/>
      <c r="G9908" s="65"/>
    </row>
    <row r="9909" spans="3:7" ht="15">
      <c r="C9909" s="48"/>
      <c r="D9909" s="48"/>
      <c r="E9909" s="62"/>
      <c r="F9909" s="48"/>
      <c r="G9909" s="65"/>
    </row>
    <row r="9910" spans="3:7" ht="15">
      <c r="C9910" s="48"/>
      <c r="D9910" s="48"/>
      <c r="E9910" s="62"/>
      <c r="F9910" s="48"/>
      <c r="G9910" s="65"/>
    </row>
    <row r="9911" spans="3:7" ht="15">
      <c r="C9911" s="48"/>
      <c r="D9911" s="48"/>
      <c r="E9911" s="62"/>
      <c r="F9911" s="48"/>
      <c r="G9911" s="65"/>
    </row>
    <row r="9912" spans="3:7" ht="15">
      <c r="C9912" s="48"/>
      <c r="D9912" s="48"/>
      <c r="E9912" s="62"/>
      <c r="F9912" s="48"/>
      <c r="G9912" s="65"/>
    </row>
    <row r="9913" spans="3:7" ht="15">
      <c r="C9913" s="48"/>
      <c r="D9913" s="48"/>
      <c r="E9913" s="62"/>
      <c r="F9913" s="48"/>
      <c r="G9913" s="65"/>
    </row>
    <row r="9914" spans="3:7" ht="15">
      <c r="C9914" s="48"/>
      <c r="D9914" s="48"/>
      <c r="E9914" s="62"/>
      <c r="F9914" s="48"/>
      <c r="G9914" s="65"/>
    </row>
    <row r="9915" spans="3:7" ht="15">
      <c r="C9915" s="48"/>
      <c r="D9915" s="48"/>
      <c r="E9915" s="62"/>
      <c r="F9915" s="48"/>
      <c r="G9915" s="65"/>
    </row>
    <row r="9916" spans="3:7" ht="15">
      <c r="C9916" s="48"/>
      <c r="D9916" s="48"/>
      <c r="E9916" s="62"/>
      <c r="F9916" s="48"/>
      <c r="G9916" s="65"/>
    </row>
    <row r="9917" spans="3:7" ht="15">
      <c r="C9917" s="48"/>
      <c r="D9917" s="48"/>
      <c r="E9917" s="62"/>
      <c r="F9917" s="48"/>
      <c r="G9917" s="65"/>
    </row>
    <row r="9918" spans="3:7" ht="15">
      <c r="C9918" s="48"/>
      <c r="D9918" s="48"/>
      <c r="E9918" s="62"/>
      <c r="F9918" s="48"/>
      <c r="G9918" s="65"/>
    </row>
    <row r="9919" spans="3:7" ht="15">
      <c r="C9919" s="48"/>
      <c r="D9919" s="48"/>
      <c r="E9919" s="62"/>
      <c r="F9919" s="48"/>
      <c r="G9919" s="65"/>
    </row>
    <row r="9920" spans="3:7" ht="15">
      <c r="C9920" s="48"/>
      <c r="D9920" s="48"/>
      <c r="E9920" s="62"/>
      <c r="F9920" s="48"/>
      <c r="G9920" s="65"/>
    </row>
    <row r="9921" spans="3:7" ht="15">
      <c r="C9921" s="48"/>
      <c r="D9921" s="48"/>
      <c r="E9921" s="62"/>
      <c r="F9921" s="48"/>
      <c r="G9921" s="65"/>
    </row>
    <row r="9922" spans="3:7" ht="15">
      <c r="C9922" s="48"/>
      <c r="D9922" s="48"/>
      <c r="E9922" s="62"/>
      <c r="F9922" s="48"/>
      <c r="G9922" s="65"/>
    </row>
    <row r="9923" spans="3:7" ht="15">
      <c r="C9923" s="48"/>
      <c r="D9923" s="48"/>
      <c r="E9923" s="62"/>
      <c r="F9923" s="48"/>
      <c r="G9923" s="65"/>
    </row>
    <row r="9924" spans="3:7" ht="15">
      <c r="C9924" s="48"/>
      <c r="D9924" s="48"/>
      <c r="E9924" s="62"/>
      <c r="F9924" s="48"/>
      <c r="G9924" s="65"/>
    </row>
    <row r="9925" spans="3:7" ht="15">
      <c r="C9925" s="48"/>
      <c r="D9925" s="48"/>
      <c r="E9925" s="62"/>
      <c r="F9925" s="48"/>
      <c r="G9925" s="65"/>
    </row>
    <row r="9926" spans="3:7" ht="15">
      <c r="C9926" s="48"/>
      <c r="D9926" s="48"/>
      <c r="E9926" s="62"/>
      <c r="F9926" s="48"/>
      <c r="G9926" s="65"/>
    </row>
    <row r="9927" spans="3:7" ht="15">
      <c r="C9927" s="48"/>
      <c r="D9927" s="48"/>
      <c r="E9927" s="62"/>
      <c r="F9927" s="48"/>
      <c r="G9927" s="65"/>
    </row>
    <row r="9928" spans="3:7" ht="15">
      <c r="C9928" s="48"/>
      <c r="D9928" s="48"/>
      <c r="E9928" s="62"/>
      <c r="F9928" s="48"/>
      <c r="G9928" s="65"/>
    </row>
    <row r="9929" spans="3:7" ht="15">
      <c r="C9929" s="48"/>
      <c r="D9929" s="48"/>
      <c r="E9929" s="62"/>
      <c r="F9929" s="48"/>
      <c r="G9929" s="65"/>
    </row>
    <row r="9930" spans="3:7" ht="15">
      <c r="C9930" s="48"/>
      <c r="D9930" s="48"/>
      <c r="E9930" s="62"/>
      <c r="F9930" s="48"/>
      <c r="G9930" s="65"/>
    </row>
    <row r="9931" spans="3:7" ht="15">
      <c r="C9931" s="48"/>
      <c r="D9931" s="48"/>
      <c r="E9931" s="62"/>
      <c r="F9931" s="48"/>
      <c r="G9931" s="65"/>
    </row>
    <row r="9932" spans="3:7" ht="15">
      <c r="C9932" s="48"/>
      <c r="D9932" s="48"/>
      <c r="E9932" s="62"/>
      <c r="F9932" s="48"/>
      <c r="G9932" s="65"/>
    </row>
    <row r="9933" spans="3:7" ht="15">
      <c r="C9933" s="48"/>
      <c r="D9933" s="48"/>
      <c r="E9933" s="62"/>
      <c r="F9933" s="48"/>
      <c r="G9933" s="65"/>
    </row>
    <row r="9934" spans="3:7" ht="15">
      <c r="C9934" s="48"/>
      <c r="D9934" s="48"/>
      <c r="E9934" s="62"/>
      <c r="F9934" s="48"/>
      <c r="G9934" s="65"/>
    </row>
    <row r="9935" spans="3:7" ht="15">
      <c r="C9935" s="48"/>
      <c r="D9935" s="48"/>
      <c r="E9935" s="62"/>
      <c r="F9935" s="48"/>
      <c r="G9935" s="65"/>
    </row>
    <row r="9936" spans="3:7" ht="15">
      <c r="C9936" s="48"/>
      <c r="D9936" s="48"/>
      <c r="E9936" s="62"/>
      <c r="F9936" s="48"/>
      <c r="G9936" s="65"/>
    </row>
    <row r="9937" spans="3:7" ht="15">
      <c r="C9937" s="48"/>
      <c r="D9937" s="48"/>
      <c r="E9937" s="62"/>
      <c r="F9937" s="48"/>
      <c r="G9937" s="65"/>
    </row>
    <row r="9938" spans="3:7" ht="15">
      <c r="C9938" s="48"/>
      <c r="D9938" s="48"/>
      <c r="E9938" s="62"/>
      <c r="F9938" s="48"/>
      <c r="G9938" s="65"/>
    </row>
    <row r="9939" spans="3:7" ht="15">
      <c r="C9939" s="48"/>
      <c r="D9939" s="48"/>
      <c r="E9939" s="62"/>
      <c r="F9939" s="48"/>
      <c r="G9939" s="65"/>
    </row>
    <row r="9940" spans="3:7" ht="15">
      <c r="C9940" s="48"/>
      <c r="D9940" s="48"/>
      <c r="E9940" s="62"/>
      <c r="F9940" s="48"/>
      <c r="G9940" s="65"/>
    </row>
    <row r="9941" spans="3:7" ht="15">
      <c r="C9941" s="48"/>
      <c r="D9941" s="48"/>
      <c r="E9941" s="62"/>
      <c r="F9941" s="48"/>
      <c r="G9941" s="65"/>
    </row>
    <row r="9942" spans="3:7" ht="15">
      <c r="C9942" s="48"/>
      <c r="D9942" s="48"/>
      <c r="E9942" s="62"/>
      <c r="F9942" s="48"/>
      <c r="G9942" s="65"/>
    </row>
    <row r="9943" spans="3:7" ht="15">
      <c r="C9943" s="48"/>
      <c r="D9943" s="48"/>
      <c r="E9943" s="62"/>
      <c r="F9943" s="48"/>
      <c r="G9943" s="65"/>
    </row>
    <row r="9944" spans="3:7" ht="15">
      <c r="C9944" s="48"/>
      <c r="D9944" s="48"/>
      <c r="E9944" s="62"/>
      <c r="F9944" s="48"/>
      <c r="G9944" s="65"/>
    </row>
    <row r="9945" spans="3:7" ht="15">
      <c r="C9945" s="48"/>
      <c r="D9945" s="48"/>
      <c r="E9945" s="62"/>
      <c r="F9945" s="48"/>
      <c r="G9945" s="65"/>
    </row>
    <row r="9946" spans="3:7" ht="15">
      <c r="C9946" s="48"/>
      <c r="D9946" s="48"/>
      <c r="E9946" s="62"/>
      <c r="F9946" s="48"/>
      <c r="G9946" s="65"/>
    </row>
    <row r="9947" spans="3:7" ht="15">
      <c r="C9947" s="48"/>
      <c r="D9947" s="48"/>
      <c r="E9947" s="62"/>
      <c r="F9947" s="48"/>
      <c r="G9947" s="65"/>
    </row>
    <row r="9948" spans="3:7" ht="15">
      <c r="C9948" s="48"/>
      <c r="D9948" s="48"/>
      <c r="E9948" s="62"/>
      <c r="F9948" s="48"/>
      <c r="G9948" s="65"/>
    </row>
    <row r="9949" spans="3:7" ht="15">
      <c r="C9949" s="48"/>
      <c r="D9949" s="48"/>
      <c r="E9949" s="62"/>
      <c r="F9949" s="48"/>
      <c r="G9949" s="65"/>
    </row>
    <row r="9950" spans="3:7" ht="15">
      <c r="C9950" s="48"/>
      <c r="D9950" s="48"/>
      <c r="E9950" s="62"/>
      <c r="F9950" s="48"/>
      <c r="G9950" s="65"/>
    </row>
    <row r="9951" spans="3:7" ht="15">
      <c r="C9951" s="48"/>
      <c r="D9951" s="48"/>
      <c r="E9951" s="62"/>
      <c r="F9951" s="48"/>
      <c r="G9951" s="65"/>
    </row>
    <row r="9952" spans="3:7" ht="15">
      <c r="C9952" s="48"/>
      <c r="D9952" s="48"/>
      <c r="E9952" s="62"/>
      <c r="F9952" s="48"/>
      <c r="G9952" s="65"/>
    </row>
    <row r="9953" spans="3:7" ht="15">
      <c r="C9953" s="48"/>
      <c r="D9953" s="48"/>
      <c r="E9953" s="62"/>
      <c r="F9953" s="48"/>
      <c r="G9953" s="65"/>
    </row>
    <row r="9954" spans="3:7" ht="15">
      <c r="C9954" s="48"/>
      <c r="D9954" s="48"/>
      <c r="E9954" s="62"/>
      <c r="F9954" s="48"/>
      <c r="G9954" s="65"/>
    </row>
    <row r="9955" spans="3:7" ht="15">
      <c r="C9955" s="48"/>
      <c r="D9955" s="48"/>
      <c r="E9955" s="62"/>
      <c r="F9955" s="48"/>
      <c r="G9955" s="65"/>
    </row>
    <row r="9956" spans="3:7" ht="15">
      <c r="C9956" s="48"/>
      <c r="D9956" s="48"/>
      <c r="E9956" s="62"/>
      <c r="F9956" s="48"/>
      <c r="G9956" s="65"/>
    </row>
    <row r="9957" spans="3:7" ht="15">
      <c r="C9957" s="48"/>
      <c r="D9957" s="48"/>
      <c r="E9957" s="62"/>
      <c r="F9957" s="48"/>
      <c r="G9957" s="65"/>
    </row>
    <row r="9958" spans="3:7" ht="15">
      <c r="C9958" s="48"/>
      <c r="D9958" s="48"/>
      <c r="E9958" s="62"/>
      <c r="F9958" s="48"/>
      <c r="G9958" s="65"/>
    </row>
    <row r="9959" spans="3:7" ht="15">
      <c r="C9959" s="48"/>
      <c r="D9959" s="48"/>
      <c r="E9959" s="62"/>
      <c r="F9959" s="48"/>
      <c r="G9959" s="65"/>
    </row>
    <row r="9960" spans="3:7" ht="15">
      <c r="C9960" s="48"/>
      <c r="D9960" s="48"/>
      <c r="E9960" s="62"/>
      <c r="F9960" s="48"/>
      <c r="G9960" s="65"/>
    </row>
    <row r="9961" spans="3:7" ht="15">
      <c r="C9961" s="48"/>
      <c r="D9961" s="48"/>
      <c r="E9961" s="62"/>
      <c r="F9961" s="48"/>
      <c r="G9961" s="65"/>
    </row>
    <row r="9962" spans="3:7" ht="15">
      <c r="C9962" s="48"/>
      <c r="D9962" s="48"/>
      <c r="E9962" s="62"/>
      <c r="F9962" s="48"/>
      <c r="G9962" s="65"/>
    </row>
    <row r="9963" spans="3:7" ht="15">
      <c r="C9963" s="48"/>
      <c r="D9963" s="48"/>
      <c r="E9963" s="62"/>
      <c r="F9963" s="48"/>
      <c r="G9963" s="65"/>
    </row>
    <row r="9964" spans="3:7" ht="15">
      <c r="C9964" s="48"/>
      <c r="D9964" s="48"/>
      <c r="E9964" s="62"/>
      <c r="F9964" s="48"/>
      <c r="G9964" s="65"/>
    </row>
    <row r="9965" spans="3:7" ht="15">
      <c r="C9965" s="48"/>
      <c r="D9965" s="48"/>
      <c r="E9965" s="62"/>
      <c r="F9965" s="48"/>
      <c r="G9965" s="65"/>
    </row>
    <row r="9966" spans="3:7" ht="15">
      <c r="C9966" s="48"/>
      <c r="D9966" s="48"/>
      <c r="E9966" s="62"/>
      <c r="F9966" s="48"/>
      <c r="G9966" s="65"/>
    </row>
    <row r="9967" spans="3:7" ht="15">
      <c r="C9967" s="48"/>
      <c r="D9967" s="48"/>
      <c r="E9967" s="62"/>
      <c r="F9967" s="48"/>
      <c r="G9967" s="65"/>
    </row>
    <row r="9968" spans="3:7" ht="15">
      <c r="C9968" s="48"/>
      <c r="D9968" s="48"/>
      <c r="E9968" s="62"/>
      <c r="F9968" s="48"/>
      <c r="G9968" s="65"/>
    </row>
    <row r="9969" spans="3:7" ht="15">
      <c r="C9969" s="48"/>
      <c r="D9969" s="48"/>
      <c r="E9969" s="62"/>
      <c r="F9969" s="48"/>
      <c r="G9969" s="65"/>
    </row>
    <row r="9970" spans="3:7" ht="15">
      <c r="C9970" s="48"/>
      <c r="D9970" s="48"/>
      <c r="E9970" s="62"/>
      <c r="F9970" s="48"/>
      <c r="G9970" s="65"/>
    </row>
    <row r="9971" spans="3:7" ht="15">
      <c r="C9971" s="48"/>
      <c r="D9971" s="48"/>
      <c r="E9971" s="62"/>
      <c r="F9971" s="48"/>
      <c r="G9971" s="65"/>
    </row>
    <row r="9972" spans="3:7" ht="15">
      <c r="C9972" s="48"/>
      <c r="D9972" s="48"/>
      <c r="E9972" s="62"/>
      <c r="F9972" s="48"/>
      <c r="G9972" s="65"/>
    </row>
    <row r="9973" spans="3:7" ht="15">
      <c r="C9973" s="48"/>
      <c r="D9973" s="48"/>
      <c r="E9973" s="62"/>
      <c r="F9973" s="48"/>
      <c r="G9973" s="65"/>
    </row>
    <row r="9974" spans="3:7" ht="15">
      <c r="C9974" s="48"/>
      <c r="D9974" s="48"/>
      <c r="E9974" s="62"/>
      <c r="F9974" s="48"/>
      <c r="G9974" s="65"/>
    </row>
    <row r="9975" spans="3:7" ht="15">
      <c r="C9975" s="48"/>
      <c r="D9975" s="48"/>
      <c r="E9975" s="62"/>
      <c r="F9975" s="48"/>
      <c r="G9975" s="65"/>
    </row>
    <row r="9976" spans="3:7" ht="15">
      <c r="C9976" s="48"/>
      <c r="D9976" s="48"/>
      <c r="E9976" s="62"/>
      <c r="F9976" s="48"/>
      <c r="G9976" s="65"/>
    </row>
    <row r="9977" spans="3:7" ht="15">
      <c r="C9977" s="48"/>
      <c r="D9977" s="48"/>
      <c r="E9977" s="62"/>
      <c r="F9977" s="48"/>
      <c r="G9977" s="65"/>
    </row>
    <row r="9978" spans="3:7" ht="15">
      <c r="C9978" s="48"/>
      <c r="D9978" s="48"/>
      <c r="E9978" s="62"/>
      <c r="F9978" s="48"/>
      <c r="G9978" s="65"/>
    </row>
    <row r="9979" spans="3:7" ht="15">
      <c r="C9979" s="48"/>
      <c r="D9979" s="48"/>
      <c r="E9979" s="62"/>
      <c r="F9979" s="48"/>
      <c r="G9979" s="65"/>
    </row>
    <row r="9980" spans="3:7" ht="15">
      <c r="C9980" s="48"/>
      <c r="D9980" s="48"/>
      <c r="E9980" s="62"/>
      <c r="F9980" s="48"/>
      <c r="G9980" s="65"/>
    </row>
    <row r="9981" spans="3:7" ht="15">
      <c r="C9981" s="48"/>
      <c r="D9981" s="48"/>
      <c r="E9981" s="62"/>
      <c r="F9981" s="48"/>
      <c r="G9981" s="65"/>
    </row>
    <row r="9982" spans="3:7" ht="15">
      <c r="C9982" s="48"/>
      <c r="D9982" s="48"/>
      <c r="E9982" s="62"/>
      <c r="F9982" s="48"/>
      <c r="G9982" s="65"/>
    </row>
    <row r="9983" spans="3:7" ht="15">
      <c r="C9983" s="48"/>
      <c r="D9983" s="48"/>
      <c r="E9983" s="62"/>
      <c r="F9983" s="48"/>
      <c r="G9983" s="65"/>
    </row>
    <row r="9984" spans="3:7" ht="15">
      <c r="C9984" s="48"/>
      <c r="D9984" s="48"/>
      <c r="E9984" s="62"/>
      <c r="F9984" s="48"/>
      <c r="G9984" s="65"/>
    </row>
    <row r="9985" spans="3:7" ht="15">
      <c r="C9985" s="48"/>
      <c r="D9985" s="48"/>
      <c r="E9985" s="62"/>
      <c r="F9985" s="48"/>
      <c r="G9985" s="65"/>
    </row>
    <row r="9986" spans="3:7" ht="15">
      <c r="C9986" s="48"/>
      <c r="D9986" s="48"/>
      <c r="E9986" s="62"/>
      <c r="F9986" s="48"/>
      <c r="G9986" s="65"/>
    </row>
    <row r="9987" spans="3:7" ht="15">
      <c r="C9987" s="48"/>
      <c r="D9987" s="48"/>
      <c r="E9987" s="62"/>
      <c r="F9987" s="48"/>
      <c r="G9987" s="65"/>
    </row>
    <row r="9988" spans="3:7" ht="15">
      <c r="C9988" s="48"/>
      <c r="D9988" s="48"/>
      <c r="E9988" s="62"/>
      <c r="F9988" s="48"/>
      <c r="G9988" s="65"/>
    </row>
    <row r="9989" spans="3:7" ht="15">
      <c r="C9989" s="48"/>
      <c r="D9989" s="48"/>
      <c r="E9989" s="62"/>
      <c r="F9989" s="48"/>
      <c r="G9989" s="65"/>
    </row>
    <row r="9990" spans="3:7" ht="15">
      <c r="C9990" s="48"/>
      <c r="D9990" s="48"/>
      <c r="E9990" s="62"/>
      <c r="F9990" s="48"/>
      <c r="G9990" s="65"/>
    </row>
    <row r="9991" spans="3:7" ht="15">
      <c r="C9991" s="48"/>
      <c r="D9991" s="48"/>
      <c r="E9991" s="62"/>
      <c r="F9991" s="48"/>
      <c r="G9991" s="65"/>
    </row>
    <row r="9992" spans="3:7" ht="15">
      <c r="C9992" s="48"/>
      <c r="D9992" s="48"/>
      <c r="E9992" s="62"/>
      <c r="F9992" s="48"/>
      <c r="G9992" s="65"/>
    </row>
    <row r="9993" spans="3:7" ht="15">
      <c r="C9993" s="48"/>
      <c r="D9993" s="48"/>
      <c r="E9993" s="62"/>
      <c r="F9993" s="48"/>
      <c r="G9993" s="65"/>
    </row>
    <row r="9994" spans="3:7" ht="15">
      <c r="C9994" s="48"/>
      <c r="D9994" s="48"/>
      <c r="E9994" s="62"/>
      <c r="F9994" s="48"/>
      <c r="G9994" s="65"/>
    </row>
    <row r="9995" spans="3:7" ht="15">
      <c r="C9995" s="48"/>
      <c r="D9995" s="48"/>
      <c r="E9995" s="62"/>
      <c r="F9995" s="48"/>
      <c r="G9995" s="65"/>
    </row>
    <row r="9996" spans="3:7" ht="15">
      <c r="C9996" s="48"/>
      <c r="D9996" s="48"/>
      <c r="E9996" s="62"/>
      <c r="F9996" s="48"/>
      <c r="G9996" s="65"/>
    </row>
    <row r="9997" spans="3:7" ht="15">
      <c r="C9997" s="48"/>
      <c r="D9997" s="48"/>
      <c r="E9997" s="62"/>
      <c r="F9997" s="48"/>
      <c r="G9997" s="65"/>
    </row>
    <row r="9998" spans="3:7" ht="15">
      <c r="C9998" s="48"/>
      <c r="D9998" s="48"/>
      <c r="E9998" s="62"/>
      <c r="F9998" s="48"/>
      <c r="G9998" s="65"/>
    </row>
    <row r="9999" spans="3:7" ht="15">
      <c r="C9999" s="48"/>
      <c r="D9999" s="48"/>
      <c r="E9999" s="62"/>
      <c r="F9999" s="48"/>
      <c r="G9999" s="65"/>
    </row>
    <row r="10000" spans="3:7" ht="15">
      <c r="C10000" s="48"/>
      <c r="D10000" s="48"/>
      <c r="E10000" s="62"/>
      <c r="F10000" s="48"/>
      <c r="G10000" s="65"/>
    </row>
    <row r="10001" spans="3:7" ht="15">
      <c r="C10001" s="48"/>
      <c r="D10001" s="48"/>
      <c r="E10001" s="62"/>
      <c r="F10001" s="48"/>
      <c r="G10001" s="65"/>
    </row>
    <row r="10002" spans="3:7" ht="15">
      <c r="C10002" s="48"/>
      <c r="D10002" s="48"/>
      <c r="E10002" s="62"/>
      <c r="F10002" s="48"/>
      <c r="G10002" s="65"/>
    </row>
    <row r="10003" spans="3:7" ht="15">
      <c r="C10003" s="48"/>
      <c r="D10003" s="48"/>
      <c r="E10003" s="62"/>
      <c r="F10003" s="48"/>
      <c r="G10003" s="65"/>
    </row>
    <row r="10004" spans="3:7" ht="15">
      <c r="C10004" s="48"/>
      <c r="D10004" s="48"/>
      <c r="E10004" s="62"/>
      <c r="F10004" s="48"/>
      <c r="G10004" s="65"/>
    </row>
    <row r="10005" spans="3:7" ht="15">
      <c r="C10005" s="48"/>
      <c r="D10005" s="48"/>
      <c r="E10005" s="62"/>
      <c r="F10005" s="48"/>
      <c r="G10005" s="65"/>
    </row>
    <row r="10006" spans="3:7" ht="15">
      <c r="C10006" s="48"/>
      <c r="D10006" s="48"/>
      <c r="E10006" s="62"/>
      <c r="F10006" s="48"/>
      <c r="G10006" s="65"/>
    </row>
    <row r="10007" spans="3:7" ht="15">
      <c r="C10007" s="48"/>
      <c r="D10007" s="48"/>
      <c r="E10007" s="62"/>
      <c r="F10007" s="48"/>
      <c r="G10007" s="65"/>
    </row>
    <row r="10008" spans="3:7" ht="15">
      <c r="C10008" s="48"/>
      <c r="D10008" s="48"/>
      <c r="E10008" s="62"/>
      <c r="F10008" s="48"/>
      <c r="G10008" s="65"/>
    </row>
    <row r="10009" spans="3:7" ht="15">
      <c r="C10009" s="48"/>
      <c r="D10009" s="48"/>
      <c r="E10009" s="62"/>
      <c r="F10009" s="48"/>
      <c r="G10009" s="65"/>
    </row>
    <row r="10010" spans="3:7" ht="15">
      <c r="C10010" s="48"/>
      <c r="D10010" s="48"/>
      <c r="E10010" s="62"/>
      <c r="F10010" s="48"/>
      <c r="G10010" s="65"/>
    </row>
    <row r="10011" spans="3:7" ht="15">
      <c r="C10011" s="48"/>
      <c r="D10011" s="48"/>
      <c r="E10011" s="62"/>
      <c r="F10011" s="48"/>
      <c r="G10011" s="65"/>
    </row>
    <row r="10012" spans="3:7" ht="15">
      <c r="C10012" s="48"/>
      <c r="D10012" s="48"/>
      <c r="E10012" s="62"/>
      <c r="F10012" s="48"/>
      <c r="G10012" s="65"/>
    </row>
    <row r="10013" spans="3:7" ht="15">
      <c r="C10013" s="48"/>
      <c r="D10013" s="48"/>
      <c r="E10013" s="62"/>
      <c r="F10013" s="48"/>
      <c r="G10013" s="65"/>
    </row>
    <row r="10014" spans="3:7" ht="15">
      <c r="C10014" s="48"/>
      <c r="D10014" s="48"/>
      <c r="E10014" s="62"/>
      <c r="F10014" s="48"/>
      <c r="G10014" s="65"/>
    </row>
    <row r="10015" spans="3:7" ht="15">
      <c r="C10015" s="48"/>
      <c r="D10015" s="48"/>
      <c r="E10015" s="62"/>
      <c r="F10015" s="48"/>
      <c r="G10015" s="65"/>
    </row>
    <row r="10016" spans="3:7" ht="15">
      <c r="C10016" s="48"/>
      <c r="D10016" s="48"/>
      <c r="E10016" s="62"/>
      <c r="F10016" s="48"/>
      <c r="G10016" s="65"/>
    </row>
    <row r="10017" spans="3:7" ht="15">
      <c r="C10017" s="48"/>
      <c r="D10017" s="48"/>
      <c r="E10017" s="62"/>
      <c r="F10017" s="48"/>
      <c r="G10017" s="65"/>
    </row>
    <row r="10018" spans="3:7" ht="15">
      <c r="C10018" s="48"/>
      <c r="D10018" s="48"/>
      <c r="E10018" s="62"/>
      <c r="F10018" s="48"/>
      <c r="G10018" s="65"/>
    </row>
    <row r="10019" spans="3:7" ht="15">
      <c r="C10019" s="48"/>
      <c r="D10019" s="48"/>
      <c r="E10019" s="62"/>
      <c r="F10019" s="48"/>
      <c r="G10019" s="65"/>
    </row>
    <row r="10020" spans="3:7" ht="15">
      <c r="C10020" s="48"/>
      <c r="D10020" s="48"/>
      <c r="E10020" s="62"/>
      <c r="F10020" s="48"/>
      <c r="G10020" s="65"/>
    </row>
    <row r="10021" spans="3:7" ht="15">
      <c r="C10021" s="48"/>
      <c r="D10021" s="48"/>
      <c r="E10021" s="62"/>
      <c r="F10021" s="48"/>
      <c r="G10021" s="65"/>
    </row>
    <row r="10022" spans="3:7" ht="15">
      <c r="C10022" s="48"/>
      <c r="D10022" s="48"/>
      <c r="E10022" s="62"/>
      <c r="F10022" s="48"/>
      <c r="G10022" s="65"/>
    </row>
    <row r="10023" spans="3:7" ht="15">
      <c r="C10023" s="48"/>
      <c r="D10023" s="48"/>
      <c r="E10023" s="62"/>
      <c r="F10023" s="48"/>
      <c r="G10023" s="65"/>
    </row>
    <row r="10024" spans="3:7" ht="15">
      <c r="C10024" s="48"/>
      <c r="D10024" s="48"/>
      <c r="E10024" s="62"/>
      <c r="F10024" s="48"/>
      <c r="G10024" s="65"/>
    </row>
    <row r="10025" spans="3:7" ht="15">
      <c r="C10025" s="48"/>
      <c r="D10025" s="48"/>
      <c r="E10025" s="62"/>
      <c r="F10025" s="48"/>
      <c r="G10025" s="65"/>
    </row>
    <row r="10026" spans="3:7" ht="15">
      <c r="C10026" s="48"/>
      <c r="D10026" s="48"/>
      <c r="E10026" s="62"/>
      <c r="F10026" s="48"/>
      <c r="G10026" s="65"/>
    </row>
    <row r="10027" spans="3:7" ht="15">
      <c r="C10027" s="48"/>
      <c r="D10027" s="48"/>
      <c r="E10027" s="62"/>
      <c r="F10027" s="48"/>
      <c r="G10027" s="65"/>
    </row>
    <row r="10028" spans="3:7" ht="15">
      <c r="C10028" s="48"/>
      <c r="D10028" s="48"/>
      <c r="E10028" s="62"/>
      <c r="F10028" s="48"/>
      <c r="G10028" s="65"/>
    </row>
    <row r="10029" spans="3:7" ht="15">
      <c r="C10029" s="48"/>
      <c r="D10029" s="48"/>
      <c r="E10029" s="62"/>
      <c r="F10029" s="48"/>
      <c r="G10029" s="65"/>
    </row>
    <row r="10030" spans="3:7" ht="15">
      <c r="C10030" s="48"/>
      <c r="D10030" s="48"/>
      <c r="E10030" s="62"/>
      <c r="F10030" s="48"/>
      <c r="G10030" s="65"/>
    </row>
    <row r="10031" spans="3:7" ht="15">
      <c r="C10031" s="48"/>
      <c r="D10031" s="48"/>
      <c r="E10031" s="62"/>
      <c r="F10031" s="48"/>
      <c r="G10031" s="65"/>
    </row>
    <row r="10032" spans="3:7" ht="15">
      <c r="C10032" s="48"/>
      <c r="D10032" s="48"/>
      <c r="E10032" s="62"/>
      <c r="F10032" s="48"/>
      <c r="G10032" s="65"/>
    </row>
    <row r="10033" spans="3:7" ht="15">
      <c r="C10033" s="48"/>
      <c r="D10033" s="48"/>
      <c r="E10033" s="62"/>
      <c r="F10033" s="48"/>
      <c r="G10033" s="65"/>
    </row>
    <row r="10034" spans="3:7" ht="15">
      <c r="C10034" s="48"/>
      <c r="D10034" s="48"/>
      <c r="E10034" s="62"/>
      <c r="F10034" s="48"/>
      <c r="G10034" s="65"/>
    </row>
    <row r="10035" spans="3:7" ht="15">
      <c r="C10035" s="48"/>
      <c r="D10035" s="48"/>
      <c r="E10035" s="62"/>
      <c r="F10035" s="48"/>
      <c r="G10035" s="65"/>
    </row>
    <row r="10036" spans="3:7" ht="15">
      <c r="C10036" s="48"/>
      <c r="D10036" s="48"/>
      <c r="E10036" s="62"/>
      <c r="F10036" s="48"/>
      <c r="G10036" s="65"/>
    </row>
    <row r="10037" spans="3:7" ht="15">
      <c r="C10037" s="48"/>
      <c r="D10037" s="48"/>
      <c r="E10037" s="62"/>
      <c r="F10037" s="48"/>
      <c r="G10037" s="65"/>
    </row>
    <row r="10038" spans="3:7" ht="15">
      <c r="C10038" s="48"/>
      <c r="D10038" s="48"/>
      <c r="E10038" s="62"/>
      <c r="F10038" s="48"/>
      <c r="G10038" s="65"/>
    </row>
    <row r="10039" spans="3:7" ht="15">
      <c r="C10039" s="48"/>
      <c r="D10039" s="48"/>
      <c r="E10039" s="62"/>
      <c r="F10039" s="48"/>
      <c r="G10039" s="65"/>
    </row>
    <row r="10040" spans="3:7" ht="15">
      <c r="C10040" s="48"/>
      <c r="D10040" s="48"/>
      <c r="E10040" s="62"/>
      <c r="F10040" s="48"/>
      <c r="G10040" s="65"/>
    </row>
    <row r="10041" spans="3:7" ht="15">
      <c r="C10041" s="48"/>
      <c r="D10041" s="48"/>
      <c r="E10041" s="62"/>
      <c r="F10041" s="48"/>
      <c r="G10041" s="65"/>
    </row>
    <row r="10042" spans="3:7" ht="15">
      <c r="C10042" s="48"/>
      <c r="D10042" s="48"/>
      <c r="E10042" s="62"/>
      <c r="F10042" s="48"/>
      <c r="G10042" s="65"/>
    </row>
    <row r="10043" spans="3:7" ht="15">
      <c r="C10043" s="48"/>
      <c r="D10043" s="48"/>
      <c r="E10043" s="62"/>
      <c r="F10043" s="48"/>
      <c r="G10043" s="65"/>
    </row>
    <row r="10044" spans="3:7" ht="15">
      <c r="C10044" s="48"/>
      <c r="D10044" s="48"/>
      <c r="E10044" s="62"/>
      <c r="F10044" s="48"/>
      <c r="G10044" s="65"/>
    </row>
    <row r="10045" spans="3:7" ht="15">
      <c r="C10045" s="48"/>
      <c r="D10045" s="48"/>
      <c r="E10045" s="62"/>
      <c r="F10045" s="48"/>
      <c r="G10045" s="65"/>
    </row>
    <row r="10046" spans="3:7" ht="15">
      <c r="C10046" s="48"/>
      <c r="D10046" s="48"/>
      <c r="E10046" s="62"/>
      <c r="F10046" s="48"/>
      <c r="G10046" s="65"/>
    </row>
    <row r="10047" spans="3:7" ht="15">
      <c r="C10047" s="48"/>
      <c r="D10047" s="48"/>
      <c r="E10047" s="62"/>
      <c r="F10047" s="48"/>
      <c r="G10047" s="65"/>
    </row>
    <row r="10048" spans="3:7" ht="15">
      <c r="C10048" s="48"/>
      <c r="D10048" s="48"/>
      <c r="E10048" s="62"/>
      <c r="F10048" s="48"/>
      <c r="G10048" s="65"/>
    </row>
    <row r="10049" spans="3:13" ht="15">
      <c r="C10049" s="48"/>
      <c r="D10049" s="48"/>
      <c r="E10049" s="62"/>
      <c r="F10049" s="48"/>
      <c r="G10049" s="65"/>
    </row>
    <row r="10050" spans="3:13" ht="15">
      <c r="C10050" s="48"/>
      <c r="D10050" s="48"/>
      <c r="E10050" s="62"/>
      <c r="F10050" s="48"/>
      <c r="G10050" s="65"/>
    </row>
    <row r="10051" spans="3:13" ht="15">
      <c r="C10051" s="48"/>
      <c r="D10051" s="48"/>
      <c r="E10051" s="62"/>
      <c r="F10051" s="48"/>
      <c r="G10051" s="65"/>
    </row>
    <row r="10052" spans="3:13" ht="15">
      <c r="C10052" s="48"/>
      <c r="D10052" s="48"/>
      <c r="E10052" s="62"/>
      <c r="F10052" s="48"/>
      <c r="G10052" s="65"/>
    </row>
    <row r="10053" spans="3:13" ht="15">
      <c r="C10053" s="48"/>
      <c r="D10053" s="48"/>
      <c r="E10053" s="62"/>
      <c r="F10053" s="48"/>
      <c r="G10053" s="65"/>
    </row>
    <row r="10054" spans="3:13" ht="15">
      <c r="C10054" s="48"/>
      <c r="D10054" s="48"/>
      <c r="E10054" s="62"/>
      <c r="F10054" s="48"/>
      <c r="G10054" s="65"/>
    </row>
    <row r="10055" spans="3:13" ht="15">
      <c r="C10055" s="48"/>
      <c r="D10055" s="48"/>
      <c r="E10055" s="62"/>
      <c r="F10055" s="48"/>
      <c r="G10055" s="65"/>
    </row>
    <row r="10056" spans="3:13" ht="15">
      <c r="C10056" s="48"/>
      <c r="D10056" s="48"/>
      <c r="E10056" s="62"/>
      <c r="F10056" s="48"/>
      <c r="G10056" s="65"/>
    </row>
    <row r="10057" spans="3:13" ht="15">
      <c r="C10057" s="48"/>
      <c r="D10057" s="48"/>
      <c r="E10057" s="62"/>
      <c r="F10057" s="48"/>
      <c r="G10057" s="65"/>
    </row>
    <row r="10058" spans="3:13" ht="15">
      <c r="C10058" s="48"/>
      <c r="D10058" s="48"/>
      <c r="E10058" s="62"/>
      <c r="F10058" s="48"/>
      <c r="G10058" s="65"/>
      <c r="J10058" s="54"/>
      <c r="K10058" s="54"/>
      <c r="L10058" s="54"/>
      <c r="M10058" s="54"/>
    </row>
    <row r="10059" spans="3:13" ht="15">
      <c r="C10059" s="48"/>
      <c r="D10059" s="48"/>
      <c r="E10059" s="62"/>
      <c r="F10059" s="48"/>
      <c r="G10059" s="65"/>
      <c r="J10059" s="52"/>
      <c r="K10059" s="52"/>
      <c r="L10059" s="52"/>
      <c r="M10059" s="52"/>
    </row>
    <row r="10060" spans="3:13" ht="15">
      <c r="C10060" s="48"/>
      <c r="D10060" s="48"/>
      <c r="E10060" s="62"/>
      <c r="F10060" s="48"/>
      <c r="G10060" s="65"/>
    </row>
    <row r="10061" spans="3:13" ht="15">
      <c r="C10061" s="48"/>
      <c r="D10061" s="48"/>
      <c r="E10061" s="62"/>
      <c r="F10061" s="48"/>
      <c r="G10061" s="65"/>
    </row>
    <row r="10062" spans="3:13" ht="15">
      <c r="C10062" s="48"/>
      <c r="D10062" s="48"/>
      <c r="E10062" s="62"/>
      <c r="F10062" s="48"/>
      <c r="G10062" s="65"/>
    </row>
    <row r="10063" spans="3:13" ht="15">
      <c r="C10063" s="48"/>
      <c r="D10063" s="48"/>
      <c r="E10063" s="62"/>
      <c r="F10063" s="48"/>
      <c r="G10063" s="65"/>
    </row>
    <row r="10064" spans="3:13" ht="15">
      <c r="C10064" s="48"/>
      <c r="D10064" s="48"/>
      <c r="E10064" s="62"/>
      <c r="F10064" s="48"/>
      <c r="G10064" s="65"/>
    </row>
    <row r="10065" spans="3:7" ht="15">
      <c r="C10065" s="48"/>
      <c r="D10065" s="48"/>
      <c r="E10065" s="62"/>
      <c r="F10065" s="48"/>
      <c r="G10065" s="65"/>
    </row>
    <row r="10066" spans="3:7" ht="15">
      <c r="C10066" s="48"/>
      <c r="D10066" s="48"/>
      <c r="E10066" s="62"/>
      <c r="F10066" s="48"/>
      <c r="G10066" s="65"/>
    </row>
    <row r="10067" spans="3:7" ht="15">
      <c r="C10067" s="48"/>
      <c r="D10067" s="48"/>
      <c r="E10067" s="62"/>
      <c r="F10067" s="48"/>
      <c r="G10067" s="65"/>
    </row>
    <row r="10068" spans="3:7" ht="15">
      <c r="C10068" s="48"/>
      <c r="D10068" s="48"/>
      <c r="E10068" s="62"/>
      <c r="F10068" s="48"/>
      <c r="G10068" s="65"/>
    </row>
    <row r="10069" spans="3:7" ht="15">
      <c r="C10069" s="48"/>
      <c r="D10069" s="48"/>
      <c r="E10069" s="62"/>
      <c r="F10069" s="48"/>
      <c r="G10069" s="65"/>
    </row>
    <row r="10070" spans="3:7" ht="15">
      <c r="C10070" s="48"/>
      <c r="D10070" s="48"/>
      <c r="E10070" s="62"/>
      <c r="F10070" s="48"/>
      <c r="G10070" s="65"/>
    </row>
    <row r="10071" spans="3:7" ht="15">
      <c r="C10071" s="48"/>
      <c r="D10071" s="48"/>
      <c r="E10071" s="62"/>
      <c r="F10071" s="48"/>
      <c r="G10071" s="65"/>
    </row>
    <row r="10072" spans="3:7" ht="15">
      <c r="C10072" s="48"/>
      <c r="D10072" s="48"/>
      <c r="E10072" s="62"/>
      <c r="F10072" s="48"/>
      <c r="G10072" s="65"/>
    </row>
    <row r="10073" spans="3:7" ht="15">
      <c r="C10073" s="48"/>
      <c r="D10073" s="48"/>
      <c r="E10073" s="62"/>
      <c r="F10073" s="48"/>
      <c r="G10073" s="65"/>
    </row>
    <row r="10074" spans="3:7" ht="15">
      <c r="C10074" s="48"/>
      <c r="D10074" s="48"/>
      <c r="E10074" s="62"/>
      <c r="F10074" s="48"/>
      <c r="G10074" s="65"/>
    </row>
    <row r="10075" spans="3:7" ht="15">
      <c r="C10075" s="48"/>
      <c r="D10075" s="48"/>
      <c r="E10075" s="62"/>
      <c r="F10075" s="48"/>
      <c r="G10075" s="65"/>
    </row>
    <row r="10076" spans="3:7" ht="15">
      <c r="C10076" s="48"/>
      <c r="D10076" s="48"/>
      <c r="E10076" s="62"/>
      <c r="F10076" s="48"/>
      <c r="G10076" s="65"/>
    </row>
    <row r="10077" spans="3:7" ht="15">
      <c r="C10077" s="48"/>
      <c r="D10077" s="48"/>
      <c r="E10077" s="62"/>
      <c r="F10077" s="48"/>
      <c r="G10077" s="65"/>
    </row>
    <row r="10078" spans="3:7" ht="15">
      <c r="C10078" s="48"/>
      <c r="D10078" s="48"/>
      <c r="E10078" s="62"/>
      <c r="F10078" s="48"/>
      <c r="G10078" s="65"/>
    </row>
    <row r="10079" spans="3:7" ht="15">
      <c r="C10079" s="48"/>
      <c r="D10079" s="48"/>
      <c r="E10079" s="62"/>
      <c r="F10079" s="48"/>
      <c r="G10079" s="65"/>
    </row>
    <row r="10080" spans="3:7" ht="15">
      <c r="C10080" s="48"/>
      <c r="D10080" s="48"/>
      <c r="E10080" s="62"/>
      <c r="F10080" s="48"/>
      <c r="G10080" s="65"/>
    </row>
    <row r="10081" spans="3:7" ht="15">
      <c r="C10081" s="48"/>
      <c r="D10081" s="48"/>
      <c r="E10081" s="62"/>
      <c r="F10081" s="48"/>
      <c r="G10081" s="65"/>
    </row>
    <row r="10082" spans="3:7" ht="15">
      <c r="C10082" s="48"/>
      <c r="D10082" s="48"/>
      <c r="E10082" s="62"/>
      <c r="F10082" s="48"/>
      <c r="G10082" s="65"/>
    </row>
    <row r="10083" spans="3:7" ht="15">
      <c r="C10083" s="48"/>
      <c r="D10083" s="48"/>
      <c r="E10083" s="62"/>
      <c r="F10083" s="48"/>
      <c r="G10083" s="65"/>
    </row>
    <row r="10084" spans="3:7" ht="15">
      <c r="C10084" s="48"/>
      <c r="D10084" s="48"/>
      <c r="E10084" s="62"/>
      <c r="F10084" s="48"/>
      <c r="G10084" s="65"/>
    </row>
    <row r="10085" spans="3:7" ht="15">
      <c r="C10085" s="48"/>
      <c r="D10085" s="48"/>
      <c r="E10085" s="62"/>
      <c r="F10085" s="48"/>
      <c r="G10085" s="65"/>
    </row>
    <row r="10086" spans="3:7" ht="15">
      <c r="C10086" s="48"/>
      <c r="D10086" s="48"/>
      <c r="E10086" s="62"/>
      <c r="F10086" s="48"/>
      <c r="G10086" s="65"/>
    </row>
    <row r="10087" spans="3:7" ht="15">
      <c r="C10087" s="48"/>
      <c r="D10087" s="48"/>
      <c r="E10087" s="62"/>
      <c r="F10087" s="48"/>
      <c r="G10087" s="65"/>
    </row>
    <row r="10088" spans="3:7" ht="15">
      <c r="C10088" s="48"/>
      <c r="D10088" s="48"/>
      <c r="E10088" s="62"/>
      <c r="F10088" s="48"/>
      <c r="G10088" s="65"/>
    </row>
    <row r="10089" spans="3:7" ht="15">
      <c r="C10089" s="48"/>
      <c r="D10089" s="48"/>
      <c r="E10089" s="62"/>
      <c r="F10089" s="48"/>
      <c r="G10089" s="65"/>
    </row>
    <row r="10090" spans="3:7" ht="15">
      <c r="C10090" s="48"/>
      <c r="D10090" s="48"/>
      <c r="E10090" s="62"/>
      <c r="F10090" s="48"/>
      <c r="G10090" s="65"/>
    </row>
    <row r="10091" spans="3:7" ht="15">
      <c r="C10091" s="48"/>
      <c r="D10091" s="48"/>
      <c r="E10091" s="62"/>
      <c r="F10091" s="48"/>
      <c r="G10091" s="65"/>
    </row>
    <row r="10092" spans="3:7" ht="15">
      <c r="C10092" s="48"/>
      <c r="D10092" s="48"/>
      <c r="E10092" s="62"/>
      <c r="F10092" s="48"/>
      <c r="G10092" s="65"/>
    </row>
    <row r="10093" spans="3:7" ht="15">
      <c r="C10093" s="48"/>
      <c r="D10093" s="48"/>
      <c r="E10093" s="62"/>
      <c r="F10093" s="48"/>
      <c r="G10093" s="65"/>
    </row>
    <row r="10094" spans="3:7" ht="15">
      <c r="C10094" s="48"/>
      <c r="D10094" s="48"/>
      <c r="E10094" s="62"/>
      <c r="F10094" s="48"/>
      <c r="G10094" s="65"/>
    </row>
    <row r="10095" spans="3:7" ht="15">
      <c r="C10095" s="48"/>
      <c r="D10095" s="48"/>
      <c r="E10095" s="62"/>
      <c r="F10095" s="48"/>
      <c r="G10095" s="65"/>
    </row>
    <row r="10096" spans="3:7" ht="15">
      <c r="C10096" s="48"/>
      <c r="D10096" s="48"/>
      <c r="E10096" s="62"/>
      <c r="F10096" s="48"/>
      <c r="G10096" s="65"/>
    </row>
    <row r="10097" spans="3:7" ht="15">
      <c r="C10097" s="48"/>
      <c r="D10097" s="48"/>
      <c r="E10097" s="62"/>
      <c r="F10097" s="48"/>
      <c r="G10097" s="65"/>
    </row>
    <row r="10098" spans="3:7" ht="15">
      <c r="C10098" s="48"/>
      <c r="D10098" s="48"/>
      <c r="E10098" s="62"/>
      <c r="F10098" s="48"/>
      <c r="G10098" s="65"/>
    </row>
    <row r="10099" spans="3:7" ht="15">
      <c r="C10099" s="48"/>
      <c r="D10099" s="48"/>
      <c r="E10099" s="62"/>
      <c r="F10099" s="48"/>
      <c r="G10099" s="65"/>
    </row>
    <row r="10100" spans="3:7" ht="15">
      <c r="C10100" s="48"/>
      <c r="D10100" s="48"/>
      <c r="E10100" s="62"/>
      <c r="F10100" s="48"/>
      <c r="G10100" s="65"/>
    </row>
    <row r="10101" spans="3:7" ht="15">
      <c r="C10101" s="48"/>
      <c r="D10101" s="48"/>
      <c r="E10101" s="62"/>
      <c r="F10101" s="48"/>
      <c r="G10101" s="65"/>
    </row>
    <row r="10102" spans="3:7" ht="15">
      <c r="C10102" s="48"/>
      <c r="D10102" s="48"/>
      <c r="E10102" s="62"/>
      <c r="F10102" s="48"/>
      <c r="G10102" s="65"/>
    </row>
    <row r="10103" spans="3:7" ht="15">
      <c r="C10103" s="48"/>
      <c r="D10103" s="48"/>
      <c r="E10103" s="62"/>
      <c r="F10103" s="48"/>
      <c r="G10103" s="65"/>
    </row>
    <row r="10104" spans="3:7" ht="15">
      <c r="C10104" s="48"/>
      <c r="D10104" s="48"/>
      <c r="E10104" s="62"/>
      <c r="F10104" s="48"/>
      <c r="G10104" s="65"/>
    </row>
    <row r="10105" spans="3:7" ht="15">
      <c r="C10105" s="48"/>
      <c r="D10105" s="48"/>
      <c r="E10105" s="62"/>
      <c r="F10105" s="48"/>
      <c r="G10105" s="65"/>
    </row>
    <row r="10106" spans="3:7" ht="15">
      <c r="C10106" s="48"/>
      <c r="D10106" s="48"/>
      <c r="E10106" s="62"/>
      <c r="F10106" s="48"/>
      <c r="G10106" s="65"/>
    </row>
    <row r="10107" spans="3:7" ht="15">
      <c r="C10107" s="48"/>
      <c r="D10107" s="48"/>
      <c r="E10107" s="62"/>
      <c r="F10107" s="48"/>
      <c r="G10107" s="65"/>
    </row>
    <row r="10108" spans="3:7" ht="15">
      <c r="C10108" s="48"/>
      <c r="D10108" s="48"/>
      <c r="E10108" s="62"/>
      <c r="F10108" s="48"/>
      <c r="G10108" s="65"/>
    </row>
    <row r="10109" spans="3:7" ht="15">
      <c r="C10109" s="48"/>
      <c r="D10109" s="48"/>
      <c r="E10109" s="62"/>
      <c r="F10109" s="48"/>
      <c r="G10109" s="65"/>
    </row>
    <row r="10110" spans="3:7" ht="15">
      <c r="C10110" s="48"/>
      <c r="D10110" s="48"/>
      <c r="E10110" s="62"/>
      <c r="F10110" s="48"/>
      <c r="G10110" s="65"/>
    </row>
    <row r="10111" spans="3:7" ht="15">
      <c r="C10111" s="48"/>
      <c r="D10111" s="48"/>
      <c r="E10111" s="62"/>
      <c r="F10111" s="48"/>
      <c r="G10111" s="65"/>
    </row>
    <row r="10112" spans="3:7" ht="15">
      <c r="C10112" s="48"/>
      <c r="D10112" s="48"/>
      <c r="E10112" s="62"/>
      <c r="F10112" s="48"/>
      <c r="G10112" s="65"/>
    </row>
    <row r="10113" spans="3:7" ht="15">
      <c r="C10113" s="48"/>
      <c r="D10113" s="48"/>
      <c r="E10113" s="62"/>
      <c r="F10113" s="48"/>
      <c r="G10113" s="65"/>
    </row>
    <row r="10114" spans="3:7" ht="15">
      <c r="C10114" s="48"/>
      <c r="D10114" s="48"/>
      <c r="E10114" s="62"/>
      <c r="F10114" s="48"/>
      <c r="G10114" s="65"/>
    </row>
    <row r="10115" spans="3:7" ht="15">
      <c r="C10115" s="48"/>
      <c r="D10115" s="48"/>
      <c r="E10115" s="62"/>
      <c r="F10115" s="48"/>
      <c r="G10115" s="65"/>
    </row>
    <row r="10116" spans="3:7" ht="15">
      <c r="C10116" s="48"/>
      <c r="D10116" s="48"/>
      <c r="E10116" s="62"/>
      <c r="F10116" s="48"/>
      <c r="G10116" s="65"/>
    </row>
    <row r="10117" spans="3:7" ht="15">
      <c r="C10117" s="48"/>
      <c r="D10117" s="48"/>
      <c r="E10117" s="62"/>
      <c r="F10117" s="48"/>
      <c r="G10117" s="65"/>
    </row>
    <row r="10118" spans="3:7" ht="15">
      <c r="C10118" s="48"/>
      <c r="D10118" s="48"/>
      <c r="E10118" s="62"/>
      <c r="F10118" s="48"/>
      <c r="G10118" s="65"/>
    </row>
    <row r="10119" spans="3:7" ht="15">
      <c r="C10119" s="48"/>
      <c r="D10119" s="48"/>
      <c r="E10119" s="62"/>
      <c r="F10119" s="48"/>
      <c r="G10119" s="65"/>
    </row>
    <row r="10120" spans="3:7" ht="15">
      <c r="C10120" s="48"/>
      <c r="D10120" s="48"/>
      <c r="E10120" s="62"/>
      <c r="F10120" s="48"/>
      <c r="G10120" s="65"/>
    </row>
    <row r="10121" spans="3:7" ht="15">
      <c r="C10121" s="48"/>
      <c r="D10121" s="48"/>
      <c r="E10121" s="62"/>
      <c r="F10121" s="48"/>
      <c r="G10121" s="65"/>
    </row>
    <row r="10122" spans="3:7" ht="15">
      <c r="C10122" s="48"/>
      <c r="D10122" s="48"/>
      <c r="E10122" s="62"/>
      <c r="F10122" s="48"/>
      <c r="G10122" s="65"/>
    </row>
    <row r="10123" spans="3:7" ht="15">
      <c r="C10123" s="48"/>
      <c r="D10123" s="48"/>
      <c r="E10123" s="62"/>
      <c r="F10123" s="48"/>
      <c r="G10123" s="65"/>
    </row>
    <row r="10124" spans="3:7" ht="15">
      <c r="C10124" s="48"/>
      <c r="D10124" s="48"/>
      <c r="E10124" s="62"/>
      <c r="F10124" s="48"/>
      <c r="G10124" s="65"/>
    </row>
    <row r="10125" spans="3:7" ht="15">
      <c r="C10125" s="48"/>
      <c r="D10125" s="48"/>
      <c r="E10125" s="62"/>
      <c r="F10125" s="48"/>
      <c r="G10125" s="65"/>
    </row>
    <row r="10126" spans="3:7" ht="15">
      <c r="C10126" s="48"/>
      <c r="D10126" s="48"/>
      <c r="E10126" s="62"/>
      <c r="F10126" s="48"/>
      <c r="G10126" s="65"/>
    </row>
    <row r="10127" spans="3:7" ht="15">
      <c r="C10127" s="48"/>
      <c r="D10127" s="48"/>
      <c r="E10127" s="62"/>
      <c r="F10127" s="48"/>
      <c r="G10127" s="65"/>
    </row>
    <row r="10128" spans="3:7" ht="15">
      <c r="C10128" s="48"/>
      <c r="D10128" s="48"/>
      <c r="E10128" s="62"/>
      <c r="F10128" s="48"/>
      <c r="G10128" s="65"/>
    </row>
    <row r="10129" spans="3:7" ht="15">
      <c r="C10129" s="48"/>
      <c r="D10129" s="48"/>
      <c r="E10129" s="62"/>
      <c r="F10129" s="48"/>
      <c r="G10129" s="65"/>
    </row>
    <row r="10130" spans="3:7" ht="15">
      <c r="C10130" s="48"/>
      <c r="D10130" s="48"/>
      <c r="E10130" s="62"/>
      <c r="F10130" s="48"/>
      <c r="G10130" s="65"/>
    </row>
    <row r="10131" spans="3:7" ht="15">
      <c r="C10131" s="48"/>
      <c r="D10131" s="48"/>
      <c r="E10131" s="62"/>
      <c r="F10131" s="48"/>
      <c r="G10131" s="65"/>
    </row>
    <row r="10132" spans="3:7" ht="15">
      <c r="C10132" s="48"/>
      <c r="D10132" s="48"/>
      <c r="E10132" s="62"/>
      <c r="F10132" s="48"/>
      <c r="G10132" s="65"/>
    </row>
    <row r="10133" spans="3:7" ht="15">
      <c r="C10133" s="48"/>
      <c r="D10133" s="48"/>
      <c r="E10133" s="62"/>
      <c r="F10133" s="48"/>
      <c r="G10133" s="65"/>
    </row>
    <row r="10134" spans="3:7" ht="15">
      <c r="C10134" s="48"/>
      <c r="D10134" s="48"/>
      <c r="E10134" s="62"/>
      <c r="F10134" s="48"/>
      <c r="G10134" s="65"/>
    </row>
    <row r="10135" spans="3:7" ht="15">
      <c r="C10135" s="48"/>
      <c r="D10135" s="48"/>
      <c r="E10135" s="62"/>
      <c r="F10135" s="48"/>
      <c r="G10135" s="65"/>
    </row>
    <row r="10136" spans="3:7" ht="15">
      <c r="C10136" s="48"/>
      <c r="D10136" s="48"/>
      <c r="E10136" s="62"/>
      <c r="F10136" s="48"/>
      <c r="G10136" s="65"/>
    </row>
    <row r="10137" spans="3:7" ht="15">
      <c r="C10137" s="48"/>
      <c r="D10137" s="48"/>
      <c r="E10137" s="62"/>
      <c r="F10137" s="48"/>
      <c r="G10137" s="65"/>
    </row>
    <row r="10138" spans="3:7" ht="15">
      <c r="C10138" s="48"/>
      <c r="D10138" s="48"/>
      <c r="E10138" s="62"/>
      <c r="F10138" s="48"/>
      <c r="G10138" s="65"/>
    </row>
    <row r="10139" spans="3:7" ht="15">
      <c r="C10139" s="48"/>
      <c r="D10139" s="48"/>
      <c r="E10139" s="62"/>
      <c r="F10139" s="48"/>
      <c r="G10139" s="65"/>
    </row>
    <row r="10140" spans="3:7" ht="15">
      <c r="C10140" s="48"/>
      <c r="D10140" s="48"/>
      <c r="E10140" s="62"/>
      <c r="F10140" s="48"/>
      <c r="G10140" s="65"/>
    </row>
    <row r="10141" spans="3:7" ht="15">
      <c r="C10141" s="48"/>
      <c r="D10141" s="48"/>
      <c r="E10141" s="62"/>
      <c r="F10141" s="48"/>
      <c r="G10141" s="65"/>
    </row>
    <row r="10142" spans="3:7" ht="15">
      <c r="C10142" s="48"/>
      <c r="D10142" s="48"/>
      <c r="E10142" s="62"/>
      <c r="F10142" s="48"/>
      <c r="G10142" s="65"/>
    </row>
    <row r="10143" spans="3:7" ht="15">
      <c r="C10143" s="48"/>
      <c r="D10143" s="48"/>
      <c r="E10143" s="62"/>
      <c r="F10143" s="48"/>
      <c r="G10143" s="65"/>
    </row>
    <row r="10144" spans="3:7" ht="15">
      <c r="C10144" s="48"/>
      <c r="D10144" s="48"/>
      <c r="E10144" s="62"/>
      <c r="F10144" s="48"/>
      <c r="G10144" s="65"/>
    </row>
    <row r="10145" spans="3:7" ht="15">
      <c r="C10145" s="48"/>
      <c r="D10145" s="48"/>
      <c r="E10145" s="62"/>
      <c r="F10145" s="48"/>
      <c r="G10145" s="65"/>
    </row>
    <row r="10146" spans="3:7" ht="15">
      <c r="C10146" s="48"/>
      <c r="D10146" s="48"/>
      <c r="E10146" s="62"/>
      <c r="F10146" s="48"/>
      <c r="G10146" s="65"/>
    </row>
    <row r="10147" spans="3:7" ht="15">
      <c r="C10147" s="48"/>
      <c r="D10147" s="48"/>
      <c r="E10147" s="62"/>
      <c r="F10147" s="48"/>
      <c r="G10147" s="65"/>
    </row>
    <row r="10148" spans="3:7" ht="15">
      <c r="C10148" s="48"/>
      <c r="D10148" s="48"/>
      <c r="E10148" s="62"/>
      <c r="F10148" s="48"/>
      <c r="G10148" s="65"/>
    </row>
    <row r="10149" spans="3:7" ht="15">
      <c r="C10149" s="48"/>
      <c r="D10149" s="48"/>
      <c r="E10149" s="62"/>
      <c r="F10149" s="48"/>
      <c r="G10149" s="65"/>
    </row>
    <row r="10150" spans="3:7" ht="15">
      <c r="C10150" s="48"/>
      <c r="D10150" s="48"/>
      <c r="E10150" s="62"/>
      <c r="F10150" s="48"/>
      <c r="G10150" s="65"/>
    </row>
    <row r="10151" spans="3:7" ht="15">
      <c r="C10151" s="48"/>
      <c r="D10151" s="48"/>
      <c r="E10151" s="62"/>
      <c r="F10151" s="48"/>
      <c r="G10151" s="65"/>
    </row>
    <row r="10152" spans="3:7" ht="15">
      <c r="C10152" s="48"/>
      <c r="D10152" s="48"/>
      <c r="E10152" s="62"/>
      <c r="F10152" s="48"/>
      <c r="G10152" s="65"/>
    </row>
    <row r="10153" spans="3:7" ht="15">
      <c r="C10153" s="48"/>
      <c r="D10153" s="48"/>
      <c r="E10153" s="62"/>
      <c r="F10153" s="48"/>
      <c r="G10153" s="65"/>
    </row>
    <row r="10154" spans="3:7" ht="15">
      <c r="C10154" s="48"/>
      <c r="D10154" s="48"/>
      <c r="E10154" s="62"/>
      <c r="F10154" s="48"/>
      <c r="G10154" s="65"/>
    </row>
    <row r="10155" spans="3:7" ht="15">
      <c r="C10155" s="48"/>
      <c r="D10155" s="48"/>
      <c r="E10155" s="62"/>
      <c r="F10155" s="48"/>
      <c r="G10155" s="65"/>
    </row>
    <row r="10156" spans="3:7" ht="15">
      <c r="C10156" s="48"/>
      <c r="D10156" s="48"/>
      <c r="E10156" s="62"/>
      <c r="F10156" s="48"/>
      <c r="G10156" s="65"/>
    </row>
    <row r="10157" spans="3:7" ht="15">
      <c r="C10157" s="48"/>
      <c r="D10157" s="48"/>
      <c r="E10157" s="62"/>
      <c r="F10157" s="48"/>
      <c r="G10157" s="65"/>
    </row>
    <row r="10158" spans="3:7" ht="15">
      <c r="C10158" s="48"/>
      <c r="D10158" s="48"/>
      <c r="E10158" s="62"/>
      <c r="F10158" s="48"/>
      <c r="G10158" s="65"/>
    </row>
    <row r="10159" spans="3:7" ht="15">
      <c r="C10159" s="48"/>
      <c r="D10159" s="48"/>
      <c r="E10159" s="62"/>
      <c r="F10159" s="48"/>
      <c r="G10159" s="65"/>
    </row>
    <row r="10160" spans="3:7" ht="15">
      <c r="C10160" s="48"/>
      <c r="D10160" s="48"/>
      <c r="E10160" s="62"/>
      <c r="F10160" s="48"/>
      <c r="G10160" s="65"/>
    </row>
    <row r="10161" spans="3:7" ht="15">
      <c r="C10161" s="48"/>
      <c r="D10161" s="48"/>
      <c r="E10161" s="62"/>
      <c r="F10161" s="48"/>
      <c r="G10161" s="65"/>
    </row>
    <row r="10162" spans="3:7" ht="15">
      <c r="C10162" s="48"/>
      <c r="D10162" s="48"/>
      <c r="E10162" s="62"/>
      <c r="F10162" s="48"/>
      <c r="G10162" s="65"/>
    </row>
    <row r="10163" spans="3:7" ht="15">
      <c r="C10163" s="48"/>
      <c r="D10163" s="48"/>
      <c r="E10163" s="62"/>
      <c r="F10163" s="48"/>
      <c r="G10163" s="65"/>
    </row>
    <row r="10164" spans="3:7" ht="15">
      <c r="C10164" s="48"/>
      <c r="D10164" s="48"/>
      <c r="E10164" s="62"/>
      <c r="F10164" s="48"/>
      <c r="G10164" s="65"/>
    </row>
    <row r="10165" spans="3:7" ht="15">
      <c r="C10165" s="48"/>
      <c r="D10165" s="48"/>
      <c r="E10165" s="62"/>
      <c r="F10165" s="48"/>
      <c r="G10165" s="65"/>
    </row>
    <row r="10166" spans="3:7" ht="15">
      <c r="C10166" s="48"/>
      <c r="D10166" s="48"/>
      <c r="E10166" s="62"/>
      <c r="F10166" s="48"/>
      <c r="G10166" s="65"/>
    </row>
    <row r="10167" spans="3:7" ht="15">
      <c r="C10167" s="48"/>
      <c r="D10167" s="48"/>
      <c r="E10167" s="62"/>
      <c r="F10167" s="48"/>
      <c r="G10167" s="65"/>
    </row>
    <row r="10168" spans="3:7" ht="15">
      <c r="C10168" s="48"/>
      <c r="D10168" s="48"/>
      <c r="E10168" s="62"/>
      <c r="F10168" s="48"/>
      <c r="G10168" s="65"/>
    </row>
    <row r="10169" spans="3:7" ht="15">
      <c r="C10169" s="48"/>
      <c r="D10169" s="48"/>
      <c r="E10169" s="62"/>
      <c r="F10169" s="48"/>
      <c r="G10169" s="65"/>
    </row>
    <row r="10170" spans="3:7" ht="15">
      <c r="C10170" s="48"/>
      <c r="D10170" s="48"/>
      <c r="E10170" s="62"/>
      <c r="F10170" s="48"/>
      <c r="G10170" s="65"/>
    </row>
    <row r="10171" spans="3:7" ht="15">
      <c r="C10171" s="48"/>
      <c r="D10171" s="48"/>
      <c r="E10171" s="62"/>
      <c r="F10171" s="48"/>
      <c r="G10171" s="65"/>
    </row>
    <row r="10172" spans="3:7" ht="15">
      <c r="C10172" s="48"/>
      <c r="D10172" s="48"/>
      <c r="E10172" s="62"/>
      <c r="F10172" s="48"/>
      <c r="G10172" s="65"/>
    </row>
    <row r="10173" spans="3:7" ht="15">
      <c r="C10173" s="48"/>
      <c r="D10173" s="48"/>
      <c r="E10173" s="62"/>
      <c r="F10173" s="48"/>
      <c r="G10173" s="65"/>
    </row>
    <row r="10174" spans="3:7" ht="15">
      <c r="C10174" s="48"/>
      <c r="D10174" s="48"/>
      <c r="E10174" s="62"/>
      <c r="F10174" s="48"/>
      <c r="G10174" s="65"/>
    </row>
    <row r="10175" spans="3:7" ht="15">
      <c r="C10175" s="48"/>
      <c r="D10175" s="48"/>
      <c r="E10175" s="62"/>
      <c r="F10175" s="48"/>
      <c r="G10175" s="65"/>
    </row>
    <row r="10176" spans="3:7" ht="15">
      <c r="C10176" s="48"/>
      <c r="D10176" s="48"/>
      <c r="E10176" s="62"/>
      <c r="F10176" s="48"/>
      <c r="G10176" s="65"/>
    </row>
    <row r="10177" spans="3:7" ht="15">
      <c r="C10177" s="48"/>
      <c r="D10177" s="48"/>
      <c r="E10177" s="62"/>
      <c r="F10177" s="48"/>
      <c r="G10177" s="65"/>
    </row>
    <row r="10178" spans="3:7" ht="15">
      <c r="C10178" s="48"/>
      <c r="D10178" s="48"/>
      <c r="E10178" s="62"/>
      <c r="F10178" s="48"/>
      <c r="G10178" s="65"/>
    </row>
    <row r="10179" spans="3:7" ht="15">
      <c r="C10179" s="48"/>
      <c r="D10179" s="48"/>
      <c r="E10179" s="62"/>
      <c r="F10179" s="48"/>
      <c r="G10179" s="65"/>
    </row>
    <row r="10180" spans="3:7" ht="15">
      <c r="C10180" s="48"/>
      <c r="D10180" s="48"/>
      <c r="E10180" s="62"/>
      <c r="F10180" s="48"/>
      <c r="G10180" s="65"/>
    </row>
    <row r="10181" spans="3:7" ht="15">
      <c r="C10181" s="48"/>
      <c r="D10181" s="48"/>
      <c r="E10181" s="62"/>
      <c r="F10181" s="48"/>
      <c r="G10181" s="65"/>
    </row>
    <row r="10182" spans="3:7" ht="15">
      <c r="C10182" s="48"/>
      <c r="D10182" s="48"/>
      <c r="E10182" s="62"/>
      <c r="F10182" s="48"/>
      <c r="G10182" s="65"/>
    </row>
    <row r="10183" spans="3:7" ht="15">
      <c r="C10183" s="48"/>
      <c r="D10183" s="48"/>
      <c r="E10183" s="62"/>
      <c r="F10183" s="48"/>
      <c r="G10183" s="65"/>
    </row>
    <row r="10184" spans="3:7" ht="15">
      <c r="C10184" s="48"/>
      <c r="D10184" s="48"/>
      <c r="E10184" s="62"/>
      <c r="F10184" s="48"/>
      <c r="G10184" s="65"/>
    </row>
    <row r="10185" spans="3:7" ht="15">
      <c r="C10185" s="48"/>
      <c r="D10185" s="48"/>
      <c r="E10185" s="62"/>
      <c r="F10185" s="48"/>
      <c r="G10185" s="65"/>
    </row>
    <row r="10186" spans="3:7" ht="15">
      <c r="C10186" s="48"/>
      <c r="D10186" s="48"/>
      <c r="E10186" s="62"/>
      <c r="F10186" s="48"/>
      <c r="G10186" s="65"/>
    </row>
    <row r="10187" spans="3:7" ht="15">
      <c r="C10187" s="48"/>
      <c r="D10187" s="48"/>
      <c r="E10187" s="62"/>
      <c r="F10187" s="48"/>
      <c r="G10187" s="65"/>
    </row>
    <row r="10188" spans="3:7" ht="15">
      <c r="C10188" s="48"/>
      <c r="D10188" s="48"/>
      <c r="E10188" s="62"/>
      <c r="F10188" s="48"/>
      <c r="G10188" s="65"/>
    </row>
    <row r="10189" spans="3:7" ht="15">
      <c r="C10189" s="48"/>
      <c r="D10189" s="48"/>
      <c r="E10189" s="62"/>
      <c r="F10189" s="48"/>
      <c r="G10189" s="65"/>
    </row>
    <row r="10190" spans="3:7" ht="15">
      <c r="C10190" s="48"/>
      <c r="D10190" s="48"/>
      <c r="E10190" s="62"/>
      <c r="F10190" s="48"/>
      <c r="G10190" s="65"/>
    </row>
    <row r="10191" spans="3:7" ht="15">
      <c r="C10191" s="48"/>
      <c r="D10191" s="48"/>
      <c r="E10191" s="62"/>
      <c r="F10191" s="48"/>
      <c r="G10191" s="65"/>
    </row>
    <row r="10192" spans="3:7" ht="15">
      <c r="C10192" s="48"/>
      <c r="D10192" s="48"/>
      <c r="E10192" s="62"/>
      <c r="F10192" s="48"/>
      <c r="G10192" s="65"/>
    </row>
    <row r="10193" spans="3:7" ht="15">
      <c r="C10193" s="48"/>
      <c r="D10193" s="48"/>
      <c r="E10193" s="62"/>
      <c r="F10193" s="48"/>
      <c r="G10193" s="65"/>
    </row>
    <row r="10194" spans="3:7" ht="15">
      <c r="C10194" s="48"/>
      <c r="D10194" s="48"/>
      <c r="E10194" s="62"/>
      <c r="F10194" s="48"/>
      <c r="G10194" s="65"/>
    </row>
    <row r="10195" spans="3:7" ht="15">
      <c r="C10195" s="48"/>
      <c r="D10195" s="48"/>
      <c r="E10195" s="62"/>
      <c r="F10195" s="48"/>
      <c r="G10195" s="65"/>
    </row>
    <row r="10196" spans="3:7" ht="15">
      <c r="C10196" s="48"/>
      <c r="D10196" s="48"/>
      <c r="E10196" s="62"/>
      <c r="F10196" s="48"/>
      <c r="G10196" s="65"/>
    </row>
    <row r="10197" spans="3:7" ht="15">
      <c r="C10197" s="48"/>
      <c r="D10197" s="48"/>
      <c r="E10197" s="62"/>
      <c r="F10197" s="48"/>
      <c r="G10197" s="65"/>
    </row>
    <row r="10198" spans="3:7" ht="15">
      <c r="C10198" s="48"/>
      <c r="D10198" s="48"/>
      <c r="E10198" s="62"/>
      <c r="F10198" s="48"/>
      <c r="G10198" s="65"/>
    </row>
    <row r="10199" spans="3:7" ht="15">
      <c r="C10199" s="48"/>
      <c r="D10199" s="48"/>
      <c r="E10199" s="62"/>
      <c r="F10199" s="48"/>
      <c r="G10199" s="65"/>
    </row>
    <row r="10200" spans="3:7" ht="15">
      <c r="C10200" s="48"/>
      <c r="D10200" s="48"/>
      <c r="E10200" s="62"/>
      <c r="F10200" s="48"/>
      <c r="G10200" s="65"/>
    </row>
    <row r="10201" spans="3:7" ht="15">
      <c r="C10201" s="48"/>
      <c r="D10201" s="48"/>
      <c r="E10201" s="62"/>
      <c r="F10201" s="48"/>
      <c r="G10201" s="65"/>
    </row>
    <row r="10202" spans="3:7" ht="15">
      <c r="C10202" s="48"/>
      <c r="D10202" s="48"/>
      <c r="E10202" s="62"/>
      <c r="F10202" s="48"/>
      <c r="G10202" s="65"/>
    </row>
    <row r="10203" spans="3:7" ht="15">
      <c r="C10203" s="48"/>
      <c r="D10203" s="48"/>
      <c r="E10203" s="62"/>
      <c r="F10203" s="48"/>
      <c r="G10203" s="65"/>
    </row>
    <row r="10204" spans="3:7" ht="15">
      <c r="C10204" s="48"/>
      <c r="D10204" s="48"/>
      <c r="E10204" s="62"/>
      <c r="F10204" s="48"/>
      <c r="G10204" s="65"/>
    </row>
    <row r="10205" spans="3:7" ht="15">
      <c r="C10205" s="48"/>
      <c r="D10205" s="48"/>
      <c r="E10205" s="62"/>
      <c r="F10205" s="48"/>
      <c r="G10205" s="65"/>
    </row>
    <row r="10206" spans="3:7" ht="15">
      <c r="C10206" s="48"/>
      <c r="D10206" s="48"/>
      <c r="E10206" s="62"/>
      <c r="F10206" s="48"/>
      <c r="G10206" s="65"/>
    </row>
    <row r="10207" spans="3:7" ht="15">
      <c r="C10207" s="48"/>
      <c r="D10207" s="48"/>
      <c r="E10207" s="62"/>
      <c r="F10207" s="48"/>
      <c r="G10207" s="65"/>
    </row>
    <row r="10208" spans="3:7" ht="15">
      <c r="C10208" s="48"/>
      <c r="D10208" s="48"/>
      <c r="E10208" s="62"/>
      <c r="F10208" s="48"/>
      <c r="G10208" s="65"/>
    </row>
    <row r="10209" spans="3:7" ht="15">
      <c r="C10209" s="48"/>
      <c r="D10209" s="48"/>
      <c r="E10209" s="62"/>
      <c r="F10209" s="48"/>
      <c r="G10209" s="65"/>
    </row>
    <row r="10210" spans="3:7" ht="15">
      <c r="C10210" s="48"/>
      <c r="D10210" s="48"/>
      <c r="E10210" s="62"/>
      <c r="F10210" s="48"/>
      <c r="G10210" s="65"/>
    </row>
    <row r="10211" spans="3:7" ht="15">
      <c r="C10211" s="48"/>
      <c r="D10211" s="48"/>
      <c r="E10211" s="62"/>
      <c r="F10211" s="48"/>
      <c r="G10211" s="65"/>
    </row>
    <row r="10212" spans="3:7" ht="15">
      <c r="C10212" s="48"/>
      <c r="D10212" s="48"/>
      <c r="E10212" s="62"/>
      <c r="F10212" s="48"/>
      <c r="G10212" s="65"/>
    </row>
    <row r="10213" spans="3:7" ht="15">
      <c r="C10213" s="48"/>
      <c r="D10213" s="48"/>
      <c r="E10213" s="62"/>
      <c r="F10213" s="48"/>
      <c r="G10213" s="65"/>
    </row>
    <row r="10214" spans="3:7" ht="15">
      <c r="C10214" s="48"/>
      <c r="D10214" s="48"/>
      <c r="E10214" s="62"/>
      <c r="F10214" s="48"/>
      <c r="G10214" s="65"/>
    </row>
    <row r="10215" spans="3:7" ht="15">
      <c r="C10215" s="48"/>
      <c r="D10215" s="48"/>
      <c r="E10215" s="62"/>
      <c r="F10215" s="48"/>
      <c r="G10215" s="65"/>
    </row>
    <row r="10216" spans="3:7" ht="15">
      <c r="C10216" s="48"/>
      <c r="D10216" s="48"/>
      <c r="E10216" s="62"/>
      <c r="F10216" s="48"/>
      <c r="G10216" s="65"/>
    </row>
    <row r="10217" spans="3:7" ht="15">
      <c r="C10217" s="48"/>
      <c r="D10217" s="48"/>
      <c r="E10217" s="62"/>
      <c r="F10217" s="48"/>
      <c r="G10217" s="65"/>
    </row>
    <row r="10218" spans="3:7" ht="15">
      <c r="C10218" s="48"/>
      <c r="D10218" s="48"/>
      <c r="E10218" s="62"/>
      <c r="F10218" s="48"/>
      <c r="G10218" s="65"/>
    </row>
    <row r="10219" spans="3:7" ht="15">
      <c r="C10219" s="48"/>
      <c r="D10219" s="48"/>
      <c r="E10219" s="62"/>
      <c r="F10219" s="48"/>
      <c r="G10219" s="65"/>
    </row>
    <row r="10220" spans="3:7" ht="15">
      <c r="C10220" s="48"/>
      <c r="D10220" s="48"/>
      <c r="E10220" s="62"/>
      <c r="F10220" s="48"/>
      <c r="G10220" s="65"/>
    </row>
    <row r="10221" spans="3:7" ht="15">
      <c r="C10221" s="48"/>
      <c r="D10221" s="48"/>
      <c r="E10221" s="62"/>
      <c r="F10221" s="48"/>
      <c r="G10221" s="65"/>
    </row>
    <row r="10222" spans="3:7" ht="15">
      <c r="C10222" s="48"/>
      <c r="D10222" s="48"/>
      <c r="E10222" s="62"/>
      <c r="F10222" s="48"/>
      <c r="G10222" s="65"/>
    </row>
    <row r="10223" spans="3:7" ht="15">
      <c r="C10223" s="48"/>
      <c r="D10223" s="48"/>
      <c r="E10223" s="62"/>
      <c r="F10223" s="48"/>
      <c r="G10223" s="65"/>
    </row>
    <row r="10224" spans="3:7" ht="15">
      <c r="C10224" s="48"/>
      <c r="D10224" s="48"/>
      <c r="E10224" s="62"/>
      <c r="F10224" s="48"/>
      <c r="G10224" s="65"/>
    </row>
    <row r="10225" spans="3:7" ht="15">
      <c r="C10225" s="48"/>
      <c r="D10225" s="48"/>
      <c r="E10225" s="62"/>
      <c r="F10225" s="48"/>
      <c r="G10225" s="65"/>
    </row>
    <row r="10226" spans="3:7" ht="15">
      <c r="C10226" s="48"/>
      <c r="D10226" s="48"/>
      <c r="E10226" s="62"/>
      <c r="F10226" s="48"/>
      <c r="G10226" s="65"/>
    </row>
    <row r="10227" spans="3:7" ht="15">
      <c r="C10227" s="48"/>
      <c r="D10227" s="48"/>
      <c r="E10227" s="62"/>
      <c r="F10227" s="48"/>
      <c r="G10227" s="65"/>
    </row>
    <row r="10228" spans="3:7" ht="15">
      <c r="C10228" s="48"/>
      <c r="D10228" s="48"/>
      <c r="E10228" s="62"/>
      <c r="F10228" s="48"/>
      <c r="G10228" s="65"/>
    </row>
    <row r="10229" spans="3:7" ht="15">
      <c r="C10229" s="48"/>
      <c r="D10229" s="48"/>
      <c r="E10229" s="62"/>
      <c r="F10229" s="48"/>
      <c r="G10229" s="65"/>
    </row>
    <row r="10230" spans="3:7" ht="15">
      <c r="C10230" s="48"/>
      <c r="D10230" s="48"/>
      <c r="E10230" s="62"/>
      <c r="F10230" s="48"/>
      <c r="G10230" s="65"/>
    </row>
    <row r="10231" spans="3:7" ht="15">
      <c r="C10231" s="48"/>
      <c r="D10231" s="48"/>
      <c r="E10231" s="62"/>
      <c r="F10231" s="48"/>
      <c r="G10231" s="65"/>
    </row>
    <row r="10232" spans="3:7" ht="15">
      <c r="C10232" s="48"/>
      <c r="D10232" s="48"/>
      <c r="E10232" s="62"/>
      <c r="F10232" s="48"/>
      <c r="G10232" s="65"/>
    </row>
    <row r="10233" spans="3:7" ht="15">
      <c r="C10233" s="48"/>
      <c r="D10233" s="48"/>
      <c r="E10233" s="62"/>
      <c r="F10233" s="48"/>
      <c r="G10233" s="65"/>
    </row>
    <row r="10234" spans="3:7" ht="15">
      <c r="C10234" s="48"/>
      <c r="D10234" s="48"/>
      <c r="E10234" s="62"/>
      <c r="F10234" s="48"/>
      <c r="G10234" s="65"/>
    </row>
    <row r="10235" spans="3:7" ht="15">
      <c r="C10235" s="48"/>
      <c r="D10235" s="48"/>
      <c r="E10235" s="62"/>
      <c r="F10235" s="48"/>
      <c r="G10235" s="65"/>
    </row>
    <row r="10236" spans="3:7" ht="15">
      <c r="C10236" s="48"/>
      <c r="D10236" s="48"/>
      <c r="E10236" s="62"/>
      <c r="F10236" s="48"/>
      <c r="G10236" s="65"/>
    </row>
    <row r="10237" spans="3:7" ht="15">
      <c r="C10237" s="48"/>
      <c r="D10237" s="48"/>
      <c r="E10237" s="62"/>
      <c r="F10237" s="48"/>
      <c r="G10237" s="65"/>
    </row>
    <row r="10238" spans="3:7" ht="15">
      <c r="C10238" s="48"/>
      <c r="D10238" s="48"/>
      <c r="E10238" s="62"/>
      <c r="F10238" s="48"/>
      <c r="G10238" s="65"/>
    </row>
    <row r="10239" spans="3:7" ht="15">
      <c r="C10239" s="48"/>
      <c r="D10239" s="48"/>
      <c r="E10239" s="62"/>
      <c r="F10239" s="48"/>
      <c r="G10239" s="65"/>
    </row>
    <row r="10240" spans="3:7" ht="15">
      <c r="C10240" s="48"/>
      <c r="D10240" s="48"/>
      <c r="E10240" s="62"/>
      <c r="F10240" s="48"/>
      <c r="G10240" s="65"/>
    </row>
    <row r="10241" spans="3:7" ht="15">
      <c r="C10241" s="48"/>
      <c r="D10241" s="48"/>
      <c r="E10241" s="62"/>
      <c r="F10241" s="48"/>
      <c r="G10241" s="65"/>
    </row>
    <row r="10242" spans="3:7" ht="15">
      <c r="C10242" s="48"/>
      <c r="D10242" s="48"/>
      <c r="E10242" s="62"/>
      <c r="F10242" s="48"/>
      <c r="G10242" s="65"/>
    </row>
    <row r="10243" spans="3:7" ht="15">
      <c r="C10243" s="48"/>
      <c r="D10243" s="48"/>
      <c r="E10243" s="62"/>
      <c r="F10243" s="48"/>
      <c r="G10243" s="65"/>
    </row>
    <row r="10244" spans="3:7" ht="15">
      <c r="C10244" s="48"/>
      <c r="D10244" s="48"/>
      <c r="E10244" s="62"/>
      <c r="F10244" s="48"/>
      <c r="G10244" s="65"/>
    </row>
    <row r="10245" spans="3:7" ht="15">
      <c r="C10245" s="48"/>
      <c r="D10245" s="48"/>
      <c r="E10245" s="62"/>
      <c r="F10245" s="48"/>
      <c r="G10245" s="65"/>
    </row>
    <row r="10246" spans="3:7" ht="15">
      <c r="C10246" s="48"/>
      <c r="D10246" s="48"/>
      <c r="E10246" s="62"/>
      <c r="F10246" s="48"/>
      <c r="G10246" s="65"/>
    </row>
    <row r="10247" spans="3:7" ht="15">
      <c r="C10247" s="48"/>
      <c r="D10247" s="48"/>
      <c r="E10247" s="62"/>
      <c r="F10247" s="48"/>
      <c r="G10247" s="65"/>
    </row>
    <row r="10248" spans="3:7" ht="15">
      <c r="C10248" s="48"/>
      <c r="D10248" s="48"/>
      <c r="E10248" s="62"/>
      <c r="F10248" s="48"/>
      <c r="G10248" s="65"/>
    </row>
    <row r="10249" spans="3:7" ht="15">
      <c r="C10249" s="48"/>
      <c r="D10249" s="48"/>
      <c r="E10249" s="62"/>
      <c r="F10249" s="48"/>
      <c r="G10249" s="65"/>
    </row>
    <row r="10250" spans="3:7" ht="15">
      <c r="C10250" s="48"/>
      <c r="D10250" s="48"/>
      <c r="E10250" s="62"/>
      <c r="F10250" s="48"/>
      <c r="G10250" s="65"/>
    </row>
    <row r="10251" spans="3:7" ht="15">
      <c r="C10251" s="48"/>
      <c r="D10251" s="48"/>
      <c r="E10251" s="62"/>
      <c r="F10251" s="48"/>
      <c r="G10251" s="65"/>
    </row>
    <row r="10252" spans="3:7" ht="15">
      <c r="C10252" s="48"/>
      <c r="D10252" s="48"/>
      <c r="E10252" s="62"/>
      <c r="F10252" s="48"/>
      <c r="G10252" s="65"/>
    </row>
    <row r="10253" spans="3:7" ht="15">
      <c r="C10253" s="48"/>
      <c r="D10253" s="48"/>
      <c r="E10253" s="62"/>
      <c r="F10253" s="48"/>
      <c r="G10253" s="65"/>
    </row>
    <row r="10254" spans="3:7" ht="15">
      <c r="C10254" s="48"/>
      <c r="D10254" s="48"/>
      <c r="E10254" s="62"/>
      <c r="F10254" s="48"/>
      <c r="G10254" s="65"/>
    </row>
    <row r="10255" spans="3:7" ht="15">
      <c r="C10255" s="48"/>
      <c r="D10255" s="48"/>
      <c r="E10255" s="62"/>
      <c r="F10255" s="48"/>
      <c r="G10255" s="65"/>
    </row>
    <row r="10256" spans="3:7" ht="15">
      <c r="C10256" s="48"/>
      <c r="D10256" s="48"/>
      <c r="E10256" s="62"/>
      <c r="F10256" s="48"/>
      <c r="G10256" s="65"/>
    </row>
    <row r="10257" spans="3:7" ht="15">
      <c r="C10257" s="48"/>
      <c r="D10257" s="48"/>
      <c r="E10257" s="62"/>
      <c r="F10257" s="48"/>
      <c r="G10257" s="65"/>
    </row>
    <row r="10258" spans="3:7" ht="15">
      <c r="C10258" s="48"/>
      <c r="D10258" s="48"/>
      <c r="E10258" s="62"/>
      <c r="F10258" s="48"/>
      <c r="G10258" s="65"/>
    </row>
    <row r="10259" spans="3:7" ht="15">
      <c r="C10259" s="48"/>
      <c r="D10259" s="48"/>
      <c r="E10259" s="62"/>
      <c r="F10259"/>
      <c r="G10259" s="65"/>
    </row>
    <row r="10260" spans="3:7" ht="15">
      <c r="C10260" s="66"/>
      <c r="D10260" s="66"/>
      <c r="E10260" s="66"/>
      <c r="F10260" s="67"/>
      <c r="G10260" s="65"/>
    </row>
    <row r="10261" spans="3:7" ht="15">
      <c r="C10261" s="67"/>
      <c r="D10261" s="67"/>
      <c r="E10261" s="68"/>
      <c r="F10261" s="67"/>
      <c r="G10261" s="65"/>
    </row>
    <row r="10262" spans="3:7" ht="15">
      <c r="C10262" s="67"/>
      <c r="D10262" s="67"/>
      <c r="E10262" s="68"/>
      <c r="F10262" s="67"/>
      <c r="G10262" s="65"/>
    </row>
    <row r="10263" spans="3:7" ht="15">
      <c r="C10263" s="67"/>
      <c r="D10263" s="67"/>
      <c r="E10263" s="68"/>
      <c r="F10263" s="67"/>
      <c r="G10263" s="65"/>
    </row>
    <row r="10264" spans="3:7" ht="15">
      <c r="C10264" s="67"/>
      <c r="D10264" s="67"/>
      <c r="E10264" s="68"/>
      <c r="F10264" s="69"/>
      <c r="G10264" s="65"/>
    </row>
    <row r="10265" spans="3:7" ht="15">
      <c r="C10265" s="70"/>
      <c r="D10265" s="70"/>
      <c r="E10265" s="70"/>
      <c r="F10265" s="67"/>
      <c r="G10265" s="65"/>
    </row>
    <row r="10266" spans="3:7" ht="15">
      <c r="C10266" s="67"/>
      <c r="D10266" s="67"/>
      <c r="E10266" s="68"/>
      <c r="F10266" s="67"/>
      <c r="G10266" s="65"/>
    </row>
    <row r="10267" spans="3:7" ht="15">
      <c r="C10267" s="67"/>
      <c r="D10267" s="67"/>
      <c r="E10267" s="68"/>
      <c r="F10267" s="69"/>
      <c r="G10267" s="65"/>
    </row>
    <row r="10268" spans="3:7" ht="15">
      <c r="C10268" s="70"/>
      <c r="D10268" s="70"/>
      <c r="E10268" s="70"/>
      <c r="F10268" s="69"/>
      <c r="G10268" s="65"/>
    </row>
    <row r="10269" spans="3:7" ht="15">
      <c r="C10269" s="70"/>
      <c r="D10269" s="70"/>
      <c r="E10269" s="70"/>
      <c r="F10269" s="67"/>
      <c r="G10269" s="65"/>
    </row>
    <row r="10270" spans="3:7" ht="15">
      <c r="C10270" s="67"/>
      <c r="D10270" s="67"/>
      <c r="E10270" s="68"/>
      <c r="F10270" s="67"/>
      <c r="G10270" s="65"/>
    </row>
    <row r="10271" spans="3:7" ht="15">
      <c r="C10271" s="67"/>
      <c r="D10271" s="67"/>
      <c r="E10271" s="68"/>
      <c r="F10271" s="67"/>
      <c r="G10271" s="65"/>
    </row>
    <row r="10272" spans="3:7" ht="15">
      <c r="C10272" s="67"/>
      <c r="D10272" s="67"/>
      <c r="E10272" s="68"/>
      <c r="F10272" s="67"/>
      <c r="G10272" s="65"/>
    </row>
    <row r="10273" spans="3:7" ht="15">
      <c r="C10273" s="67"/>
      <c r="D10273" s="67"/>
      <c r="E10273" s="68"/>
      <c r="F10273" s="67"/>
      <c r="G10273" s="65"/>
    </row>
    <row r="10274" spans="3:7" ht="15">
      <c r="C10274" s="67"/>
      <c r="D10274" s="67"/>
      <c r="E10274" s="68"/>
      <c r="F10274" s="67"/>
      <c r="G10274" s="65"/>
    </row>
    <row r="10275" spans="3:7" ht="15">
      <c r="C10275" s="67"/>
      <c r="D10275" s="67"/>
      <c r="E10275" s="68"/>
      <c r="F10275" s="67"/>
      <c r="G10275" s="65"/>
    </row>
    <row r="10276" spans="3:7" ht="15">
      <c r="C10276" s="67"/>
      <c r="D10276" s="67"/>
      <c r="E10276" s="68"/>
      <c r="F10276" s="67"/>
      <c r="G10276" s="65"/>
    </row>
    <row r="10277" spans="3:7" ht="15">
      <c r="C10277" s="67"/>
      <c r="D10277" s="67"/>
      <c r="E10277" s="68"/>
      <c r="F10277" s="67"/>
      <c r="G10277" s="65"/>
    </row>
    <row r="10278" spans="3:7" ht="15">
      <c r="C10278" s="67"/>
      <c r="D10278" s="67"/>
      <c r="E10278" s="68"/>
      <c r="F10278" s="67"/>
      <c r="G10278" s="65"/>
    </row>
    <row r="10279" spans="3:7" ht="15">
      <c r="C10279" s="67"/>
      <c r="D10279" s="67"/>
      <c r="E10279" s="68"/>
      <c r="F10279" s="67"/>
      <c r="G10279" s="65"/>
    </row>
    <row r="10280" spans="3:7" ht="15">
      <c r="C10280" s="67"/>
      <c r="D10280" s="67"/>
      <c r="E10280" s="68"/>
      <c r="F10280" s="67"/>
      <c r="G10280" s="65"/>
    </row>
    <row r="10281" spans="3:7" ht="15">
      <c r="C10281" s="67"/>
      <c r="D10281" s="67"/>
      <c r="E10281" s="68"/>
      <c r="F10281" s="67"/>
      <c r="G10281" s="65"/>
    </row>
    <row r="10282" spans="3:7" ht="15">
      <c r="C10282" s="67"/>
      <c r="D10282" s="67"/>
      <c r="E10282" s="68"/>
      <c r="F10282" s="67"/>
      <c r="G10282" s="65"/>
    </row>
    <row r="10283" spans="3:7" ht="15">
      <c r="C10283" s="67"/>
      <c r="D10283" s="67"/>
      <c r="E10283" s="68"/>
      <c r="F10283" s="67"/>
      <c r="G10283" s="65"/>
    </row>
    <row r="10284" spans="3:7" ht="15">
      <c r="C10284" s="67"/>
      <c r="D10284" s="67"/>
      <c r="E10284" s="68"/>
      <c r="F10284" s="67"/>
      <c r="G10284" s="65"/>
    </row>
    <row r="10285" spans="3:7" ht="15">
      <c r="C10285" s="67"/>
      <c r="D10285" s="67"/>
      <c r="E10285" s="68"/>
      <c r="F10285" s="67"/>
      <c r="G10285" s="65"/>
    </row>
    <row r="10286" spans="3:7" ht="15">
      <c r="C10286" s="67"/>
      <c r="D10286" s="67"/>
      <c r="E10286" s="68"/>
      <c r="F10286" s="67"/>
      <c r="G10286" s="65"/>
    </row>
    <row r="10287" spans="3:7" ht="15">
      <c r="C10287" s="67"/>
      <c r="D10287" s="67"/>
      <c r="E10287" s="68"/>
      <c r="F10287" s="67"/>
      <c r="G10287" s="65"/>
    </row>
    <row r="10288" spans="3:7" ht="15">
      <c r="C10288" s="67"/>
      <c r="D10288" s="67"/>
      <c r="E10288" s="68"/>
      <c r="F10288" s="67"/>
      <c r="G10288" s="65"/>
    </row>
    <row r="10289" spans="3:7" ht="15">
      <c r="C10289" s="67"/>
      <c r="D10289" s="67"/>
      <c r="E10289" s="68"/>
      <c r="F10289" s="67"/>
      <c r="G10289" s="65"/>
    </row>
    <row r="10290" spans="3:7" ht="15">
      <c r="C10290" s="67"/>
      <c r="D10290" s="67"/>
      <c r="E10290" s="68"/>
      <c r="F10290" s="67"/>
      <c r="G10290" s="65"/>
    </row>
    <row r="10291" spans="3:7" ht="15">
      <c r="C10291" s="67"/>
      <c r="D10291" s="67"/>
      <c r="E10291" s="68"/>
      <c r="F10291" s="67"/>
      <c r="G10291" s="65"/>
    </row>
    <row r="10292" spans="3:7" ht="15">
      <c r="C10292" s="67"/>
      <c r="D10292" s="67"/>
      <c r="E10292" s="68"/>
      <c r="F10292" s="67"/>
      <c r="G10292" s="65"/>
    </row>
    <row r="10293" spans="3:7" ht="15">
      <c r="C10293" s="67"/>
      <c r="D10293" s="67"/>
      <c r="E10293" s="68"/>
      <c r="F10293" s="67"/>
      <c r="G10293" s="65"/>
    </row>
    <row r="10294" spans="3:7" ht="15">
      <c r="C10294" s="67"/>
      <c r="D10294" s="67"/>
      <c r="E10294" s="68"/>
      <c r="F10294" s="67"/>
      <c r="G10294" s="65"/>
    </row>
    <row r="10295" spans="3:7" ht="15">
      <c r="C10295" s="67"/>
      <c r="D10295" s="67"/>
      <c r="E10295" s="68"/>
      <c r="F10295" s="67"/>
      <c r="G10295" s="65"/>
    </row>
    <row r="10296" spans="3:7" ht="15">
      <c r="C10296" s="67"/>
      <c r="D10296" s="67"/>
      <c r="E10296" s="68"/>
      <c r="F10296" s="67"/>
      <c r="G10296" s="65"/>
    </row>
    <row r="10297" spans="3:7" ht="15">
      <c r="C10297" s="67"/>
      <c r="D10297" s="67"/>
      <c r="E10297" s="68"/>
      <c r="F10297" s="67"/>
      <c r="G10297" s="65"/>
    </row>
    <row r="10298" spans="3:7" ht="15">
      <c r="C10298" s="67"/>
      <c r="D10298" s="67"/>
      <c r="E10298" s="68"/>
      <c r="F10298" s="67"/>
      <c r="G10298" s="65"/>
    </row>
    <row r="10299" spans="3:7" ht="15">
      <c r="C10299" s="67"/>
      <c r="D10299" s="67"/>
      <c r="E10299" s="68"/>
      <c r="F10299" s="67"/>
      <c r="G10299" s="65"/>
    </row>
    <row r="10300" spans="3:7" ht="15">
      <c r="C10300" s="67"/>
      <c r="D10300" s="67"/>
      <c r="E10300" s="68"/>
      <c r="F10300" s="67"/>
      <c r="G10300" s="65"/>
    </row>
    <row r="10301" spans="3:7" ht="15">
      <c r="C10301" s="67"/>
      <c r="D10301" s="67"/>
      <c r="E10301" s="68"/>
      <c r="F10301" s="67"/>
      <c r="G10301" s="65"/>
    </row>
    <row r="10302" spans="3:7" ht="15">
      <c r="C10302" s="67"/>
      <c r="D10302" s="67"/>
      <c r="E10302" s="68"/>
      <c r="F10302" s="67"/>
      <c r="G10302" s="65"/>
    </row>
    <row r="10303" spans="3:7" ht="15">
      <c r="C10303" s="67"/>
      <c r="D10303" s="67"/>
      <c r="E10303" s="68"/>
      <c r="F10303" s="67"/>
      <c r="G10303" s="65"/>
    </row>
    <row r="10304" spans="3:7" ht="15">
      <c r="C10304" s="67"/>
      <c r="D10304" s="67"/>
      <c r="E10304" s="68"/>
      <c r="F10304" s="67"/>
      <c r="G10304" s="65"/>
    </row>
    <row r="10305" spans="3:7" ht="15">
      <c r="C10305" s="67"/>
      <c r="D10305" s="67"/>
      <c r="E10305" s="68"/>
      <c r="F10305" s="67"/>
      <c r="G10305" s="65"/>
    </row>
    <row r="10306" spans="3:7" ht="15">
      <c r="C10306" s="67"/>
      <c r="D10306" s="67"/>
      <c r="E10306" s="68"/>
      <c r="F10306" s="67"/>
      <c r="G10306" s="65"/>
    </row>
    <row r="10307" spans="3:7" ht="15">
      <c r="C10307" s="67"/>
      <c r="D10307" s="67"/>
      <c r="E10307" s="68"/>
      <c r="F10307" s="67"/>
      <c r="G10307" s="65"/>
    </row>
    <row r="10308" spans="3:7" ht="15">
      <c r="C10308" s="67"/>
      <c r="D10308" s="67"/>
      <c r="E10308" s="68"/>
      <c r="F10308" s="67"/>
      <c r="G10308" s="65"/>
    </row>
    <row r="10309" spans="3:7" ht="15">
      <c r="C10309" s="67"/>
      <c r="D10309" s="67"/>
      <c r="E10309" s="68"/>
      <c r="F10309" s="67"/>
      <c r="G10309" s="65"/>
    </row>
    <row r="10310" spans="3:7" ht="15">
      <c r="C10310" s="67"/>
      <c r="D10310" s="67"/>
      <c r="E10310" s="68"/>
      <c r="F10310" s="67"/>
      <c r="G10310" s="65"/>
    </row>
    <row r="10311" spans="3:7" ht="15">
      <c r="C10311" s="67"/>
      <c r="D10311" s="67"/>
      <c r="E10311" s="68"/>
      <c r="F10311" s="67"/>
      <c r="G10311" s="65"/>
    </row>
    <row r="10312" spans="3:7" ht="15">
      <c r="C10312" s="67"/>
      <c r="D10312" s="67"/>
      <c r="E10312" s="68"/>
      <c r="F10312" s="67"/>
      <c r="G10312" s="65"/>
    </row>
    <row r="10313" spans="3:7" ht="15">
      <c r="C10313" s="67"/>
      <c r="D10313" s="67"/>
      <c r="E10313" s="68"/>
      <c r="F10313" s="67"/>
      <c r="G10313" s="65"/>
    </row>
    <row r="10314" spans="3:7" ht="15">
      <c r="C10314" s="67"/>
      <c r="D10314" s="67"/>
      <c r="E10314" s="68"/>
      <c r="F10314" s="67"/>
      <c r="G10314" s="65"/>
    </row>
    <row r="10315" spans="3:7" ht="15">
      <c r="C10315" s="67"/>
      <c r="D10315" s="67"/>
      <c r="E10315" s="68"/>
      <c r="F10315" s="67"/>
      <c r="G10315" s="65"/>
    </row>
    <row r="10316" spans="3:7" ht="15">
      <c r="C10316" s="67"/>
      <c r="D10316" s="67"/>
      <c r="E10316" s="68"/>
      <c r="F10316" s="67"/>
      <c r="G10316" s="65"/>
    </row>
    <row r="10317" spans="3:7" ht="15">
      <c r="C10317" s="67"/>
      <c r="D10317" s="67"/>
      <c r="E10317" s="68"/>
      <c r="F10317" s="67"/>
      <c r="G10317" s="65"/>
    </row>
    <row r="10318" spans="3:7" ht="15">
      <c r="C10318" s="67"/>
      <c r="D10318" s="67"/>
      <c r="E10318" s="68"/>
      <c r="F10318" s="67"/>
      <c r="G10318" s="65"/>
    </row>
    <row r="10319" spans="3:7" ht="15">
      <c r="C10319" s="67"/>
      <c r="D10319" s="67"/>
      <c r="E10319" s="68"/>
      <c r="F10319" s="67"/>
      <c r="G10319" s="65"/>
    </row>
    <row r="10320" spans="3:7" ht="15">
      <c r="C10320" s="67"/>
      <c r="D10320" s="67"/>
      <c r="E10320" s="68"/>
      <c r="F10320" s="67"/>
      <c r="G10320" s="65"/>
    </row>
    <row r="10321" spans="3:7" ht="15">
      <c r="C10321" s="67"/>
      <c r="D10321" s="67"/>
      <c r="E10321" s="68"/>
      <c r="F10321" s="67"/>
      <c r="G10321" s="65"/>
    </row>
    <row r="10322" spans="3:7" ht="15">
      <c r="C10322" s="67"/>
      <c r="D10322" s="67"/>
      <c r="E10322" s="68"/>
      <c r="F10322" s="67"/>
      <c r="G10322" s="65"/>
    </row>
    <row r="10323" spans="3:7" ht="15">
      <c r="C10323" s="67"/>
      <c r="D10323" s="67"/>
      <c r="E10323" s="68"/>
      <c r="F10323" s="69"/>
      <c r="G10323" s="65"/>
    </row>
    <row r="10324" spans="3:7" ht="15">
      <c r="C10324" s="70"/>
      <c r="D10324" s="70"/>
      <c r="E10324" s="70"/>
      <c r="F10324" s="71"/>
      <c r="G10324" s="65"/>
    </row>
    <row r="10325" spans="3:7" ht="15">
      <c r="C10325" s="71"/>
      <c r="D10325" s="71"/>
      <c r="E10325" s="72"/>
      <c r="F10325" s="71"/>
      <c r="G10325" s="65"/>
    </row>
    <row r="10326" spans="3:7" ht="15">
      <c r="C10326" s="71"/>
      <c r="D10326" s="71"/>
      <c r="E10326" s="72"/>
      <c r="F10326" s="71"/>
      <c r="G10326" s="65"/>
    </row>
    <row r="10327" spans="3:7" ht="15">
      <c r="C10327" s="71"/>
      <c r="D10327" s="71"/>
      <c r="E10327" s="72"/>
      <c r="F10327" s="71"/>
      <c r="G10327" s="65"/>
    </row>
    <row r="10328" spans="3:7" ht="15">
      <c r="C10328" s="71"/>
      <c r="D10328" s="71"/>
      <c r="E10328" s="72"/>
      <c r="F10328" s="71"/>
      <c r="G10328" s="65"/>
    </row>
    <row r="10329" spans="3:7" ht="15">
      <c r="C10329" s="71"/>
      <c r="D10329" s="71"/>
      <c r="E10329" s="72"/>
      <c r="F10329" s="71"/>
      <c r="G10329" s="65"/>
    </row>
    <row r="10330" spans="3:7" ht="15">
      <c r="C10330" s="71"/>
      <c r="D10330" s="71"/>
      <c r="E10330" s="72"/>
      <c r="F10330" s="71"/>
      <c r="G10330" s="65"/>
    </row>
    <row r="10331" spans="3:7" ht="15">
      <c r="C10331" s="71"/>
      <c r="D10331" s="71"/>
      <c r="E10331" s="72"/>
      <c r="F10331" s="71"/>
      <c r="G10331" s="65"/>
    </row>
    <row r="10332" spans="3:7" ht="15">
      <c r="C10332" s="71"/>
      <c r="D10332" s="71"/>
      <c r="E10332" s="72"/>
      <c r="F10332" s="71"/>
      <c r="G10332" s="65"/>
    </row>
    <row r="10333" spans="3:7" ht="15">
      <c r="C10333" s="71"/>
      <c r="D10333" s="71"/>
      <c r="E10333" s="72"/>
      <c r="F10333" s="71"/>
      <c r="G10333" s="65"/>
    </row>
    <row r="10334" spans="3:7" ht="15">
      <c r="C10334" s="71"/>
      <c r="D10334" s="71"/>
      <c r="E10334" s="72"/>
      <c r="F10334" s="71"/>
      <c r="G10334" s="65"/>
    </row>
    <row r="10335" spans="3:7" ht="15">
      <c r="C10335" s="71"/>
      <c r="D10335" s="71"/>
      <c r="E10335" s="72"/>
      <c r="F10335" s="71"/>
      <c r="G10335" s="65"/>
    </row>
    <row r="10336" spans="3:7" ht="15">
      <c r="C10336" s="71"/>
      <c r="D10336" s="71"/>
      <c r="E10336" s="72"/>
      <c r="F10336" s="71"/>
      <c r="G10336" s="65"/>
    </row>
    <row r="10337" spans="3:7" ht="15">
      <c r="C10337" s="71"/>
      <c r="D10337" s="71"/>
      <c r="E10337" s="72"/>
      <c r="F10337" s="71"/>
      <c r="G10337" s="65"/>
    </row>
    <row r="10338" spans="3:7" ht="15">
      <c r="C10338" s="71"/>
      <c r="D10338" s="71"/>
      <c r="E10338" s="72"/>
      <c r="F10338" s="71"/>
      <c r="G10338" s="65"/>
    </row>
    <row r="10339" spans="3:7" ht="15">
      <c r="C10339" s="71"/>
      <c r="D10339" s="71"/>
      <c r="E10339" s="72"/>
      <c r="F10339" s="71"/>
      <c r="G10339" s="65"/>
    </row>
    <row r="10340" spans="3:7" ht="15">
      <c r="C10340" s="71"/>
      <c r="D10340" s="71"/>
      <c r="E10340" s="72"/>
      <c r="F10340" s="71"/>
      <c r="G10340" s="65"/>
    </row>
    <row r="10341" spans="3:7" ht="15">
      <c r="C10341" s="71"/>
      <c r="D10341" s="71"/>
      <c r="E10341" s="72"/>
      <c r="F10341" s="71"/>
      <c r="G10341" s="65"/>
    </row>
    <row r="10342" spans="3:7" ht="15">
      <c r="C10342" s="71"/>
      <c r="D10342" s="71"/>
      <c r="E10342" s="72"/>
      <c r="F10342" s="71"/>
      <c r="G10342" s="65"/>
    </row>
    <row r="10343" spans="3:7" ht="15">
      <c r="C10343" s="71"/>
      <c r="D10343" s="71"/>
      <c r="E10343" s="72"/>
      <c r="F10343" s="71"/>
      <c r="G10343" s="65"/>
    </row>
    <row r="10344" spans="3:7" ht="15">
      <c r="C10344" s="71"/>
      <c r="D10344" s="71"/>
      <c r="E10344" s="72"/>
      <c r="F10344" s="71"/>
      <c r="G10344" s="65"/>
    </row>
    <row r="10345" spans="3:7" ht="15">
      <c r="C10345" s="71"/>
      <c r="D10345" s="71"/>
      <c r="E10345" s="72"/>
      <c r="F10345" s="71"/>
      <c r="G10345" s="65"/>
    </row>
    <row r="10346" spans="3:7" ht="15">
      <c r="C10346" s="71"/>
      <c r="D10346" s="71"/>
      <c r="E10346" s="72"/>
      <c r="F10346" s="71"/>
      <c r="G10346" s="65"/>
    </row>
    <row r="10347" spans="3:7" ht="15">
      <c r="C10347" s="71"/>
      <c r="D10347" s="71"/>
      <c r="E10347" s="72"/>
      <c r="F10347" s="71"/>
      <c r="G10347" s="65"/>
    </row>
    <row r="10348" spans="3:7" ht="15">
      <c r="C10348" s="71"/>
      <c r="D10348" s="71"/>
      <c r="E10348" s="72"/>
      <c r="F10348" s="71"/>
      <c r="G10348" s="65"/>
    </row>
    <row r="10349" spans="3:7" ht="15">
      <c r="C10349" s="71"/>
      <c r="D10349" s="71"/>
      <c r="E10349" s="72"/>
      <c r="F10349" s="71"/>
      <c r="G10349" s="65"/>
    </row>
    <row r="10350" spans="3:7" ht="15">
      <c r="C10350" s="71"/>
      <c r="D10350" s="71"/>
      <c r="E10350" s="72"/>
      <c r="F10350" s="71"/>
      <c r="G10350" s="65"/>
    </row>
    <row r="10351" spans="3:7" ht="15">
      <c r="C10351" s="71"/>
      <c r="D10351" s="71"/>
      <c r="E10351" s="72"/>
      <c r="F10351" s="71"/>
      <c r="G10351" s="65"/>
    </row>
    <row r="10352" spans="3:7" ht="15">
      <c r="C10352" s="71"/>
      <c r="D10352" s="71"/>
      <c r="E10352" s="72"/>
      <c r="F10352" s="71"/>
      <c r="G10352" s="65"/>
    </row>
    <row r="10353" spans="3:7" ht="15">
      <c r="C10353" s="71"/>
      <c r="D10353" s="71"/>
      <c r="E10353" s="72"/>
      <c r="F10353" s="71"/>
      <c r="G10353" s="65"/>
    </row>
    <row r="10354" spans="3:7" ht="15">
      <c r="C10354" s="71"/>
      <c r="D10354" s="71"/>
      <c r="E10354" s="72"/>
      <c r="F10354" s="71"/>
      <c r="G10354" s="65"/>
    </row>
    <row r="10355" spans="3:7" ht="15">
      <c r="C10355" s="71"/>
      <c r="D10355" s="71"/>
      <c r="E10355" s="72"/>
      <c r="F10355" s="71"/>
      <c r="G10355" s="65"/>
    </row>
    <row r="10356" spans="3:7" ht="15">
      <c r="C10356" s="71"/>
      <c r="D10356" s="71"/>
      <c r="E10356" s="72"/>
      <c r="F10356" s="71"/>
      <c r="G10356" s="65"/>
    </row>
    <row r="10357" spans="3:7" ht="15">
      <c r="C10357" s="71"/>
      <c r="D10357" s="71"/>
      <c r="E10357" s="72"/>
      <c r="F10357" s="71"/>
      <c r="G10357" s="65"/>
    </row>
    <row r="10358" spans="3:7" ht="15">
      <c r="C10358" s="71"/>
      <c r="D10358" s="71"/>
      <c r="E10358" s="72"/>
      <c r="F10358" s="71"/>
      <c r="G10358" s="65"/>
    </row>
    <row r="10359" spans="3:7" ht="15">
      <c r="C10359" s="71"/>
      <c r="D10359" s="71"/>
      <c r="E10359" s="72"/>
      <c r="F10359" s="71"/>
      <c r="G10359" s="65"/>
    </row>
    <row r="10360" spans="3:7" ht="15">
      <c r="C10360" s="71"/>
      <c r="D10360" s="71"/>
      <c r="E10360" s="72"/>
      <c r="F10360" s="71"/>
      <c r="G10360" s="65"/>
    </row>
    <row r="10361" spans="3:7" ht="15">
      <c r="C10361" s="71"/>
      <c r="D10361" s="71"/>
      <c r="E10361" s="72"/>
      <c r="F10361" s="71"/>
      <c r="G10361" s="65"/>
    </row>
    <row r="10362" spans="3:7" ht="15">
      <c r="C10362" s="71"/>
      <c r="D10362" s="71"/>
      <c r="E10362" s="72"/>
      <c r="F10362" s="71"/>
      <c r="G10362" s="65"/>
    </row>
    <row r="10363" spans="3:7" ht="15">
      <c r="C10363" s="71"/>
      <c r="D10363" s="71"/>
      <c r="E10363" s="72"/>
      <c r="F10363" s="71"/>
      <c r="G10363" s="65"/>
    </row>
    <row r="10364" spans="3:7" ht="15">
      <c r="C10364" s="71"/>
      <c r="D10364" s="71"/>
      <c r="E10364" s="72"/>
      <c r="F10364" s="71"/>
      <c r="G10364" s="65"/>
    </row>
    <row r="10365" spans="3:7" ht="15">
      <c r="C10365" s="71"/>
      <c r="D10365" s="71"/>
      <c r="E10365" s="72"/>
      <c r="F10365" s="71"/>
      <c r="G10365" s="65"/>
    </row>
    <row r="10366" spans="3:7" ht="15">
      <c r="C10366" s="71"/>
      <c r="D10366" s="71"/>
      <c r="E10366" s="72"/>
      <c r="F10366" s="71"/>
      <c r="G10366" s="65"/>
    </row>
    <row r="10367" spans="3:7" ht="15">
      <c r="C10367" s="71"/>
      <c r="D10367" s="71"/>
      <c r="E10367" s="72"/>
      <c r="F10367" s="71"/>
      <c r="G10367" s="65"/>
    </row>
    <row r="10368" spans="3:7" ht="15">
      <c r="C10368" s="71"/>
      <c r="D10368" s="71"/>
      <c r="E10368" s="72"/>
      <c r="F10368" s="71"/>
      <c r="G10368" s="65"/>
    </row>
    <row r="10369" spans="3:7" ht="15">
      <c r="C10369" s="71"/>
      <c r="D10369" s="71"/>
      <c r="E10369" s="72"/>
      <c r="F10369" s="71"/>
      <c r="G10369" s="65"/>
    </row>
    <row r="10370" spans="3:7" ht="15">
      <c r="C10370" s="71"/>
      <c r="D10370" s="71"/>
      <c r="E10370" s="72"/>
      <c r="F10370" s="71"/>
      <c r="G10370" s="65"/>
    </row>
    <row r="10371" spans="3:7" ht="15">
      <c r="C10371" s="71"/>
      <c r="D10371" s="71"/>
      <c r="E10371" s="72"/>
      <c r="F10371" s="71"/>
      <c r="G10371" s="65"/>
    </row>
    <row r="10372" spans="3:7" ht="15">
      <c r="C10372" s="71"/>
      <c r="D10372" s="71"/>
      <c r="E10372" s="72"/>
      <c r="F10372" s="71"/>
      <c r="G10372" s="65"/>
    </row>
    <row r="10373" spans="3:7" ht="15">
      <c r="C10373" s="71"/>
      <c r="D10373" s="71"/>
      <c r="E10373" s="72"/>
      <c r="F10373" s="71"/>
      <c r="G10373" s="65"/>
    </row>
    <row r="10374" spans="3:7" ht="15">
      <c r="C10374" s="71"/>
      <c r="D10374" s="71"/>
      <c r="E10374" s="72"/>
      <c r="F10374" s="71"/>
      <c r="G10374" s="65"/>
    </row>
    <row r="10375" spans="3:7" ht="15">
      <c r="C10375" s="71"/>
      <c r="D10375" s="71"/>
      <c r="E10375" s="72"/>
      <c r="F10375" s="71"/>
      <c r="G10375" s="65"/>
    </row>
    <row r="10376" spans="3:7" ht="15">
      <c r="C10376" s="71"/>
      <c r="D10376" s="71"/>
      <c r="E10376" s="72"/>
      <c r="F10376" s="71"/>
      <c r="G10376" s="65"/>
    </row>
    <row r="10377" spans="3:7" ht="15">
      <c r="C10377" s="71"/>
      <c r="D10377" s="71"/>
      <c r="E10377" s="72"/>
      <c r="F10377" s="71"/>
      <c r="G10377" s="65"/>
    </row>
    <row r="10378" spans="3:7" ht="15">
      <c r="C10378" s="71"/>
      <c r="D10378" s="71"/>
      <c r="E10378" s="72"/>
      <c r="F10378" s="71"/>
      <c r="G10378" s="65"/>
    </row>
    <row r="10379" spans="3:7" ht="15">
      <c r="C10379" s="71"/>
      <c r="D10379" s="71"/>
      <c r="E10379" s="72"/>
      <c r="F10379" s="71"/>
      <c r="G10379" s="65"/>
    </row>
    <row r="10380" spans="3:7" ht="15">
      <c r="C10380" s="71"/>
      <c r="D10380" s="71"/>
      <c r="E10380" s="72"/>
      <c r="F10380" s="71"/>
      <c r="G10380" s="65"/>
    </row>
    <row r="10381" spans="3:7" ht="15">
      <c r="C10381" s="71"/>
      <c r="D10381" s="71"/>
      <c r="E10381" s="72"/>
      <c r="F10381" s="71"/>
      <c r="G10381" s="65"/>
    </row>
    <row r="10382" spans="3:7" ht="15">
      <c r="C10382" s="71"/>
      <c r="D10382" s="71"/>
      <c r="E10382" s="72"/>
      <c r="F10382" s="71"/>
      <c r="G10382" s="65"/>
    </row>
    <row r="10383" spans="3:7" ht="15">
      <c r="C10383" s="71"/>
      <c r="D10383" s="71"/>
      <c r="E10383" s="72"/>
      <c r="F10383" s="71"/>
      <c r="G10383" s="65"/>
    </row>
    <row r="10384" spans="3:7" ht="15">
      <c r="C10384" s="71"/>
      <c r="D10384" s="71"/>
      <c r="E10384" s="72"/>
      <c r="F10384" s="71"/>
      <c r="G10384" s="65"/>
    </row>
    <row r="10385" spans="3:7" ht="15">
      <c r="C10385" s="71"/>
      <c r="D10385" s="71"/>
      <c r="E10385" s="72"/>
      <c r="F10385" s="71"/>
      <c r="G10385" s="65"/>
    </row>
    <row r="10386" spans="3:7" ht="15">
      <c r="C10386" s="71"/>
      <c r="D10386" s="71"/>
      <c r="E10386" s="72"/>
      <c r="F10386" s="71"/>
      <c r="G10386" s="65"/>
    </row>
    <row r="10387" spans="3:7" ht="15">
      <c r="C10387" s="71"/>
      <c r="D10387" s="71"/>
      <c r="E10387" s="72"/>
      <c r="F10387" s="71"/>
      <c r="G10387" s="65"/>
    </row>
    <row r="10388" spans="3:7" ht="15">
      <c r="C10388" s="71"/>
      <c r="D10388" s="71"/>
      <c r="E10388" s="72"/>
      <c r="F10388" s="71"/>
      <c r="G10388" s="65"/>
    </row>
    <row r="10389" spans="3:7" ht="15">
      <c r="C10389" s="71"/>
      <c r="D10389" s="71"/>
      <c r="E10389" s="72"/>
      <c r="F10389" s="71"/>
      <c r="G10389" s="65"/>
    </row>
    <row r="10390" spans="3:7" ht="15">
      <c r="C10390" s="71"/>
      <c r="D10390" s="71"/>
      <c r="E10390" s="72"/>
      <c r="F10390" s="71"/>
      <c r="G10390" s="65"/>
    </row>
    <row r="10391" spans="3:7" ht="15">
      <c r="C10391" s="71"/>
      <c r="D10391" s="71"/>
      <c r="E10391" s="72"/>
      <c r="F10391" s="71"/>
      <c r="G10391" s="65"/>
    </row>
    <row r="10392" spans="3:7" ht="15">
      <c r="C10392" s="71"/>
      <c r="D10392" s="71"/>
      <c r="E10392" s="72"/>
      <c r="F10392" s="71"/>
      <c r="G10392" s="65"/>
    </row>
    <row r="10393" spans="3:7" ht="15">
      <c r="C10393" s="71"/>
      <c r="D10393" s="71"/>
      <c r="E10393" s="72"/>
      <c r="F10393" s="71"/>
      <c r="G10393" s="65"/>
    </row>
    <row r="10394" spans="3:7" ht="15">
      <c r="C10394" s="71"/>
      <c r="D10394" s="71"/>
      <c r="E10394" s="72"/>
      <c r="F10394" s="71"/>
      <c r="G10394" s="65"/>
    </row>
    <row r="10395" spans="3:7" ht="15">
      <c r="C10395" s="71"/>
      <c r="D10395" s="71"/>
      <c r="E10395" s="72"/>
      <c r="F10395" s="71"/>
      <c r="G10395" s="65"/>
    </row>
    <row r="10396" spans="3:7" ht="15">
      <c r="C10396" s="71"/>
      <c r="D10396" s="71"/>
      <c r="E10396" s="72"/>
      <c r="F10396" s="71"/>
      <c r="G10396" s="65"/>
    </row>
    <row r="10397" spans="3:7" ht="15">
      <c r="C10397" s="71"/>
      <c r="D10397" s="71"/>
      <c r="E10397" s="72"/>
      <c r="F10397" s="71"/>
      <c r="G10397" s="65"/>
    </row>
    <row r="10398" spans="3:7" ht="15">
      <c r="C10398" s="71"/>
      <c r="D10398" s="71"/>
      <c r="E10398" s="72"/>
      <c r="F10398" s="71"/>
      <c r="G10398" s="65"/>
    </row>
    <row r="10399" spans="3:7" ht="15">
      <c r="C10399" s="71"/>
      <c r="D10399" s="71"/>
      <c r="E10399" s="72"/>
      <c r="F10399" s="71"/>
      <c r="G10399" s="65"/>
    </row>
    <row r="10400" spans="3:7" ht="15">
      <c r="C10400" s="71"/>
      <c r="D10400" s="71"/>
      <c r="E10400" s="72"/>
      <c r="F10400" s="71"/>
      <c r="G10400" s="65"/>
    </row>
    <row r="10401" spans="3:7" ht="15">
      <c r="C10401" s="71"/>
      <c r="D10401" s="71"/>
      <c r="E10401" s="72"/>
      <c r="F10401" s="71"/>
      <c r="G10401" s="65"/>
    </row>
    <row r="10402" spans="3:7" ht="15">
      <c r="C10402" s="71"/>
      <c r="D10402" s="71"/>
      <c r="E10402" s="72"/>
      <c r="F10402" s="71"/>
      <c r="G10402" s="65"/>
    </row>
    <row r="10403" spans="3:7" ht="15">
      <c r="C10403" s="71"/>
      <c r="D10403" s="71"/>
      <c r="E10403" s="72"/>
      <c r="F10403" s="71"/>
      <c r="G10403" s="65"/>
    </row>
    <row r="10404" spans="3:7" ht="15">
      <c r="C10404" s="71"/>
      <c r="D10404" s="71"/>
      <c r="E10404" s="72"/>
      <c r="F10404" s="71"/>
      <c r="G10404" s="65"/>
    </row>
    <row r="10405" spans="3:7" ht="15">
      <c r="C10405" s="71"/>
      <c r="D10405" s="71"/>
      <c r="E10405" s="72"/>
      <c r="F10405" s="71"/>
      <c r="G10405" s="65"/>
    </row>
    <row r="10406" spans="3:7" ht="15">
      <c r="C10406" s="71"/>
      <c r="D10406" s="71"/>
      <c r="E10406" s="72"/>
      <c r="F10406" s="71"/>
      <c r="G10406" s="65"/>
    </row>
    <row r="10407" spans="3:7" ht="15">
      <c r="C10407" s="71"/>
      <c r="D10407" s="71"/>
      <c r="E10407" s="72"/>
      <c r="F10407" s="71"/>
      <c r="G10407" s="65"/>
    </row>
    <row r="10408" spans="3:7" ht="15">
      <c r="C10408" s="71"/>
      <c r="D10408" s="71"/>
      <c r="E10408" s="72"/>
      <c r="F10408" s="71"/>
      <c r="G10408" s="65"/>
    </row>
    <row r="10409" spans="3:7" ht="15">
      <c r="C10409" s="71"/>
      <c r="D10409" s="71"/>
      <c r="E10409" s="72"/>
      <c r="F10409" s="71"/>
      <c r="G10409" s="65"/>
    </row>
    <row r="10410" spans="3:7" ht="15">
      <c r="C10410" s="71"/>
      <c r="D10410" s="71"/>
      <c r="E10410" s="72"/>
      <c r="F10410" s="71"/>
      <c r="G10410" s="65"/>
    </row>
    <row r="10411" spans="3:7" ht="15">
      <c r="C10411" s="71"/>
      <c r="D10411" s="71"/>
      <c r="E10411" s="72"/>
      <c r="F10411" s="71"/>
      <c r="G10411" s="65"/>
    </row>
    <row r="10412" spans="3:7" ht="15">
      <c r="C10412" s="71"/>
      <c r="D10412" s="71"/>
      <c r="E10412" s="72"/>
      <c r="F10412" s="71"/>
      <c r="G10412" s="65"/>
    </row>
    <row r="10413" spans="3:7" ht="15">
      <c r="C10413" s="71"/>
      <c r="D10413" s="71"/>
      <c r="E10413" s="72"/>
      <c r="F10413" s="71"/>
      <c r="G10413" s="65"/>
    </row>
    <row r="10414" spans="3:7" ht="15">
      <c r="C10414" s="71"/>
      <c r="D10414" s="71"/>
      <c r="E10414" s="72"/>
      <c r="F10414" s="71"/>
      <c r="G10414" s="65"/>
    </row>
    <row r="10415" spans="3:7" ht="15">
      <c r="C10415" s="71"/>
      <c r="D10415" s="71"/>
      <c r="E10415" s="72"/>
      <c r="F10415" s="71"/>
      <c r="G10415" s="65"/>
    </row>
    <row r="10416" spans="3:7" ht="15">
      <c r="C10416" s="71"/>
      <c r="D10416" s="71"/>
      <c r="E10416" s="72"/>
      <c r="F10416" s="71"/>
      <c r="G10416" s="65"/>
    </row>
    <row r="10417" spans="3:7" ht="15">
      <c r="C10417" s="71"/>
      <c r="D10417" s="71"/>
      <c r="E10417" s="72"/>
      <c r="F10417" s="71"/>
      <c r="G10417" s="65"/>
    </row>
    <row r="10418" spans="3:7" ht="15">
      <c r="C10418" s="71"/>
      <c r="D10418" s="71"/>
      <c r="E10418" s="72"/>
      <c r="F10418" s="71"/>
      <c r="G10418" s="65"/>
    </row>
    <row r="10419" spans="3:7" ht="15">
      <c r="C10419" s="71"/>
      <c r="D10419" s="71"/>
      <c r="E10419" s="72"/>
      <c r="F10419" s="71"/>
      <c r="G10419" s="65"/>
    </row>
    <row r="10420" spans="3:7" ht="15">
      <c r="C10420" s="71"/>
      <c r="D10420" s="71"/>
      <c r="E10420" s="72"/>
      <c r="F10420" s="71"/>
      <c r="G10420" s="65"/>
    </row>
    <row r="10421" spans="3:7" ht="15">
      <c r="C10421" s="71"/>
      <c r="D10421" s="71"/>
      <c r="E10421" s="72"/>
      <c r="F10421" s="71"/>
      <c r="G10421" s="65"/>
    </row>
    <row r="10422" spans="3:7" ht="15">
      <c r="C10422" s="71"/>
      <c r="D10422" s="71"/>
      <c r="E10422" s="72"/>
      <c r="F10422" s="71"/>
      <c r="G10422" s="65"/>
    </row>
    <row r="10423" spans="3:7" ht="15">
      <c r="C10423" s="71"/>
      <c r="D10423" s="71"/>
      <c r="E10423" s="72"/>
      <c r="F10423" s="71"/>
      <c r="G10423" s="65"/>
    </row>
    <row r="10424" spans="3:7" ht="15">
      <c r="C10424" s="71"/>
      <c r="D10424" s="71"/>
      <c r="E10424" s="72"/>
      <c r="F10424" s="71"/>
      <c r="G10424" s="65"/>
    </row>
    <row r="10425" spans="3:7" ht="15">
      <c r="C10425" s="71"/>
      <c r="D10425" s="71"/>
      <c r="E10425" s="72"/>
      <c r="F10425" s="71"/>
      <c r="G10425" s="65"/>
    </row>
    <row r="10426" spans="3:7" ht="15">
      <c r="C10426" s="71"/>
      <c r="D10426" s="71"/>
      <c r="E10426" s="72"/>
      <c r="F10426" s="71"/>
      <c r="G10426" s="65"/>
    </row>
    <row r="10427" spans="3:7" ht="15">
      <c r="C10427" s="71"/>
      <c r="D10427" s="71"/>
      <c r="E10427" s="72"/>
      <c r="F10427" s="71"/>
      <c r="G10427" s="65"/>
    </row>
    <row r="10428" spans="3:7" ht="15">
      <c r="C10428" s="71"/>
      <c r="D10428" s="71"/>
      <c r="E10428" s="72"/>
      <c r="F10428" s="71"/>
      <c r="G10428" s="65"/>
    </row>
    <row r="10429" spans="3:7" ht="15">
      <c r="C10429" s="71"/>
      <c r="D10429" s="71"/>
      <c r="E10429" s="72"/>
      <c r="F10429" s="71"/>
      <c r="G10429" s="65"/>
    </row>
    <row r="10430" spans="3:7" ht="15">
      <c r="C10430" s="71"/>
      <c r="D10430" s="71"/>
      <c r="E10430" s="72"/>
      <c r="F10430" s="71"/>
      <c r="G10430" s="65"/>
    </row>
    <row r="10431" spans="3:7" ht="15">
      <c r="C10431" s="71"/>
      <c r="D10431" s="71"/>
      <c r="E10431" s="72"/>
      <c r="F10431" s="71"/>
      <c r="G10431" s="65"/>
    </row>
    <row r="10432" spans="3:7" ht="15">
      <c r="C10432" s="71"/>
      <c r="D10432" s="71"/>
      <c r="E10432" s="72"/>
      <c r="F10432" s="71"/>
      <c r="G10432" s="65"/>
    </row>
    <row r="10433" spans="3:7" ht="15">
      <c r="C10433" s="71"/>
      <c r="D10433" s="71"/>
      <c r="E10433" s="72"/>
      <c r="F10433" s="71"/>
      <c r="G10433" s="65"/>
    </row>
    <row r="10434" spans="3:7" ht="15">
      <c r="C10434" s="71"/>
      <c r="D10434" s="71"/>
      <c r="E10434" s="72"/>
      <c r="F10434" s="71"/>
      <c r="G10434" s="65"/>
    </row>
    <row r="10435" spans="3:7" ht="15">
      <c r="C10435" s="71"/>
      <c r="D10435" s="71"/>
      <c r="E10435" s="72"/>
      <c r="F10435" s="71"/>
      <c r="G10435" s="65"/>
    </row>
    <row r="10436" spans="3:7" ht="15">
      <c r="C10436" s="71"/>
      <c r="D10436" s="71"/>
      <c r="E10436" s="72"/>
      <c r="F10436" s="71"/>
      <c r="G10436" s="65"/>
    </row>
    <row r="10437" spans="3:7" ht="15">
      <c r="C10437" s="71"/>
      <c r="D10437" s="71"/>
      <c r="E10437" s="72"/>
      <c r="F10437" s="71"/>
      <c r="G10437" s="65"/>
    </row>
    <row r="10438" spans="3:7" ht="15">
      <c r="C10438" s="71"/>
      <c r="D10438" s="71"/>
      <c r="E10438" s="72"/>
      <c r="F10438" s="71"/>
      <c r="G10438" s="65"/>
    </row>
    <row r="10439" spans="3:7" ht="15">
      <c r="C10439" s="71"/>
      <c r="D10439" s="71"/>
      <c r="E10439" s="72"/>
      <c r="F10439" s="71"/>
      <c r="G10439" s="65"/>
    </row>
    <row r="10440" spans="3:7" ht="15">
      <c r="C10440" s="71"/>
      <c r="D10440" s="71"/>
      <c r="E10440" s="72"/>
      <c r="F10440" s="71"/>
      <c r="G10440" s="65"/>
    </row>
    <row r="10441" spans="3:7" ht="15">
      <c r="C10441" s="71"/>
      <c r="D10441" s="71"/>
      <c r="E10441" s="72"/>
      <c r="F10441" s="71"/>
      <c r="G10441" s="65"/>
    </row>
    <row r="10442" spans="3:7" ht="15">
      <c r="C10442" s="71"/>
      <c r="D10442" s="71"/>
      <c r="E10442" s="72"/>
      <c r="F10442" s="71"/>
      <c r="G10442" s="65"/>
    </row>
    <row r="10443" spans="3:7" ht="15">
      <c r="C10443" s="71"/>
      <c r="D10443" s="71"/>
      <c r="E10443" s="72"/>
      <c r="F10443" s="71"/>
      <c r="G10443" s="65"/>
    </row>
    <row r="10444" spans="3:7" ht="15">
      <c r="C10444" s="71"/>
      <c r="D10444" s="71"/>
      <c r="E10444" s="72"/>
      <c r="F10444" s="71"/>
      <c r="G10444" s="65"/>
    </row>
    <row r="10445" spans="3:7" ht="15">
      <c r="C10445" s="71"/>
      <c r="D10445" s="71"/>
      <c r="E10445" s="72"/>
      <c r="F10445" s="71"/>
      <c r="G10445" s="65"/>
    </row>
    <row r="10446" spans="3:7" ht="15">
      <c r="C10446" s="71"/>
      <c r="D10446" s="71"/>
      <c r="E10446" s="72"/>
      <c r="F10446" s="71"/>
      <c r="G10446" s="65"/>
    </row>
    <row r="10447" spans="3:7" ht="15">
      <c r="C10447" s="71"/>
      <c r="D10447" s="71"/>
      <c r="E10447" s="72"/>
      <c r="F10447" s="71"/>
      <c r="G10447" s="65"/>
    </row>
    <row r="10448" spans="3:7" ht="15">
      <c r="C10448" s="71"/>
      <c r="D10448" s="71"/>
      <c r="E10448" s="72"/>
      <c r="F10448" s="71"/>
      <c r="G10448" s="65"/>
    </row>
    <row r="10449" spans="3:7" ht="15">
      <c r="C10449" s="71"/>
      <c r="D10449" s="71"/>
      <c r="E10449" s="72"/>
      <c r="F10449" s="71"/>
      <c r="G10449" s="65"/>
    </row>
    <row r="10450" spans="3:7" ht="15">
      <c r="C10450" s="71"/>
      <c r="D10450" s="71"/>
      <c r="E10450" s="72"/>
      <c r="F10450" s="71"/>
      <c r="G10450" s="65"/>
    </row>
    <row r="10451" spans="3:7" ht="15">
      <c r="C10451" s="71"/>
      <c r="D10451" s="71"/>
      <c r="E10451" s="72"/>
      <c r="F10451" s="71"/>
      <c r="G10451" s="65"/>
    </row>
    <row r="10452" spans="3:7" ht="15">
      <c r="C10452" s="71"/>
      <c r="D10452" s="71"/>
      <c r="E10452" s="72"/>
      <c r="F10452" s="71"/>
      <c r="G10452" s="65"/>
    </row>
    <row r="10453" spans="3:7" ht="15">
      <c r="C10453" s="71"/>
      <c r="D10453" s="71"/>
      <c r="E10453" s="72"/>
      <c r="F10453" s="71"/>
      <c r="G10453" s="65"/>
    </row>
    <row r="10454" spans="3:7" ht="15">
      <c r="C10454" s="71"/>
      <c r="D10454" s="71"/>
      <c r="E10454" s="72"/>
      <c r="F10454" s="71"/>
      <c r="G10454" s="65"/>
    </row>
    <row r="10455" spans="3:7" ht="15">
      <c r="C10455" s="71"/>
      <c r="D10455" s="71"/>
      <c r="E10455" s="72"/>
      <c r="F10455" s="71"/>
      <c r="G10455" s="65"/>
    </row>
    <row r="10456" spans="3:7" ht="15">
      <c r="C10456" s="71"/>
      <c r="D10456" s="71"/>
      <c r="E10456" s="72"/>
      <c r="F10456" s="71"/>
      <c r="G10456" s="65"/>
    </row>
    <row r="10457" spans="3:7" ht="15">
      <c r="C10457" s="71"/>
      <c r="D10457" s="71"/>
      <c r="E10457" s="72"/>
      <c r="F10457" s="71"/>
      <c r="G10457" s="65"/>
    </row>
    <row r="10458" spans="3:7" ht="15">
      <c r="C10458" s="71"/>
      <c r="D10458" s="71"/>
      <c r="E10458" s="72"/>
      <c r="F10458" s="71"/>
      <c r="G10458" s="65"/>
    </row>
    <row r="10459" spans="3:7" ht="15">
      <c r="C10459" s="71"/>
      <c r="D10459" s="71"/>
      <c r="E10459" s="72"/>
      <c r="F10459" s="71"/>
      <c r="G10459" s="65"/>
    </row>
    <row r="10460" spans="3:7" ht="15">
      <c r="C10460" s="71"/>
      <c r="D10460" s="71"/>
      <c r="E10460" s="72"/>
      <c r="F10460" s="71"/>
      <c r="G10460" s="65"/>
    </row>
    <row r="10461" spans="3:7" ht="15">
      <c r="C10461" s="71"/>
      <c r="D10461" s="71"/>
      <c r="E10461" s="72"/>
      <c r="F10461" s="71"/>
      <c r="G10461" s="65"/>
    </row>
    <row r="10462" spans="3:7" ht="15">
      <c r="C10462" s="71"/>
      <c r="D10462" s="71"/>
      <c r="E10462" s="72"/>
      <c r="F10462" s="71"/>
      <c r="G10462" s="65"/>
    </row>
    <row r="10463" spans="3:7" ht="15">
      <c r="C10463" s="71"/>
      <c r="D10463" s="71"/>
      <c r="E10463" s="72"/>
      <c r="F10463" s="71"/>
      <c r="G10463" s="65"/>
    </row>
    <row r="10464" spans="3:7" ht="15">
      <c r="C10464" s="71"/>
      <c r="D10464" s="71"/>
      <c r="E10464" s="72"/>
      <c r="F10464" s="71"/>
      <c r="G10464" s="65"/>
    </row>
    <row r="10465" spans="3:7" ht="15">
      <c r="C10465" s="71"/>
      <c r="D10465" s="71"/>
      <c r="E10465" s="72"/>
      <c r="F10465" s="71"/>
      <c r="G10465" s="65"/>
    </row>
    <row r="10466" spans="3:7" ht="15">
      <c r="C10466" s="71"/>
      <c r="D10466" s="71"/>
      <c r="E10466" s="72"/>
      <c r="F10466" s="71"/>
      <c r="G10466" s="65"/>
    </row>
    <row r="10467" spans="3:7" ht="15">
      <c r="C10467" s="71"/>
      <c r="D10467" s="71"/>
      <c r="E10467" s="72"/>
      <c r="F10467" s="71"/>
      <c r="G10467" s="65"/>
    </row>
    <row r="10468" spans="3:7" ht="15">
      <c r="C10468" s="71"/>
      <c r="D10468" s="71"/>
      <c r="E10468" s="72"/>
      <c r="F10468" s="71"/>
      <c r="G10468" s="65"/>
    </row>
    <row r="10469" spans="3:7" ht="15">
      <c r="C10469" s="71"/>
      <c r="D10469" s="71"/>
      <c r="E10469" s="72"/>
      <c r="F10469" s="71"/>
      <c r="G10469" s="65"/>
    </row>
    <row r="10470" spans="3:7" ht="15">
      <c r="C10470" s="71"/>
      <c r="D10470" s="71"/>
      <c r="E10470" s="72"/>
      <c r="F10470" s="71"/>
      <c r="G10470" s="65"/>
    </row>
    <row r="10471" spans="3:7" ht="15">
      <c r="C10471" s="71"/>
      <c r="D10471" s="71"/>
      <c r="E10471" s="72"/>
      <c r="F10471" s="71"/>
      <c r="G10471" s="65"/>
    </row>
    <row r="10472" spans="3:7" ht="15">
      <c r="C10472" s="71"/>
      <c r="D10472" s="71"/>
      <c r="E10472" s="72"/>
      <c r="F10472" s="71"/>
      <c r="G10472" s="65"/>
    </row>
    <row r="10473" spans="3:7" ht="15">
      <c r="C10473" s="71"/>
      <c r="D10473" s="71"/>
      <c r="E10473" s="72"/>
      <c r="F10473" s="71"/>
      <c r="G10473" s="65"/>
    </row>
    <row r="10474" spans="3:7" ht="15">
      <c r="C10474" s="71"/>
      <c r="D10474" s="71"/>
      <c r="E10474" s="72"/>
      <c r="F10474" s="71"/>
      <c r="G10474" s="65"/>
    </row>
    <row r="10475" spans="3:7" ht="15">
      <c r="C10475" s="71"/>
      <c r="D10475" s="71"/>
      <c r="E10475" s="72"/>
      <c r="F10475" s="71"/>
      <c r="G10475" s="65"/>
    </row>
    <row r="10476" spans="3:7" ht="15">
      <c r="C10476" s="71"/>
      <c r="D10476" s="71"/>
      <c r="E10476" s="72"/>
      <c r="F10476" s="71"/>
      <c r="G10476" s="65"/>
    </row>
    <row r="10477" spans="3:7" ht="15">
      <c r="C10477" s="71"/>
      <c r="D10477" s="71"/>
      <c r="E10477" s="72"/>
      <c r="F10477" s="71"/>
      <c r="G10477" s="65"/>
    </row>
    <row r="10478" spans="3:7" ht="15">
      <c r="C10478" s="71"/>
      <c r="D10478" s="71"/>
      <c r="E10478" s="72"/>
      <c r="F10478" s="71"/>
      <c r="G10478" s="65"/>
    </row>
    <row r="10479" spans="3:7" ht="15">
      <c r="C10479" s="71"/>
      <c r="D10479" s="71"/>
      <c r="E10479" s="72"/>
      <c r="F10479" s="71"/>
      <c r="G10479" s="65"/>
    </row>
    <row r="10480" spans="3:7" ht="15">
      <c r="C10480" s="71"/>
      <c r="D10480" s="71"/>
      <c r="E10480" s="72"/>
      <c r="F10480" s="71"/>
      <c r="G10480" s="65"/>
    </row>
    <row r="10481" spans="3:7" ht="15">
      <c r="C10481" s="71"/>
      <c r="D10481" s="71"/>
      <c r="E10481" s="72"/>
      <c r="F10481" s="71"/>
      <c r="G10481" s="65"/>
    </row>
    <row r="10482" spans="3:7" ht="15">
      <c r="C10482" s="71"/>
      <c r="D10482" s="71"/>
      <c r="E10482" s="72"/>
      <c r="F10482" s="71"/>
      <c r="G10482" s="65"/>
    </row>
    <row r="10483" spans="3:7" ht="15">
      <c r="C10483" s="71"/>
      <c r="D10483" s="71"/>
      <c r="E10483" s="72"/>
      <c r="F10483" s="71"/>
      <c r="G10483" s="65"/>
    </row>
    <row r="10484" spans="3:7" ht="15">
      <c r="C10484" s="71"/>
      <c r="D10484" s="71"/>
      <c r="E10484" s="72"/>
      <c r="F10484" s="71"/>
      <c r="G10484" s="65"/>
    </row>
    <row r="10485" spans="3:7" ht="15">
      <c r="C10485" s="71"/>
      <c r="D10485" s="71"/>
      <c r="E10485" s="72"/>
      <c r="F10485" s="71"/>
      <c r="G10485" s="65"/>
    </row>
    <row r="10486" spans="3:7" ht="15">
      <c r="C10486" s="71"/>
      <c r="D10486" s="71"/>
      <c r="E10486" s="72"/>
      <c r="F10486" s="71"/>
      <c r="G10486" s="65"/>
    </row>
    <row r="10487" spans="3:7" ht="15">
      <c r="C10487" s="71"/>
      <c r="D10487" s="71"/>
      <c r="E10487" s="72"/>
      <c r="F10487" s="71"/>
      <c r="G10487" s="65"/>
    </row>
    <row r="10488" spans="3:7" ht="15">
      <c r="C10488" s="71"/>
      <c r="D10488" s="71"/>
      <c r="E10488" s="72"/>
      <c r="F10488" s="71"/>
      <c r="G10488" s="65"/>
    </row>
    <row r="10489" spans="3:7" ht="15">
      <c r="C10489" s="71"/>
      <c r="D10489" s="71"/>
      <c r="E10489" s="72"/>
      <c r="F10489" s="71"/>
      <c r="G10489" s="65"/>
    </row>
    <row r="10490" spans="3:7" ht="15">
      <c r="C10490" s="71"/>
      <c r="D10490" s="71"/>
      <c r="E10490" s="72"/>
      <c r="F10490" s="71"/>
      <c r="G10490" s="65"/>
    </row>
    <row r="10491" spans="3:7" ht="15">
      <c r="C10491" s="71"/>
      <c r="D10491" s="71"/>
      <c r="E10491" s="72"/>
      <c r="F10491" s="71"/>
      <c r="G10491" s="65"/>
    </row>
    <row r="10492" spans="3:7" ht="15">
      <c r="C10492" s="71"/>
      <c r="D10492" s="71"/>
      <c r="E10492" s="72"/>
      <c r="F10492" s="71"/>
      <c r="G10492" s="65"/>
    </row>
    <row r="10493" spans="3:7" ht="15">
      <c r="C10493" s="71"/>
      <c r="D10493" s="71"/>
      <c r="E10493" s="72"/>
      <c r="F10493" s="71"/>
      <c r="G10493" s="65"/>
    </row>
    <row r="10494" spans="3:7" ht="15">
      <c r="C10494" s="71"/>
      <c r="D10494" s="71"/>
      <c r="E10494" s="72"/>
      <c r="F10494" s="71"/>
      <c r="G10494" s="65"/>
    </row>
    <row r="10495" spans="3:7" ht="15">
      <c r="C10495" s="71"/>
      <c r="D10495" s="71"/>
      <c r="E10495" s="72"/>
      <c r="F10495" s="71"/>
      <c r="G10495" s="65"/>
    </row>
    <row r="10496" spans="3:7" ht="15">
      <c r="C10496" s="71"/>
      <c r="D10496" s="71"/>
      <c r="E10496" s="72"/>
      <c r="F10496" s="71"/>
      <c r="G10496" s="65"/>
    </row>
    <row r="10497" spans="3:7" ht="15">
      <c r="C10497" s="71"/>
      <c r="D10497" s="71"/>
      <c r="E10497" s="72"/>
      <c r="F10497" s="71"/>
      <c r="G10497" s="65"/>
    </row>
    <row r="10498" spans="3:7" ht="15">
      <c r="C10498" s="71"/>
      <c r="D10498" s="71"/>
      <c r="E10498" s="72"/>
      <c r="F10498" s="71"/>
      <c r="G10498" s="65"/>
    </row>
    <row r="10499" spans="3:7" ht="15">
      <c r="C10499" s="71"/>
      <c r="D10499" s="71"/>
      <c r="E10499" s="72"/>
      <c r="F10499" s="71"/>
      <c r="G10499" s="65"/>
    </row>
    <row r="10500" spans="3:7" ht="15">
      <c r="C10500" s="71"/>
      <c r="D10500" s="71"/>
      <c r="E10500" s="72"/>
      <c r="F10500" s="71"/>
      <c r="G10500" s="65"/>
    </row>
    <row r="10501" spans="3:7" ht="15">
      <c r="C10501" s="71"/>
      <c r="D10501" s="71"/>
      <c r="E10501" s="72"/>
      <c r="F10501" s="71"/>
      <c r="G10501" s="65"/>
    </row>
    <row r="10502" spans="3:7" ht="15">
      <c r="C10502" s="71"/>
      <c r="D10502" s="71"/>
      <c r="E10502" s="72"/>
      <c r="F10502" s="71"/>
      <c r="G10502" s="65"/>
    </row>
    <row r="10503" spans="3:7" ht="15">
      <c r="C10503" s="71"/>
      <c r="D10503" s="71"/>
      <c r="E10503" s="72"/>
      <c r="F10503" s="71"/>
      <c r="G10503" s="65"/>
    </row>
    <row r="10504" spans="3:7" ht="15">
      <c r="C10504" s="71"/>
      <c r="D10504" s="71"/>
      <c r="E10504" s="72"/>
      <c r="F10504" s="71"/>
      <c r="G10504" s="65"/>
    </row>
    <row r="10505" spans="3:7" ht="15">
      <c r="C10505" s="71"/>
      <c r="D10505" s="71"/>
      <c r="E10505" s="72"/>
      <c r="F10505" s="71"/>
      <c r="G10505" s="65"/>
    </row>
    <row r="10506" spans="3:7" ht="15">
      <c r="C10506" s="71"/>
      <c r="D10506" s="71"/>
      <c r="E10506" s="72"/>
      <c r="F10506" s="71"/>
      <c r="G10506" s="65"/>
    </row>
    <row r="10507" spans="3:7" ht="15">
      <c r="C10507" s="71"/>
      <c r="D10507" s="71"/>
      <c r="E10507" s="72"/>
      <c r="F10507" s="71"/>
      <c r="G10507" s="65"/>
    </row>
    <row r="10508" spans="3:7" ht="15">
      <c r="C10508" s="71"/>
      <c r="D10508" s="71"/>
      <c r="E10508" s="72"/>
      <c r="F10508" s="71"/>
      <c r="G10508" s="65"/>
    </row>
    <row r="10509" spans="3:7" ht="15">
      <c r="C10509" s="71"/>
      <c r="D10509" s="71"/>
      <c r="E10509" s="72"/>
      <c r="F10509" s="71"/>
      <c r="G10509" s="65"/>
    </row>
    <row r="10510" spans="3:7" ht="15">
      <c r="C10510" s="71"/>
      <c r="D10510" s="71"/>
      <c r="E10510" s="72"/>
      <c r="F10510" s="71"/>
      <c r="G10510" s="65"/>
    </row>
    <row r="10511" spans="3:7" ht="15">
      <c r="C10511" s="71"/>
      <c r="D10511" s="71"/>
      <c r="E10511" s="72"/>
      <c r="F10511" s="71"/>
      <c r="G10511" s="65"/>
    </row>
    <row r="10512" spans="3:7" ht="15">
      <c r="C10512" s="71"/>
      <c r="D10512" s="71"/>
      <c r="E10512" s="72"/>
      <c r="F10512" s="71"/>
      <c r="G10512" s="65"/>
    </row>
    <row r="10513" spans="3:7" ht="15">
      <c r="C10513" s="71"/>
      <c r="D10513" s="71"/>
      <c r="E10513" s="72"/>
      <c r="F10513" s="71"/>
      <c r="G10513" s="65"/>
    </row>
    <row r="10514" spans="3:7" ht="15">
      <c r="C10514" s="71"/>
      <c r="D10514" s="71"/>
      <c r="E10514" s="72"/>
      <c r="F10514" s="71"/>
      <c r="G10514" s="65"/>
    </row>
    <row r="10515" spans="3:7" ht="15">
      <c r="C10515" s="71"/>
      <c r="D10515" s="71"/>
      <c r="E10515" s="72"/>
      <c r="F10515" s="71"/>
      <c r="G10515" s="65"/>
    </row>
    <row r="10516" spans="3:7" ht="15">
      <c r="C10516" s="71"/>
      <c r="D10516" s="71"/>
      <c r="E10516" s="72"/>
      <c r="F10516" s="71"/>
      <c r="G10516" s="65"/>
    </row>
    <row r="10517" spans="3:7" ht="15">
      <c r="C10517" s="71"/>
      <c r="D10517" s="71"/>
      <c r="E10517" s="72"/>
      <c r="F10517" s="71"/>
      <c r="G10517" s="65"/>
    </row>
    <row r="10518" spans="3:7" ht="15">
      <c r="C10518" s="71"/>
      <c r="D10518" s="71"/>
      <c r="E10518" s="72"/>
      <c r="F10518" s="71"/>
      <c r="G10518" s="65"/>
    </row>
    <row r="10519" spans="3:7" ht="15">
      <c r="C10519" s="71"/>
      <c r="D10519" s="71"/>
      <c r="E10519" s="72"/>
      <c r="F10519" s="71"/>
      <c r="G10519" s="65"/>
    </row>
    <row r="10520" spans="3:7" ht="15">
      <c r="C10520" s="71"/>
      <c r="D10520" s="71"/>
      <c r="E10520" s="72"/>
      <c r="F10520" s="71"/>
      <c r="G10520" s="65"/>
    </row>
    <row r="10521" spans="3:7" ht="15">
      <c r="C10521" s="71"/>
      <c r="D10521" s="71"/>
      <c r="E10521" s="72"/>
      <c r="F10521" s="71"/>
      <c r="G10521" s="65"/>
    </row>
    <row r="10522" spans="3:7" ht="15">
      <c r="C10522" s="71"/>
      <c r="D10522" s="71"/>
      <c r="E10522" s="72"/>
      <c r="F10522" s="71"/>
      <c r="G10522" s="65"/>
    </row>
    <row r="10523" spans="3:7" ht="15">
      <c r="C10523" s="71"/>
      <c r="D10523" s="71"/>
      <c r="E10523" s="72"/>
      <c r="F10523" s="71"/>
      <c r="G10523" s="65"/>
    </row>
    <row r="10524" spans="3:7" ht="15">
      <c r="C10524" s="71"/>
      <c r="D10524" s="71"/>
      <c r="E10524" s="72"/>
      <c r="F10524" s="71"/>
      <c r="G10524" s="65"/>
    </row>
    <row r="10525" spans="3:7" ht="15">
      <c r="C10525" s="71"/>
      <c r="D10525" s="71"/>
      <c r="E10525" s="72"/>
      <c r="F10525" s="71"/>
      <c r="G10525" s="65"/>
    </row>
    <row r="10526" spans="3:7" ht="15">
      <c r="C10526" s="71"/>
      <c r="D10526" s="71"/>
      <c r="E10526" s="72"/>
      <c r="F10526" s="71"/>
      <c r="G10526" s="65"/>
    </row>
    <row r="10527" spans="3:7" ht="15">
      <c r="C10527" s="71"/>
      <c r="D10527" s="71"/>
      <c r="E10527" s="72"/>
      <c r="F10527" s="71"/>
      <c r="G10527" s="65"/>
    </row>
    <row r="10528" spans="3:7" ht="15">
      <c r="C10528" s="71"/>
      <c r="D10528" s="71"/>
      <c r="E10528" s="72"/>
      <c r="F10528" s="71"/>
      <c r="G10528" s="65"/>
    </row>
    <row r="10529" spans="3:7" ht="15">
      <c r="C10529" s="71"/>
      <c r="D10529" s="71"/>
      <c r="E10529" s="72"/>
      <c r="F10529" s="71"/>
      <c r="G10529" s="65"/>
    </row>
    <row r="10530" spans="3:7" ht="15">
      <c r="C10530" s="71"/>
      <c r="D10530" s="71"/>
      <c r="E10530" s="72"/>
      <c r="F10530" s="71"/>
      <c r="G10530" s="65"/>
    </row>
    <row r="10531" spans="3:7" ht="15">
      <c r="C10531" s="71"/>
      <c r="D10531" s="71"/>
      <c r="E10531" s="72"/>
      <c r="F10531" s="71"/>
      <c r="G10531" s="65"/>
    </row>
    <row r="10532" spans="3:7" ht="15">
      <c r="C10532" s="71"/>
      <c r="D10532" s="71"/>
      <c r="E10532" s="72"/>
      <c r="F10532" s="71"/>
      <c r="G10532" s="65"/>
    </row>
    <row r="10533" spans="3:7" ht="15">
      <c r="C10533" s="71"/>
      <c r="D10533" s="71"/>
      <c r="E10533" s="72"/>
      <c r="F10533" s="71"/>
      <c r="G10533" s="65"/>
    </row>
    <row r="10534" spans="3:7" ht="15">
      <c r="C10534" s="71"/>
      <c r="D10534" s="71"/>
      <c r="E10534" s="72"/>
      <c r="F10534" s="71"/>
      <c r="G10534" s="65"/>
    </row>
    <row r="10535" spans="3:7" ht="15">
      <c r="C10535" s="71"/>
      <c r="D10535" s="71"/>
      <c r="E10535" s="72"/>
      <c r="F10535" s="71"/>
      <c r="G10535" s="65"/>
    </row>
    <row r="10536" spans="3:7" ht="15">
      <c r="C10536" s="71"/>
      <c r="D10536" s="71"/>
      <c r="E10536" s="72"/>
      <c r="F10536" s="71"/>
      <c r="G10536" s="65"/>
    </row>
    <row r="10537" spans="3:7" ht="15">
      <c r="C10537" s="71"/>
      <c r="D10537" s="71"/>
      <c r="E10537" s="72"/>
      <c r="F10537" s="71"/>
      <c r="G10537" s="65"/>
    </row>
    <row r="10538" spans="3:7" ht="15">
      <c r="C10538" s="71"/>
      <c r="D10538" s="71"/>
      <c r="E10538" s="72"/>
      <c r="F10538" s="71"/>
      <c r="G10538" s="65"/>
    </row>
    <row r="10539" spans="3:7" ht="15">
      <c r="C10539" s="71"/>
      <c r="D10539" s="71"/>
      <c r="E10539" s="72"/>
      <c r="F10539" s="71"/>
      <c r="G10539" s="65"/>
    </row>
    <row r="10540" spans="3:7" ht="15">
      <c r="C10540" s="71"/>
      <c r="D10540" s="71"/>
      <c r="E10540" s="72"/>
      <c r="F10540" s="71"/>
      <c r="G10540" s="65"/>
    </row>
    <row r="10541" spans="3:7" ht="15">
      <c r="C10541" s="71"/>
      <c r="D10541" s="71"/>
      <c r="E10541" s="72"/>
      <c r="F10541" s="71"/>
      <c r="G10541" s="65"/>
    </row>
    <row r="10542" spans="3:7" ht="15">
      <c r="C10542" s="71"/>
      <c r="D10542" s="71"/>
      <c r="E10542" s="72"/>
      <c r="F10542" s="71"/>
      <c r="G10542" s="65"/>
    </row>
    <row r="10543" spans="3:7" ht="15">
      <c r="C10543" s="71"/>
      <c r="D10543" s="71"/>
      <c r="E10543" s="72"/>
      <c r="F10543" s="71"/>
      <c r="G10543" s="65"/>
    </row>
    <row r="10544" spans="3:7" ht="15">
      <c r="C10544" s="71"/>
      <c r="D10544" s="71"/>
      <c r="E10544" s="72"/>
      <c r="F10544" s="71"/>
      <c r="G10544" s="65"/>
    </row>
    <row r="10545" spans="3:7" ht="15">
      <c r="C10545" s="71"/>
      <c r="D10545" s="71"/>
      <c r="E10545" s="72"/>
      <c r="F10545" s="71"/>
      <c r="G10545" s="65"/>
    </row>
    <row r="10546" spans="3:7" ht="15">
      <c r="C10546" s="71"/>
      <c r="D10546" s="71"/>
      <c r="E10546" s="72"/>
      <c r="F10546" s="71"/>
      <c r="G10546" s="65"/>
    </row>
    <row r="10547" spans="3:7" ht="15">
      <c r="C10547" s="71"/>
      <c r="D10547" s="71"/>
      <c r="E10547" s="72"/>
      <c r="F10547" s="71"/>
      <c r="G10547" s="65"/>
    </row>
    <row r="10548" spans="3:7" ht="15">
      <c r="C10548" s="71"/>
      <c r="D10548" s="71"/>
      <c r="E10548" s="72"/>
      <c r="F10548" s="71"/>
      <c r="G10548" s="65"/>
    </row>
    <row r="10549" spans="3:7" ht="15">
      <c r="C10549" s="71"/>
      <c r="D10549" s="71"/>
      <c r="E10549" s="72"/>
      <c r="F10549" s="71"/>
      <c r="G10549" s="65"/>
    </row>
    <row r="10550" spans="3:7" ht="15">
      <c r="C10550" s="71"/>
      <c r="D10550" s="71"/>
      <c r="E10550" s="72"/>
      <c r="F10550" s="71"/>
      <c r="G10550" s="65"/>
    </row>
    <row r="10551" spans="3:7" ht="15">
      <c r="C10551" s="71"/>
      <c r="D10551" s="71"/>
      <c r="E10551" s="72"/>
      <c r="F10551" s="71"/>
      <c r="G10551" s="65"/>
    </row>
    <row r="10552" spans="3:7" ht="15">
      <c r="C10552" s="71"/>
      <c r="D10552" s="71"/>
      <c r="E10552" s="72"/>
      <c r="F10552" s="71"/>
      <c r="G10552" s="65"/>
    </row>
    <row r="10553" spans="3:7" ht="15">
      <c r="C10553" s="71"/>
      <c r="D10553" s="71"/>
      <c r="E10553" s="72"/>
      <c r="F10553" s="71"/>
      <c r="G10553" s="65"/>
    </row>
    <row r="10554" spans="3:7" ht="15">
      <c r="C10554" s="71"/>
      <c r="D10554" s="71"/>
      <c r="E10554" s="72"/>
      <c r="F10554" s="71"/>
      <c r="G10554" s="65"/>
    </row>
    <row r="10555" spans="3:7" ht="15">
      <c r="C10555" s="71"/>
      <c r="D10555" s="71"/>
      <c r="E10555" s="72"/>
      <c r="F10555" s="71"/>
      <c r="G10555" s="65"/>
    </row>
    <row r="10556" spans="3:7" ht="15">
      <c r="C10556" s="71"/>
      <c r="D10556" s="71"/>
      <c r="E10556" s="72"/>
      <c r="F10556" s="71"/>
      <c r="G10556" s="65"/>
    </row>
    <row r="10557" spans="3:7" ht="15">
      <c r="C10557" s="71"/>
      <c r="D10557" s="71"/>
      <c r="E10557" s="72"/>
      <c r="F10557" s="71"/>
      <c r="G10557" s="65"/>
    </row>
    <row r="10558" spans="3:7" ht="15">
      <c r="C10558" s="71"/>
      <c r="D10558" s="71"/>
      <c r="E10558" s="72"/>
      <c r="F10558" s="71"/>
      <c r="G10558" s="65"/>
    </row>
    <row r="10559" spans="3:7" ht="15">
      <c r="C10559" s="71"/>
      <c r="D10559" s="71"/>
      <c r="E10559" s="72"/>
      <c r="F10559" s="71"/>
      <c r="G10559" s="65"/>
    </row>
    <row r="10560" spans="3:7" ht="15">
      <c r="C10560" s="71"/>
      <c r="D10560" s="71"/>
      <c r="E10560" s="72"/>
      <c r="F10560" s="71"/>
      <c r="G10560" s="65"/>
    </row>
    <row r="10561" spans="3:7" ht="15">
      <c r="C10561" s="71"/>
      <c r="D10561" s="71"/>
      <c r="E10561" s="72"/>
      <c r="F10561" s="71"/>
      <c r="G10561" s="65"/>
    </row>
    <row r="10562" spans="3:7" ht="15">
      <c r="C10562" s="71"/>
      <c r="D10562" s="71"/>
      <c r="E10562" s="72"/>
      <c r="F10562" s="71"/>
      <c r="G10562" s="65"/>
    </row>
    <row r="10563" spans="3:7" ht="15">
      <c r="C10563" s="71"/>
      <c r="D10563" s="71"/>
      <c r="E10563" s="72"/>
      <c r="F10563" s="71"/>
      <c r="G10563" s="65"/>
    </row>
    <row r="10564" spans="3:7" ht="15">
      <c r="C10564" s="71"/>
      <c r="D10564" s="71"/>
      <c r="E10564" s="72"/>
      <c r="F10564" s="71"/>
      <c r="G10564" s="65"/>
    </row>
    <row r="10565" spans="3:7" ht="15">
      <c r="C10565" s="71"/>
      <c r="D10565" s="71"/>
      <c r="E10565" s="72"/>
      <c r="F10565" s="71"/>
      <c r="G10565" s="65"/>
    </row>
    <row r="10566" spans="3:7" ht="15">
      <c r="C10566" s="71"/>
      <c r="D10566" s="71"/>
      <c r="E10566" s="72"/>
      <c r="F10566" s="71"/>
      <c r="G10566" s="65"/>
    </row>
    <row r="10567" spans="3:7" ht="15">
      <c r="C10567" s="71"/>
      <c r="D10567" s="71"/>
      <c r="E10567" s="72"/>
      <c r="F10567" s="71"/>
      <c r="G10567" s="65"/>
    </row>
    <row r="10568" spans="3:7" ht="15">
      <c r="C10568" s="71"/>
      <c r="D10568" s="71"/>
      <c r="E10568" s="72"/>
      <c r="F10568" s="71"/>
      <c r="G10568" s="65"/>
    </row>
    <row r="10569" spans="3:7" ht="15">
      <c r="C10569" s="71"/>
      <c r="D10569" s="71"/>
      <c r="E10569" s="72"/>
      <c r="F10569" s="71"/>
      <c r="G10569" s="65"/>
    </row>
    <row r="10570" spans="3:7" ht="15">
      <c r="C10570" s="71"/>
      <c r="D10570" s="71"/>
      <c r="E10570" s="72"/>
      <c r="F10570" s="71"/>
      <c r="G10570" s="65"/>
    </row>
    <row r="10571" spans="3:7" ht="15">
      <c r="C10571" s="71"/>
      <c r="D10571" s="71"/>
      <c r="E10571" s="72"/>
      <c r="F10571" s="71"/>
      <c r="G10571" s="65"/>
    </row>
    <row r="10572" spans="3:7" ht="15">
      <c r="C10572" s="71"/>
      <c r="D10572" s="71"/>
      <c r="E10572" s="72"/>
      <c r="F10572" s="71"/>
      <c r="G10572" s="65"/>
    </row>
    <row r="10573" spans="3:7" ht="15">
      <c r="C10573" s="71"/>
      <c r="D10573" s="71"/>
      <c r="E10573" s="72"/>
      <c r="F10573" s="71"/>
      <c r="G10573" s="65"/>
    </row>
    <row r="10574" spans="3:7" ht="15">
      <c r="C10574" s="71"/>
      <c r="D10574" s="71"/>
      <c r="E10574" s="72"/>
      <c r="F10574" s="71"/>
      <c r="G10574" s="65"/>
    </row>
    <row r="10575" spans="3:7" ht="15">
      <c r="C10575" s="71"/>
      <c r="D10575" s="71"/>
      <c r="E10575" s="72"/>
      <c r="F10575" s="71"/>
      <c r="G10575" s="65"/>
    </row>
    <row r="10576" spans="3:7" ht="15">
      <c r="C10576" s="71"/>
      <c r="D10576" s="71"/>
      <c r="E10576" s="72"/>
      <c r="F10576" s="71"/>
      <c r="G10576" s="65"/>
    </row>
    <row r="10577" spans="3:7" ht="15">
      <c r="C10577" s="71"/>
      <c r="D10577" s="71"/>
      <c r="E10577" s="72"/>
      <c r="F10577" s="71"/>
      <c r="G10577" s="65"/>
    </row>
    <row r="10578" spans="3:7" ht="15">
      <c r="C10578" s="71"/>
      <c r="D10578" s="71"/>
      <c r="E10578" s="72"/>
      <c r="F10578" s="71"/>
      <c r="G10578" s="65"/>
    </row>
    <row r="10579" spans="3:7" ht="15">
      <c r="C10579" s="71"/>
      <c r="D10579" s="71"/>
      <c r="E10579" s="72"/>
      <c r="F10579" s="71"/>
      <c r="G10579" s="65"/>
    </row>
    <row r="10580" spans="3:7" ht="15">
      <c r="C10580" s="71"/>
      <c r="D10580" s="71"/>
      <c r="E10580" s="72"/>
      <c r="F10580" s="71"/>
      <c r="G10580" s="65"/>
    </row>
    <row r="10581" spans="3:7" ht="15">
      <c r="C10581" s="71"/>
      <c r="D10581" s="71"/>
      <c r="E10581" s="72"/>
      <c r="F10581" s="71"/>
      <c r="G10581" s="65"/>
    </row>
    <row r="10582" spans="3:7" ht="15">
      <c r="C10582" s="71"/>
      <c r="D10582" s="71"/>
      <c r="E10582" s="72"/>
      <c r="F10582" s="71"/>
      <c r="G10582" s="65"/>
    </row>
    <row r="10583" spans="3:7" ht="15">
      <c r="C10583" s="71"/>
      <c r="D10583" s="71"/>
      <c r="E10583" s="72"/>
      <c r="F10583" s="71"/>
      <c r="G10583" s="65"/>
    </row>
    <row r="10584" spans="3:7" ht="15">
      <c r="C10584" s="71"/>
      <c r="D10584" s="71"/>
      <c r="E10584" s="72"/>
      <c r="F10584" s="71"/>
      <c r="G10584" s="65"/>
    </row>
    <row r="10585" spans="3:7" ht="15">
      <c r="C10585" s="71"/>
      <c r="D10585" s="71"/>
      <c r="E10585" s="72"/>
      <c r="F10585" s="71"/>
      <c r="G10585" s="65"/>
    </row>
    <row r="10586" spans="3:7" ht="15">
      <c r="C10586" s="71"/>
      <c r="D10586" s="71"/>
      <c r="E10586" s="72"/>
      <c r="F10586" s="71"/>
      <c r="G10586" s="65"/>
    </row>
    <row r="10587" spans="3:7" ht="15">
      <c r="C10587" s="71"/>
      <c r="D10587" s="71"/>
      <c r="E10587" s="72"/>
      <c r="F10587" s="71"/>
      <c r="G10587" s="65"/>
    </row>
    <row r="10588" spans="3:7" ht="15">
      <c r="C10588" s="71"/>
      <c r="D10588" s="71"/>
      <c r="E10588" s="72"/>
      <c r="F10588" s="71"/>
      <c r="G10588" s="65"/>
    </row>
    <row r="10589" spans="3:7" ht="15">
      <c r="C10589" s="71"/>
      <c r="D10589" s="71"/>
      <c r="E10589" s="72"/>
      <c r="F10589" s="71"/>
      <c r="G10589" s="65"/>
    </row>
    <row r="10590" spans="3:7" ht="15">
      <c r="C10590" s="71"/>
      <c r="D10590" s="71"/>
      <c r="E10590" s="72"/>
      <c r="F10590" s="71"/>
      <c r="G10590" s="65"/>
    </row>
    <row r="10591" spans="3:7" ht="15">
      <c r="C10591" s="71"/>
      <c r="D10591" s="71"/>
      <c r="E10591" s="72"/>
      <c r="F10591" s="71"/>
      <c r="G10591" s="65"/>
    </row>
    <row r="10592" spans="3:7" ht="15">
      <c r="C10592" s="71"/>
      <c r="D10592" s="71"/>
      <c r="E10592" s="72"/>
      <c r="F10592" s="71"/>
      <c r="G10592" s="65"/>
    </row>
    <row r="10593" spans="3:7" ht="15">
      <c r="C10593" s="71"/>
      <c r="D10593" s="71"/>
      <c r="E10593" s="72"/>
      <c r="F10593" s="71"/>
      <c r="G10593" s="65"/>
    </row>
    <row r="10594" spans="3:7" ht="15">
      <c r="C10594" s="71"/>
      <c r="D10594" s="71"/>
      <c r="E10594" s="72"/>
      <c r="F10594" s="71"/>
      <c r="G10594" s="65"/>
    </row>
    <row r="10595" spans="3:7" ht="15">
      <c r="C10595" s="71"/>
      <c r="D10595" s="71"/>
      <c r="E10595" s="72"/>
      <c r="F10595" s="71"/>
      <c r="G10595" s="65"/>
    </row>
    <row r="10596" spans="3:7" ht="15">
      <c r="C10596" s="71"/>
      <c r="D10596" s="71"/>
      <c r="E10596" s="72"/>
      <c r="F10596" s="71"/>
      <c r="G10596" s="65"/>
    </row>
    <row r="10597" spans="3:7" ht="15">
      <c r="C10597" s="71"/>
      <c r="D10597" s="71"/>
      <c r="E10597" s="72"/>
      <c r="F10597" s="71"/>
      <c r="G10597" s="65"/>
    </row>
    <row r="10598" spans="3:7" ht="15">
      <c r="C10598" s="71"/>
      <c r="D10598" s="71"/>
      <c r="E10598" s="72"/>
      <c r="F10598" s="71"/>
      <c r="G10598" s="65"/>
    </row>
    <row r="10599" spans="3:7" ht="15">
      <c r="C10599" s="71"/>
      <c r="D10599" s="71"/>
      <c r="E10599" s="72"/>
      <c r="F10599" s="71"/>
      <c r="G10599" s="65"/>
    </row>
    <row r="10600" spans="3:7" ht="15">
      <c r="C10600" s="71"/>
      <c r="D10600" s="71"/>
      <c r="E10600" s="72"/>
      <c r="F10600" s="71"/>
      <c r="G10600" s="65"/>
    </row>
    <row r="10601" spans="3:7" ht="15">
      <c r="C10601" s="71"/>
      <c r="D10601" s="71"/>
      <c r="E10601" s="72"/>
      <c r="F10601" s="71"/>
      <c r="G10601" s="65"/>
    </row>
    <row r="10602" spans="3:7" ht="15">
      <c r="C10602" s="71"/>
      <c r="D10602" s="71"/>
      <c r="E10602" s="72"/>
      <c r="F10602" s="71"/>
      <c r="G10602" s="65"/>
    </row>
    <row r="10603" spans="3:7" ht="15">
      <c r="C10603" s="71"/>
      <c r="D10603" s="71"/>
      <c r="E10603" s="72"/>
      <c r="F10603" s="71"/>
      <c r="G10603" s="65"/>
    </row>
    <row r="10604" spans="3:7" ht="15">
      <c r="C10604" s="71"/>
      <c r="D10604" s="71"/>
      <c r="E10604" s="72"/>
      <c r="F10604" s="71"/>
      <c r="G10604" s="65"/>
    </row>
    <row r="10605" spans="3:7" ht="15">
      <c r="C10605" s="71"/>
      <c r="D10605" s="71"/>
      <c r="E10605" s="72"/>
      <c r="F10605" s="71"/>
      <c r="G10605" s="65"/>
    </row>
    <row r="10606" spans="3:7" ht="15">
      <c r="C10606" s="71"/>
      <c r="D10606" s="71"/>
      <c r="E10606" s="72"/>
      <c r="F10606" s="71"/>
      <c r="G10606" s="65"/>
    </row>
    <row r="10607" spans="3:7" ht="15">
      <c r="C10607" s="71"/>
      <c r="D10607" s="71"/>
      <c r="E10607" s="72"/>
      <c r="F10607" s="71"/>
      <c r="G10607" s="65"/>
    </row>
    <row r="10608" spans="3:7" ht="15">
      <c r="C10608" s="71"/>
      <c r="D10608" s="71"/>
      <c r="E10608" s="72"/>
      <c r="F10608" s="71"/>
      <c r="G10608" s="65"/>
    </row>
    <row r="10609" spans="3:7" ht="15">
      <c r="C10609" s="71"/>
      <c r="D10609" s="71"/>
      <c r="E10609" s="72"/>
      <c r="F10609" s="71"/>
      <c r="G10609" s="65"/>
    </row>
    <row r="10610" spans="3:7" ht="15">
      <c r="C10610" s="71"/>
      <c r="D10610" s="71"/>
      <c r="E10610" s="72"/>
      <c r="F10610" s="71"/>
      <c r="G10610" s="65"/>
    </row>
    <row r="10611" spans="3:7" ht="15">
      <c r="C10611" s="71"/>
      <c r="D10611" s="71"/>
      <c r="E10611" s="72"/>
      <c r="F10611" s="71"/>
      <c r="G10611" s="65"/>
    </row>
    <row r="10612" spans="3:7" ht="15">
      <c r="C10612" s="71"/>
      <c r="D10612" s="71"/>
      <c r="E10612" s="72"/>
      <c r="F10612" s="71"/>
      <c r="G10612" s="65"/>
    </row>
    <row r="10613" spans="3:7" ht="15">
      <c r="C10613" s="71"/>
      <c r="D10613" s="71"/>
      <c r="E10613" s="72"/>
      <c r="F10613" s="71"/>
      <c r="G10613" s="65"/>
    </row>
    <row r="10614" spans="3:7" ht="15">
      <c r="C10614" s="71"/>
      <c r="D10614" s="71"/>
      <c r="E10614" s="72"/>
      <c r="F10614" s="71"/>
      <c r="G10614" s="65"/>
    </row>
    <row r="10615" spans="3:7" ht="15">
      <c r="C10615" s="71"/>
      <c r="D10615" s="71"/>
      <c r="E10615" s="72"/>
      <c r="F10615" s="71"/>
      <c r="G10615" s="65"/>
    </row>
    <row r="10616" spans="3:7" ht="15">
      <c r="C10616" s="71"/>
      <c r="D10616" s="71"/>
      <c r="E10616" s="72"/>
      <c r="F10616" s="71"/>
      <c r="G10616" s="65"/>
    </row>
    <row r="10617" spans="3:7" ht="15">
      <c r="C10617" s="71"/>
      <c r="D10617" s="71"/>
      <c r="E10617" s="72"/>
      <c r="F10617" s="71"/>
      <c r="G10617" s="65"/>
    </row>
    <row r="10618" spans="3:7" ht="15">
      <c r="C10618" s="71"/>
      <c r="D10618" s="71"/>
      <c r="E10618" s="72"/>
      <c r="F10618" s="71"/>
      <c r="G10618" s="65"/>
    </row>
    <row r="10619" spans="3:7" ht="15">
      <c r="C10619" s="71"/>
      <c r="D10619" s="71"/>
      <c r="E10619" s="72"/>
      <c r="F10619" s="71"/>
      <c r="G10619" s="65"/>
    </row>
    <row r="10620" spans="3:7" ht="15">
      <c r="C10620" s="71"/>
      <c r="D10620" s="71"/>
      <c r="E10620" s="72"/>
      <c r="F10620" s="71"/>
      <c r="G10620" s="65"/>
    </row>
    <row r="10621" spans="3:7" ht="15">
      <c r="C10621" s="71"/>
      <c r="D10621" s="71"/>
      <c r="E10621" s="72"/>
      <c r="F10621" s="71"/>
      <c r="G10621" s="65"/>
    </row>
    <row r="10622" spans="3:7" ht="15">
      <c r="C10622" s="71"/>
      <c r="D10622" s="71"/>
      <c r="E10622" s="72"/>
      <c r="F10622" s="71"/>
      <c r="G10622" s="65"/>
    </row>
    <row r="10623" spans="3:7" ht="15">
      <c r="C10623" s="71"/>
      <c r="D10623" s="71"/>
      <c r="E10623" s="72"/>
      <c r="F10623" s="71"/>
      <c r="G10623" s="65"/>
    </row>
    <row r="10624" spans="3:7" ht="15">
      <c r="C10624" s="71"/>
      <c r="D10624" s="71"/>
      <c r="E10624" s="72"/>
      <c r="F10624" s="71"/>
      <c r="G10624" s="65"/>
    </row>
    <row r="10625" spans="3:7" ht="15">
      <c r="C10625" s="71"/>
      <c r="D10625" s="71"/>
      <c r="E10625" s="72"/>
      <c r="F10625" s="71"/>
      <c r="G10625" s="65"/>
    </row>
    <row r="10626" spans="3:7" ht="15">
      <c r="C10626" s="71"/>
      <c r="D10626" s="71"/>
      <c r="E10626" s="72"/>
      <c r="F10626" s="71"/>
      <c r="G10626" s="65"/>
    </row>
    <row r="10627" spans="3:7" ht="15">
      <c r="C10627" s="71"/>
      <c r="D10627" s="71"/>
      <c r="E10627" s="72"/>
      <c r="F10627" s="71"/>
      <c r="G10627" s="65"/>
    </row>
    <row r="10628" spans="3:7" ht="15">
      <c r="C10628" s="71"/>
      <c r="D10628" s="71"/>
      <c r="E10628" s="72"/>
      <c r="F10628" s="71"/>
      <c r="G10628" s="65"/>
    </row>
    <row r="10629" spans="3:7" ht="15">
      <c r="C10629" s="71"/>
      <c r="D10629" s="71"/>
      <c r="E10629" s="72"/>
      <c r="F10629" s="71"/>
      <c r="G10629" s="65"/>
    </row>
    <row r="10630" spans="3:7" ht="15">
      <c r="C10630" s="71"/>
      <c r="D10630" s="71"/>
      <c r="E10630" s="72"/>
      <c r="F10630" s="71"/>
      <c r="G10630" s="65"/>
    </row>
    <row r="10631" spans="3:7" ht="15">
      <c r="C10631" s="71"/>
      <c r="D10631" s="71"/>
      <c r="E10631" s="72"/>
      <c r="F10631" s="71"/>
      <c r="G10631" s="65"/>
    </row>
    <row r="10632" spans="3:7" ht="15">
      <c r="C10632" s="71"/>
      <c r="D10632" s="71"/>
      <c r="E10632" s="72"/>
      <c r="F10632" s="71"/>
      <c r="G10632" s="65"/>
    </row>
    <row r="10633" spans="3:7" ht="15">
      <c r="C10633" s="71"/>
      <c r="D10633" s="71"/>
      <c r="E10633" s="72"/>
      <c r="F10633" s="71"/>
      <c r="G10633" s="65"/>
    </row>
    <row r="10634" spans="3:7" ht="15">
      <c r="C10634" s="71"/>
      <c r="D10634" s="71"/>
      <c r="E10634" s="72"/>
      <c r="F10634" s="71"/>
      <c r="G10634" s="65"/>
    </row>
    <row r="10635" spans="3:7" ht="15">
      <c r="C10635" s="71"/>
      <c r="D10635" s="71"/>
      <c r="E10635" s="72"/>
      <c r="F10635" s="71"/>
      <c r="G10635" s="65"/>
    </row>
    <row r="10636" spans="3:7" ht="15">
      <c r="C10636" s="71"/>
      <c r="D10636" s="71"/>
      <c r="E10636" s="72"/>
      <c r="F10636" s="71"/>
      <c r="G10636" s="65"/>
    </row>
    <row r="10637" spans="3:7" ht="15">
      <c r="C10637" s="71"/>
      <c r="D10637" s="71"/>
      <c r="E10637" s="72"/>
      <c r="F10637" s="71"/>
      <c r="G10637" s="65"/>
    </row>
    <row r="10638" spans="3:7" ht="15">
      <c r="C10638" s="71"/>
      <c r="D10638" s="71"/>
      <c r="E10638" s="72"/>
      <c r="F10638" s="71"/>
      <c r="G10638" s="65"/>
    </row>
    <row r="10639" spans="3:7" ht="15">
      <c r="C10639" s="71"/>
      <c r="D10639" s="71"/>
      <c r="E10639" s="72"/>
      <c r="F10639" s="71"/>
      <c r="G10639" s="65"/>
    </row>
    <row r="10640" spans="3:7" ht="15">
      <c r="C10640" s="71"/>
      <c r="D10640" s="71"/>
      <c r="E10640" s="72"/>
      <c r="F10640" s="71"/>
      <c r="G10640" s="65"/>
    </row>
    <row r="10641" spans="3:7" ht="15">
      <c r="C10641" s="71"/>
      <c r="D10641" s="71"/>
      <c r="E10641" s="72"/>
      <c r="F10641" s="71"/>
      <c r="G10641" s="65"/>
    </row>
    <row r="10642" spans="3:7" ht="15">
      <c r="C10642" s="71"/>
      <c r="D10642" s="71"/>
      <c r="E10642" s="72"/>
      <c r="F10642" s="71"/>
      <c r="G10642" s="65"/>
    </row>
    <row r="10643" spans="3:7" ht="15">
      <c r="C10643" s="71"/>
      <c r="D10643" s="71"/>
      <c r="E10643" s="72"/>
      <c r="F10643" s="71"/>
      <c r="G10643" s="65"/>
    </row>
    <row r="10644" spans="3:7" ht="15">
      <c r="C10644" s="71"/>
      <c r="D10644" s="71"/>
      <c r="E10644" s="72"/>
      <c r="F10644" s="71"/>
      <c r="G10644" s="65"/>
    </row>
    <row r="10645" spans="3:7" ht="15">
      <c r="C10645" s="71"/>
      <c r="D10645" s="71"/>
      <c r="E10645" s="72"/>
      <c r="F10645" s="71"/>
      <c r="G10645" s="65"/>
    </row>
    <row r="10646" spans="3:7" ht="15">
      <c r="C10646" s="71"/>
      <c r="D10646" s="71"/>
      <c r="E10646" s="72"/>
      <c r="F10646" s="71"/>
      <c r="G10646" s="65"/>
    </row>
    <row r="10647" spans="3:7" ht="15">
      <c r="C10647" s="71"/>
      <c r="D10647" s="71"/>
      <c r="E10647" s="72"/>
      <c r="F10647" s="71"/>
      <c r="G10647" s="65"/>
    </row>
    <row r="10648" spans="3:7" ht="15">
      <c r="C10648" s="71"/>
      <c r="D10648" s="71"/>
      <c r="E10648" s="72"/>
      <c r="F10648" s="71"/>
      <c r="G10648" s="65"/>
    </row>
    <row r="10649" spans="3:7" ht="15">
      <c r="C10649" s="71"/>
      <c r="D10649" s="71"/>
      <c r="E10649" s="72"/>
      <c r="F10649" s="71"/>
      <c r="G10649" s="65"/>
    </row>
    <row r="10650" spans="3:7" ht="15">
      <c r="C10650" s="71"/>
      <c r="D10650" s="71"/>
      <c r="E10650" s="72"/>
      <c r="F10650" s="71"/>
      <c r="G10650" s="65"/>
    </row>
    <row r="10651" spans="3:7" ht="15">
      <c r="C10651" s="71"/>
      <c r="D10651" s="71"/>
      <c r="E10651" s="72"/>
      <c r="F10651" s="71"/>
      <c r="G10651" s="65"/>
    </row>
    <row r="10652" spans="3:7" ht="15">
      <c r="C10652" s="71"/>
      <c r="D10652" s="71"/>
      <c r="E10652" s="72"/>
      <c r="F10652" s="71"/>
      <c r="G10652" s="65"/>
    </row>
    <row r="10653" spans="3:7" ht="15">
      <c r="C10653" s="71"/>
      <c r="D10653" s="71"/>
      <c r="E10653" s="72"/>
      <c r="F10653" s="71"/>
      <c r="G10653" s="65"/>
    </row>
    <row r="10654" spans="3:7" ht="15">
      <c r="C10654" s="71"/>
      <c r="D10654" s="71"/>
      <c r="E10654" s="72"/>
      <c r="F10654" s="71"/>
      <c r="G10654" s="65"/>
    </row>
    <row r="10655" spans="3:7" ht="15">
      <c r="C10655" s="71"/>
      <c r="D10655" s="71"/>
      <c r="E10655" s="72"/>
      <c r="F10655" s="71"/>
      <c r="G10655" s="65"/>
    </row>
    <row r="10656" spans="3:7" ht="15">
      <c r="C10656" s="71"/>
      <c r="D10656" s="71"/>
      <c r="E10656" s="72"/>
      <c r="F10656" s="71"/>
      <c r="G10656" s="65"/>
    </row>
    <row r="10657" spans="3:7" ht="15">
      <c r="C10657" s="71"/>
      <c r="D10657" s="71"/>
      <c r="E10657" s="72"/>
      <c r="F10657" s="71"/>
      <c r="G10657" s="65"/>
    </row>
    <row r="10658" spans="3:7" ht="15">
      <c r="C10658" s="71"/>
      <c r="D10658" s="71"/>
      <c r="E10658" s="72"/>
      <c r="F10658" s="71"/>
      <c r="G10658" s="65"/>
    </row>
    <row r="10659" spans="3:7" ht="15">
      <c r="C10659" s="71"/>
      <c r="D10659" s="71"/>
      <c r="E10659" s="72"/>
      <c r="F10659" s="71"/>
      <c r="G10659" s="65"/>
    </row>
    <row r="10660" spans="3:7" ht="15">
      <c r="C10660" s="71"/>
      <c r="D10660" s="71"/>
      <c r="E10660" s="72"/>
      <c r="F10660" s="71"/>
      <c r="G10660" s="65"/>
    </row>
    <row r="10661" spans="3:7" ht="15">
      <c r="C10661" s="71"/>
      <c r="D10661" s="71"/>
      <c r="E10661" s="72"/>
      <c r="F10661" s="71"/>
      <c r="G10661" s="65"/>
    </row>
    <row r="10662" spans="3:7" ht="15">
      <c r="C10662" s="71"/>
      <c r="D10662" s="71"/>
      <c r="E10662" s="72"/>
      <c r="F10662" s="71"/>
      <c r="G10662" s="65"/>
    </row>
    <row r="10663" spans="3:7" ht="15">
      <c r="C10663" s="71"/>
      <c r="D10663" s="71"/>
      <c r="E10663" s="72"/>
      <c r="F10663" s="71"/>
      <c r="G10663" s="65"/>
    </row>
    <row r="10664" spans="3:7" ht="15">
      <c r="C10664" s="71"/>
      <c r="D10664" s="71"/>
      <c r="E10664" s="72"/>
      <c r="F10664" s="71"/>
      <c r="G10664" s="65"/>
    </row>
    <row r="10665" spans="3:7" ht="15">
      <c r="C10665" s="71"/>
      <c r="D10665" s="71"/>
      <c r="E10665" s="72"/>
      <c r="F10665" s="71"/>
      <c r="G10665" s="65"/>
    </row>
    <row r="10666" spans="3:7" ht="15">
      <c r="C10666" s="71"/>
      <c r="D10666" s="71"/>
      <c r="E10666" s="72"/>
      <c r="F10666" s="71"/>
      <c r="G10666" s="65"/>
    </row>
    <row r="10667" spans="3:7" ht="15">
      <c r="C10667" s="71"/>
      <c r="D10667" s="71"/>
      <c r="E10667" s="72"/>
      <c r="F10667" s="71"/>
      <c r="G10667" s="65"/>
    </row>
    <row r="10668" spans="3:7" ht="15">
      <c r="C10668" s="71"/>
      <c r="D10668" s="71"/>
      <c r="E10668" s="72"/>
      <c r="F10668" s="71"/>
      <c r="G10668" s="65"/>
    </row>
    <row r="10669" spans="3:7" ht="15">
      <c r="C10669" s="71"/>
      <c r="D10669" s="71"/>
      <c r="E10669" s="72"/>
      <c r="F10669" s="71"/>
      <c r="G10669" s="65"/>
    </row>
    <row r="10670" spans="3:7" ht="15">
      <c r="C10670" s="71"/>
      <c r="D10670" s="71"/>
      <c r="E10670" s="72"/>
      <c r="F10670" s="71"/>
      <c r="G10670" s="65"/>
    </row>
    <row r="10671" spans="3:7" ht="15">
      <c r="C10671" s="71"/>
      <c r="D10671" s="71"/>
      <c r="E10671" s="72"/>
      <c r="F10671" s="71"/>
      <c r="G10671" s="65"/>
    </row>
    <row r="10672" spans="3:7" ht="15">
      <c r="C10672" s="71"/>
      <c r="D10672" s="71"/>
      <c r="E10672" s="72"/>
      <c r="F10672" s="71"/>
      <c r="G10672" s="65"/>
    </row>
    <row r="10673" spans="3:7" ht="15">
      <c r="C10673" s="71"/>
      <c r="D10673" s="71"/>
      <c r="E10673" s="72"/>
      <c r="F10673" s="71"/>
      <c r="G10673" s="65"/>
    </row>
    <row r="10674" spans="3:7" ht="15">
      <c r="C10674" s="71"/>
      <c r="D10674" s="71"/>
      <c r="E10674" s="72"/>
      <c r="F10674" s="71"/>
      <c r="G10674" s="65"/>
    </row>
    <row r="10675" spans="3:7" ht="15">
      <c r="C10675" s="71"/>
      <c r="D10675" s="71"/>
      <c r="E10675" s="72"/>
      <c r="F10675" s="71"/>
      <c r="G10675" s="65"/>
    </row>
    <row r="10676" spans="3:7" ht="15">
      <c r="C10676" s="71"/>
      <c r="D10676" s="71"/>
      <c r="E10676" s="72"/>
      <c r="F10676" s="71"/>
      <c r="G10676" s="65"/>
    </row>
    <row r="10677" spans="3:7" ht="15">
      <c r="C10677" s="71"/>
      <c r="D10677" s="71"/>
      <c r="E10677" s="72"/>
      <c r="F10677" s="71"/>
      <c r="G10677" s="65"/>
    </row>
    <row r="10678" spans="3:7" ht="15">
      <c r="C10678" s="71"/>
      <c r="D10678" s="71"/>
      <c r="E10678" s="72"/>
      <c r="F10678" s="71"/>
      <c r="G10678" s="65"/>
    </row>
    <row r="10679" spans="3:7" ht="15">
      <c r="C10679" s="71"/>
      <c r="D10679" s="71"/>
      <c r="E10679" s="72"/>
      <c r="F10679" s="71"/>
      <c r="G10679" s="65"/>
    </row>
    <row r="10680" spans="3:7" ht="15">
      <c r="C10680" s="71"/>
      <c r="D10680" s="71"/>
      <c r="E10680" s="72"/>
      <c r="F10680" s="71"/>
      <c r="G10680" s="65"/>
    </row>
    <row r="10681" spans="3:7" ht="15">
      <c r="C10681" s="71"/>
      <c r="D10681" s="71"/>
      <c r="E10681" s="72"/>
      <c r="F10681" s="71"/>
      <c r="G10681" s="65"/>
    </row>
    <row r="10682" spans="3:7" ht="15">
      <c r="C10682" s="71"/>
      <c r="D10682" s="71"/>
      <c r="E10682" s="72"/>
      <c r="F10682" s="71"/>
      <c r="G10682" s="65"/>
    </row>
    <row r="10683" spans="3:7" ht="15">
      <c r="C10683" s="71"/>
      <c r="D10683" s="71"/>
      <c r="E10683" s="72"/>
      <c r="F10683" s="71"/>
      <c r="G10683" s="65"/>
    </row>
    <row r="10684" spans="3:7" ht="15">
      <c r="C10684" s="71"/>
      <c r="D10684" s="71"/>
      <c r="E10684" s="72"/>
      <c r="F10684" s="71"/>
      <c r="G10684" s="65"/>
    </row>
    <row r="10685" spans="3:7" ht="15">
      <c r="C10685" s="71"/>
      <c r="D10685" s="71"/>
      <c r="E10685" s="72"/>
      <c r="F10685" s="71"/>
      <c r="G10685" s="65"/>
    </row>
    <row r="10686" spans="3:7" ht="15">
      <c r="C10686" s="71"/>
      <c r="D10686" s="71"/>
      <c r="E10686" s="72"/>
      <c r="F10686" s="71"/>
      <c r="G10686" s="65"/>
    </row>
    <row r="10687" spans="3:7" ht="15">
      <c r="C10687" s="71"/>
      <c r="D10687" s="71"/>
      <c r="E10687" s="72"/>
      <c r="F10687" s="71"/>
      <c r="G10687" s="65"/>
    </row>
    <row r="10688" spans="3:7" ht="15">
      <c r="C10688" s="71"/>
      <c r="D10688" s="71"/>
      <c r="E10688" s="72"/>
      <c r="F10688" s="71"/>
      <c r="G10688" s="65"/>
    </row>
    <row r="10689" spans="3:7" ht="15">
      <c r="C10689" s="71"/>
      <c r="D10689" s="71"/>
      <c r="E10689" s="72"/>
      <c r="F10689" s="71"/>
      <c r="G10689" s="65"/>
    </row>
    <row r="10690" spans="3:7" ht="15">
      <c r="C10690" s="71"/>
      <c r="D10690" s="71"/>
      <c r="E10690" s="72"/>
      <c r="F10690" s="71"/>
      <c r="G10690" s="65"/>
    </row>
    <row r="10691" spans="3:7" ht="15">
      <c r="C10691" s="71"/>
      <c r="D10691" s="71"/>
      <c r="E10691" s="72"/>
      <c r="F10691" s="71"/>
      <c r="G10691" s="65"/>
    </row>
    <row r="10692" spans="3:7" ht="15">
      <c r="C10692" s="71"/>
      <c r="D10692" s="71"/>
      <c r="E10692" s="72"/>
      <c r="F10692" s="71"/>
      <c r="G10692" s="65"/>
    </row>
    <row r="10693" spans="3:7" ht="15">
      <c r="C10693" s="71"/>
      <c r="D10693" s="71"/>
      <c r="E10693" s="72"/>
      <c r="F10693" s="71"/>
      <c r="G10693" s="65"/>
    </row>
    <row r="10694" spans="3:7" ht="15">
      <c r="C10694" s="71"/>
      <c r="D10694" s="71"/>
      <c r="E10694" s="72"/>
      <c r="F10694" s="71"/>
      <c r="G10694" s="65"/>
    </row>
    <row r="10695" spans="3:7" ht="15">
      <c r="C10695" s="71"/>
      <c r="D10695" s="71"/>
      <c r="E10695" s="72"/>
      <c r="F10695" s="71"/>
      <c r="G10695" s="65"/>
    </row>
    <row r="10696" spans="3:7" ht="15">
      <c r="C10696" s="71"/>
      <c r="D10696" s="71"/>
      <c r="E10696" s="72"/>
      <c r="F10696" s="71"/>
      <c r="G10696" s="65"/>
    </row>
    <row r="10697" spans="3:7" ht="15">
      <c r="C10697" s="71"/>
      <c r="D10697" s="71"/>
      <c r="E10697" s="72"/>
      <c r="F10697" s="71"/>
      <c r="G10697" s="65"/>
    </row>
    <row r="10698" spans="3:7" ht="15">
      <c r="C10698" s="71"/>
      <c r="D10698" s="71"/>
      <c r="E10698" s="72"/>
      <c r="F10698" s="71"/>
      <c r="G10698" s="65"/>
    </row>
    <row r="10699" spans="3:7" ht="15">
      <c r="C10699" s="71"/>
      <c r="D10699" s="71"/>
      <c r="E10699" s="72"/>
      <c r="F10699" s="71"/>
      <c r="G10699" s="65"/>
    </row>
    <row r="10700" spans="3:7" ht="15">
      <c r="C10700" s="71"/>
      <c r="D10700" s="71"/>
      <c r="E10700" s="72"/>
      <c r="F10700" s="71"/>
      <c r="G10700" s="65"/>
    </row>
    <row r="10701" spans="3:7" ht="15">
      <c r="C10701" s="71"/>
      <c r="D10701" s="71"/>
      <c r="E10701" s="72"/>
      <c r="F10701" s="71"/>
      <c r="G10701" s="65"/>
    </row>
    <row r="10702" spans="3:7" ht="15">
      <c r="C10702" s="71"/>
      <c r="D10702" s="71"/>
      <c r="E10702" s="72"/>
      <c r="F10702" s="71"/>
      <c r="G10702" s="65"/>
    </row>
    <row r="10703" spans="3:7" ht="15">
      <c r="C10703" s="71"/>
      <c r="D10703" s="71"/>
      <c r="E10703" s="72"/>
      <c r="F10703" s="71"/>
      <c r="G10703" s="65"/>
    </row>
    <row r="10704" spans="3:7" ht="15">
      <c r="C10704" s="71"/>
      <c r="D10704" s="71"/>
      <c r="E10704" s="72"/>
      <c r="F10704" s="71"/>
      <c r="G10704" s="65"/>
    </row>
    <row r="10705" spans="3:7" ht="15">
      <c r="C10705" s="71"/>
      <c r="D10705" s="71"/>
      <c r="E10705" s="72"/>
      <c r="F10705" s="71"/>
      <c r="G10705" s="65"/>
    </row>
    <row r="10706" spans="3:7" ht="15">
      <c r="C10706" s="71"/>
      <c r="D10706" s="71"/>
      <c r="E10706" s="72"/>
      <c r="F10706" s="71"/>
      <c r="G10706" s="65"/>
    </row>
    <row r="10707" spans="3:7" ht="15">
      <c r="C10707" s="71"/>
      <c r="D10707" s="71"/>
      <c r="E10707" s="72"/>
      <c r="F10707" s="71"/>
      <c r="G10707" s="65"/>
    </row>
    <row r="10708" spans="3:7" ht="15">
      <c r="C10708" s="71"/>
      <c r="D10708" s="71"/>
      <c r="E10708" s="72"/>
      <c r="F10708" s="71"/>
      <c r="G10708" s="65"/>
    </row>
    <row r="10709" spans="3:7" ht="15">
      <c r="C10709" s="71"/>
      <c r="D10709" s="71"/>
      <c r="E10709" s="72"/>
      <c r="F10709" s="71"/>
      <c r="G10709" s="65"/>
    </row>
    <row r="10710" spans="3:7" ht="15">
      <c r="C10710" s="71"/>
      <c r="D10710" s="71"/>
      <c r="E10710" s="72"/>
      <c r="F10710" s="71"/>
      <c r="G10710" s="65"/>
    </row>
    <row r="10711" spans="3:7" ht="15">
      <c r="C10711" s="71"/>
      <c r="D10711" s="71"/>
      <c r="E10711" s="72"/>
      <c r="F10711" s="71"/>
      <c r="G10711" s="65"/>
    </row>
    <row r="10712" spans="3:7" ht="15">
      <c r="C10712" s="71"/>
      <c r="D10712" s="71"/>
      <c r="E10712" s="72"/>
      <c r="F10712" s="71"/>
      <c r="G10712" s="65"/>
    </row>
    <row r="10713" spans="3:7" ht="15">
      <c r="C10713" s="71"/>
      <c r="D10713" s="71"/>
      <c r="E10713" s="72"/>
      <c r="F10713" s="71"/>
      <c r="G10713" s="65"/>
    </row>
    <row r="10714" spans="3:7" ht="15">
      <c r="C10714" s="71"/>
      <c r="D10714" s="71"/>
      <c r="E10714" s="72"/>
      <c r="F10714" s="71"/>
      <c r="G10714" s="65"/>
    </row>
    <row r="10715" spans="3:7" ht="15">
      <c r="C10715" s="71"/>
      <c r="D10715" s="71"/>
      <c r="E10715" s="72"/>
      <c r="F10715" s="71"/>
      <c r="G10715" s="65"/>
    </row>
    <row r="10716" spans="3:7" ht="15">
      <c r="C10716" s="71"/>
      <c r="D10716" s="71"/>
      <c r="E10716" s="72"/>
      <c r="F10716" s="71"/>
      <c r="G10716" s="65"/>
    </row>
    <row r="10717" spans="3:7" ht="15">
      <c r="C10717" s="71"/>
      <c r="D10717" s="71"/>
      <c r="E10717" s="72"/>
      <c r="F10717" s="71"/>
      <c r="G10717" s="65"/>
    </row>
    <row r="10718" spans="3:7" ht="15">
      <c r="C10718" s="71"/>
      <c r="D10718" s="71"/>
      <c r="E10718" s="72"/>
      <c r="F10718" s="71"/>
      <c r="G10718" s="65"/>
    </row>
    <row r="10719" spans="3:7" ht="15">
      <c r="C10719" s="71"/>
      <c r="D10719" s="71"/>
      <c r="E10719" s="72"/>
      <c r="F10719" s="71"/>
      <c r="G10719" s="65"/>
    </row>
    <row r="10720" spans="3:7" ht="15">
      <c r="C10720" s="71"/>
      <c r="D10720" s="71"/>
      <c r="E10720" s="72"/>
      <c r="F10720" s="71"/>
      <c r="G10720" s="65"/>
    </row>
    <row r="10721" spans="3:7" ht="15">
      <c r="C10721" s="71"/>
      <c r="D10721" s="71"/>
      <c r="E10721" s="72"/>
      <c r="F10721" s="71"/>
      <c r="G10721" s="65"/>
    </row>
    <row r="10722" spans="3:7" ht="15">
      <c r="C10722" s="71"/>
      <c r="D10722" s="71"/>
      <c r="E10722" s="72"/>
      <c r="F10722" s="71"/>
      <c r="G10722" s="65"/>
    </row>
    <row r="10723" spans="3:7" ht="15">
      <c r="C10723" s="71"/>
      <c r="D10723" s="71"/>
      <c r="E10723" s="72"/>
      <c r="F10723" s="71"/>
      <c r="G10723" s="65"/>
    </row>
    <row r="10724" spans="3:7" ht="15">
      <c r="C10724" s="71"/>
      <c r="D10724" s="71"/>
      <c r="E10724" s="72"/>
      <c r="F10724" s="71"/>
      <c r="G10724" s="65"/>
    </row>
    <row r="10725" spans="3:7" ht="15">
      <c r="C10725" s="71"/>
      <c r="D10725" s="71"/>
      <c r="E10725" s="72"/>
      <c r="F10725" s="71"/>
      <c r="G10725" s="65"/>
    </row>
    <row r="10726" spans="3:7" ht="15">
      <c r="C10726" s="71"/>
      <c r="D10726" s="71"/>
      <c r="E10726" s="72"/>
      <c r="F10726" s="71"/>
      <c r="G10726" s="65"/>
    </row>
    <row r="10727" spans="3:7" ht="15">
      <c r="C10727" s="71"/>
      <c r="D10727" s="71"/>
      <c r="E10727" s="72"/>
      <c r="F10727" s="71"/>
      <c r="G10727" s="65"/>
    </row>
    <row r="10728" spans="3:7" ht="15">
      <c r="C10728" s="71"/>
      <c r="D10728" s="71"/>
      <c r="E10728" s="72"/>
      <c r="F10728" s="71"/>
      <c r="G10728" s="65"/>
    </row>
    <row r="10729" spans="3:7" ht="15">
      <c r="C10729" s="71"/>
      <c r="D10729" s="71"/>
      <c r="E10729" s="72"/>
      <c r="F10729" s="71"/>
      <c r="G10729" s="65"/>
    </row>
    <row r="10730" spans="3:7" ht="15">
      <c r="C10730" s="71"/>
      <c r="D10730" s="71"/>
      <c r="E10730" s="72"/>
      <c r="F10730" s="71"/>
      <c r="G10730" s="65"/>
    </row>
    <row r="10731" spans="3:7" ht="15">
      <c r="C10731" s="71"/>
      <c r="D10731" s="71"/>
      <c r="E10731" s="72"/>
      <c r="F10731" s="71"/>
      <c r="G10731" s="65"/>
    </row>
    <row r="10732" spans="3:7" ht="15">
      <c r="C10732" s="71"/>
      <c r="D10732" s="71"/>
      <c r="E10732" s="72"/>
      <c r="F10732" s="71"/>
      <c r="G10732" s="65"/>
    </row>
    <row r="10733" spans="3:7" ht="15">
      <c r="C10733" s="71"/>
      <c r="D10733" s="71"/>
      <c r="E10733" s="72"/>
      <c r="F10733" s="71"/>
      <c r="G10733" s="65"/>
    </row>
    <row r="10734" spans="3:7" ht="15">
      <c r="C10734" s="71"/>
      <c r="D10734" s="71"/>
      <c r="E10734" s="72"/>
      <c r="F10734" s="71"/>
      <c r="G10734" s="65"/>
    </row>
    <row r="10735" spans="3:7" ht="15">
      <c r="C10735" s="71"/>
      <c r="D10735" s="71"/>
      <c r="E10735" s="72"/>
      <c r="F10735" s="71"/>
      <c r="G10735" s="65"/>
    </row>
    <row r="10736" spans="3:7" ht="15">
      <c r="C10736" s="71"/>
      <c r="D10736" s="71"/>
      <c r="E10736" s="72"/>
      <c r="F10736" s="71"/>
      <c r="G10736" s="65"/>
    </row>
    <row r="10737" spans="3:7" ht="15">
      <c r="C10737" s="71"/>
      <c r="D10737" s="71"/>
      <c r="E10737" s="72"/>
      <c r="F10737" s="71"/>
      <c r="G10737" s="65"/>
    </row>
    <row r="10738" spans="3:7" ht="15">
      <c r="C10738" s="71"/>
      <c r="D10738" s="71"/>
      <c r="E10738" s="72"/>
      <c r="F10738" s="71"/>
      <c r="G10738" s="65"/>
    </row>
    <row r="10739" spans="3:7" ht="15">
      <c r="C10739" s="71"/>
      <c r="D10739" s="71"/>
      <c r="E10739" s="72"/>
      <c r="F10739" s="71"/>
      <c r="G10739" s="65"/>
    </row>
    <row r="10740" spans="3:7" ht="15">
      <c r="C10740" s="71"/>
      <c r="D10740" s="71"/>
      <c r="E10740" s="72"/>
      <c r="F10740" s="71"/>
      <c r="G10740" s="65"/>
    </row>
    <row r="10741" spans="3:7" ht="15">
      <c r="C10741" s="71"/>
      <c r="D10741" s="71"/>
      <c r="E10741" s="72"/>
      <c r="F10741" s="71"/>
      <c r="G10741" s="65"/>
    </row>
    <row r="10742" spans="3:7" ht="15">
      <c r="C10742" s="71"/>
      <c r="D10742" s="71"/>
      <c r="E10742" s="72"/>
      <c r="F10742" s="71"/>
      <c r="G10742" s="65"/>
    </row>
    <row r="10743" spans="3:7" ht="15">
      <c r="C10743" s="71"/>
      <c r="D10743" s="71"/>
      <c r="E10743" s="72"/>
      <c r="F10743" s="71"/>
      <c r="G10743" s="65"/>
    </row>
    <row r="10744" spans="3:7" ht="15">
      <c r="C10744" s="71"/>
      <c r="D10744" s="71"/>
      <c r="E10744" s="72"/>
      <c r="F10744" s="71"/>
      <c r="G10744" s="65"/>
    </row>
    <row r="10745" spans="3:7" ht="15">
      <c r="C10745" s="71"/>
      <c r="D10745" s="71"/>
      <c r="E10745" s="72"/>
      <c r="F10745" s="71"/>
      <c r="G10745" s="65"/>
    </row>
    <row r="10746" spans="3:7" ht="15">
      <c r="C10746" s="71"/>
      <c r="D10746" s="71"/>
      <c r="E10746" s="72"/>
      <c r="F10746" s="71"/>
      <c r="G10746" s="65"/>
    </row>
    <row r="10747" spans="3:7" ht="15">
      <c r="C10747" s="71"/>
      <c r="D10747" s="71"/>
      <c r="E10747" s="72"/>
      <c r="F10747" s="71"/>
      <c r="G10747" s="65"/>
    </row>
    <row r="10748" spans="3:7" ht="15">
      <c r="C10748" s="71"/>
      <c r="D10748" s="71"/>
      <c r="E10748" s="72"/>
      <c r="F10748" s="71"/>
      <c r="G10748" s="65"/>
    </row>
    <row r="10749" spans="3:7" ht="15">
      <c r="C10749" s="71"/>
      <c r="D10749" s="71"/>
      <c r="E10749" s="72"/>
      <c r="F10749" s="71"/>
      <c r="G10749" s="65"/>
    </row>
    <row r="10750" spans="3:7" ht="15">
      <c r="C10750" s="71"/>
      <c r="D10750" s="71"/>
      <c r="E10750" s="72"/>
      <c r="F10750" s="71"/>
      <c r="G10750" s="65"/>
    </row>
    <row r="10751" spans="3:7" ht="15">
      <c r="C10751" s="71"/>
      <c r="D10751" s="71"/>
      <c r="E10751" s="72"/>
      <c r="F10751" s="71"/>
      <c r="G10751" s="65"/>
    </row>
    <row r="10752" spans="3:7" ht="15">
      <c r="C10752" s="71"/>
      <c r="D10752" s="71"/>
      <c r="E10752" s="72"/>
      <c r="F10752" s="71"/>
      <c r="G10752" s="65"/>
    </row>
    <row r="10753" spans="3:7" ht="15">
      <c r="C10753" s="71"/>
      <c r="D10753" s="71"/>
      <c r="E10753" s="72"/>
      <c r="F10753" s="71"/>
      <c r="G10753" s="65"/>
    </row>
    <row r="10754" spans="3:7" ht="15">
      <c r="C10754" s="71"/>
      <c r="D10754" s="71"/>
      <c r="E10754" s="72"/>
      <c r="F10754" s="71"/>
      <c r="G10754" s="65"/>
    </row>
    <row r="10755" spans="3:7" ht="15">
      <c r="C10755" s="71"/>
      <c r="D10755" s="71"/>
      <c r="E10755" s="72"/>
      <c r="F10755" s="71"/>
      <c r="G10755" s="65"/>
    </row>
    <row r="10756" spans="3:7" ht="15">
      <c r="C10756" s="71"/>
      <c r="D10756" s="71"/>
      <c r="E10756" s="72"/>
      <c r="F10756" s="71"/>
      <c r="G10756" s="65"/>
    </row>
    <row r="10757" spans="3:7" ht="15">
      <c r="C10757" s="71"/>
      <c r="D10757" s="71"/>
      <c r="E10757" s="72"/>
      <c r="F10757" s="71"/>
      <c r="G10757" s="65"/>
    </row>
    <row r="10758" spans="3:7" ht="15">
      <c r="C10758" s="71"/>
      <c r="D10758" s="71"/>
      <c r="E10758" s="72"/>
      <c r="F10758" s="71"/>
      <c r="G10758" s="65"/>
    </row>
    <row r="10759" spans="3:7" ht="15">
      <c r="C10759" s="71"/>
      <c r="D10759" s="71"/>
      <c r="E10759" s="72"/>
      <c r="F10759" s="71"/>
      <c r="G10759" s="65"/>
    </row>
    <row r="10760" spans="3:7" ht="15">
      <c r="C10760" s="71"/>
      <c r="D10760" s="71"/>
      <c r="E10760" s="72"/>
      <c r="F10760" s="71"/>
      <c r="G10760" s="65"/>
    </row>
    <row r="10761" spans="3:7" ht="15">
      <c r="C10761" s="71"/>
      <c r="D10761" s="71"/>
      <c r="E10761" s="72"/>
      <c r="F10761" s="71"/>
      <c r="G10761" s="65"/>
    </row>
    <row r="10762" spans="3:7" ht="15">
      <c r="C10762" s="71"/>
      <c r="D10762" s="71"/>
      <c r="E10762" s="72"/>
      <c r="F10762" s="71"/>
      <c r="G10762" s="65"/>
    </row>
    <row r="10763" spans="3:7" ht="15">
      <c r="C10763" s="71"/>
      <c r="D10763" s="71"/>
      <c r="E10763" s="72"/>
      <c r="F10763" s="71"/>
      <c r="G10763" s="65"/>
    </row>
    <row r="10764" spans="3:7" ht="15">
      <c r="C10764" s="71"/>
      <c r="D10764" s="71"/>
      <c r="E10764" s="72"/>
      <c r="F10764" s="71"/>
      <c r="G10764" s="65"/>
    </row>
    <row r="10765" spans="3:7" ht="15">
      <c r="C10765" s="71"/>
      <c r="D10765" s="71"/>
      <c r="E10765" s="72"/>
      <c r="F10765" s="71"/>
      <c r="G10765" s="65"/>
    </row>
    <row r="10766" spans="3:7" ht="15">
      <c r="C10766" s="71"/>
      <c r="D10766" s="71"/>
      <c r="E10766" s="72"/>
      <c r="F10766" s="71"/>
      <c r="G10766" s="65"/>
    </row>
    <row r="10767" spans="3:7" ht="15">
      <c r="C10767" s="71"/>
      <c r="D10767" s="71"/>
      <c r="E10767" s="72"/>
      <c r="F10767" s="71"/>
      <c r="G10767" s="65"/>
    </row>
    <row r="10768" spans="3:7" ht="15">
      <c r="C10768" s="71"/>
      <c r="D10768" s="71"/>
      <c r="E10768" s="72"/>
      <c r="F10768" s="71"/>
      <c r="G10768" s="65"/>
    </row>
    <row r="10769" spans="3:7" ht="15">
      <c r="C10769" s="71"/>
      <c r="D10769" s="71"/>
      <c r="E10769" s="72"/>
      <c r="F10769" s="71"/>
      <c r="G10769" s="65"/>
    </row>
    <row r="10770" spans="3:7" ht="15">
      <c r="C10770" s="71"/>
      <c r="D10770" s="71"/>
      <c r="E10770" s="72"/>
      <c r="F10770" s="71"/>
      <c r="G10770" s="65"/>
    </row>
    <row r="10771" spans="3:7" ht="15">
      <c r="C10771" s="71"/>
      <c r="D10771" s="71"/>
      <c r="E10771" s="72"/>
      <c r="F10771" s="71"/>
      <c r="G10771" s="65"/>
    </row>
    <row r="10772" spans="3:7" ht="15">
      <c r="C10772" s="71"/>
      <c r="D10772" s="71"/>
      <c r="E10772" s="72"/>
      <c r="F10772" s="71"/>
      <c r="G10772" s="65"/>
    </row>
    <row r="10773" spans="3:7" ht="15">
      <c r="C10773" s="71"/>
      <c r="D10773" s="71"/>
      <c r="E10773" s="72"/>
      <c r="F10773" s="71"/>
      <c r="G10773" s="65"/>
    </row>
    <row r="10774" spans="3:7" ht="15">
      <c r="C10774" s="71"/>
      <c r="D10774" s="71"/>
      <c r="E10774" s="72"/>
      <c r="F10774" s="71"/>
      <c r="G10774" s="65"/>
    </row>
    <row r="10775" spans="3:7" ht="15">
      <c r="C10775" s="71"/>
      <c r="D10775" s="71"/>
      <c r="E10775" s="72"/>
      <c r="F10775" s="71"/>
      <c r="G10775" s="65"/>
    </row>
    <row r="10776" spans="3:7" ht="15">
      <c r="C10776" s="71"/>
      <c r="D10776" s="71"/>
      <c r="E10776" s="72"/>
      <c r="F10776" s="71"/>
      <c r="G10776" s="65"/>
    </row>
    <row r="10777" spans="3:7" ht="15">
      <c r="C10777" s="71"/>
      <c r="D10777" s="71"/>
      <c r="E10777" s="72"/>
      <c r="F10777" s="71"/>
      <c r="G10777" s="65"/>
    </row>
    <row r="10778" spans="3:7" ht="15">
      <c r="C10778" s="71"/>
      <c r="D10778" s="71"/>
      <c r="E10778" s="72"/>
      <c r="F10778" s="71"/>
      <c r="G10778" s="65"/>
    </row>
    <row r="10779" spans="3:7" ht="15">
      <c r="C10779" s="71"/>
      <c r="D10779" s="71"/>
      <c r="E10779" s="72"/>
      <c r="F10779" s="71"/>
      <c r="G10779" s="65"/>
    </row>
    <row r="10780" spans="3:7" ht="15">
      <c r="C10780" s="71"/>
      <c r="D10780" s="71"/>
      <c r="E10780" s="72"/>
      <c r="F10780" s="71"/>
      <c r="G10780" s="65"/>
    </row>
    <row r="10781" spans="3:7" ht="15">
      <c r="C10781" s="71"/>
      <c r="D10781" s="71"/>
      <c r="E10781" s="72"/>
      <c r="F10781" s="71"/>
      <c r="G10781" s="65"/>
    </row>
    <row r="10782" spans="3:7" ht="15">
      <c r="C10782" s="71"/>
      <c r="D10782" s="71"/>
      <c r="E10782" s="72"/>
      <c r="F10782" s="71"/>
      <c r="G10782" s="65"/>
    </row>
    <row r="10783" spans="3:7" ht="15">
      <c r="C10783" s="71"/>
      <c r="D10783" s="71"/>
      <c r="E10783" s="72"/>
      <c r="F10783" s="71"/>
      <c r="G10783" s="65"/>
    </row>
    <row r="10784" spans="3:7" ht="15">
      <c r="C10784" s="71"/>
      <c r="D10784" s="71"/>
      <c r="E10784" s="72"/>
      <c r="F10784" s="71"/>
      <c r="G10784" s="65"/>
    </row>
    <row r="10785" spans="3:7" ht="15">
      <c r="C10785" s="71"/>
      <c r="D10785" s="71"/>
      <c r="E10785" s="72"/>
      <c r="F10785" s="71"/>
      <c r="G10785" s="65"/>
    </row>
    <row r="10786" spans="3:7" ht="15">
      <c r="C10786" s="71"/>
      <c r="D10786" s="71"/>
      <c r="E10786" s="72"/>
      <c r="F10786" s="71"/>
      <c r="G10786" s="65"/>
    </row>
    <row r="10787" spans="3:7" ht="15">
      <c r="C10787" s="71"/>
      <c r="D10787" s="71"/>
      <c r="E10787" s="72"/>
      <c r="F10787" s="71"/>
      <c r="G10787" s="65"/>
    </row>
    <row r="10788" spans="3:7" ht="15">
      <c r="C10788" s="71"/>
      <c r="D10788" s="71"/>
      <c r="E10788" s="72"/>
      <c r="F10788" s="71"/>
      <c r="G10788" s="65"/>
    </row>
    <row r="10789" spans="3:7" ht="15">
      <c r="C10789" s="71"/>
      <c r="D10789" s="71"/>
      <c r="E10789" s="72"/>
      <c r="F10789" s="71"/>
      <c r="G10789" s="65"/>
    </row>
    <row r="10790" spans="3:7" ht="15">
      <c r="C10790" s="71"/>
      <c r="D10790" s="71"/>
      <c r="E10790" s="72"/>
      <c r="F10790" s="71"/>
      <c r="G10790" s="65"/>
    </row>
    <row r="10791" spans="3:7" ht="15">
      <c r="C10791" s="71"/>
      <c r="D10791" s="71"/>
      <c r="E10791" s="72"/>
      <c r="F10791" s="71"/>
      <c r="G10791" s="65"/>
    </row>
    <row r="10792" spans="3:7" ht="15">
      <c r="C10792" s="71"/>
      <c r="D10792" s="71"/>
      <c r="E10792" s="72"/>
      <c r="F10792" s="71"/>
      <c r="G10792" s="65"/>
    </row>
    <row r="10793" spans="3:7" ht="15">
      <c r="C10793" s="71"/>
      <c r="D10793" s="71"/>
      <c r="E10793" s="72"/>
      <c r="F10793" s="71"/>
      <c r="G10793" s="65"/>
    </row>
    <row r="10794" spans="3:7" ht="15">
      <c r="C10794" s="71"/>
      <c r="D10794" s="71"/>
      <c r="E10794" s="72"/>
      <c r="F10794" s="71"/>
      <c r="G10794" s="65"/>
    </row>
    <row r="10795" spans="3:7" ht="15">
      <c r="C10795" s="71"/>
      <c r="D10795" s="71"/>
      <c r="E10795" s="72"/>
      <c r="F10795" s="71"/>
      <c r="G10795" s="65"/>
    </row>
    <row r="10796" spans="3:7" ht="15">
      <c r="C10796" s="71"/>
      <c r="D10796" s="71"/>
      <c r="E10796" s="72"/>
      <c r="F10796" s="71"/>
      <c r="G10796" s="65"/>
    </row>
    <row r="10797" spans="3:7" ht="15">
      <c r="C10797" s="71"/>
      <c r="D10797" s="71"/>
      <c r="E10797" s="72"/>
      <c r="F10797" s="71"/>
      <c r="G10797" s="65"/>
    </row>
    <row r="10798" spans="3:7" ht="15">
      <c r="C10798" s="71"/>
      <c r="D10798" s="71"/>
      <c r="E10798" s="72"/>
      <c r="F10798" s="71"/>
      <c r="G10798" s="65"/>
    </row>
    <row r="10799" spans="3:7" ht="15">
      <c r="C10799" s="71"/>
      <c r="D10799" s="71"/>
      <c r="E10799" s="72"/>
      <c r="F10799" s="71"/>
      <c r="G10799" s="65"/>
    </row>
    <row r="10800" spans="3:7" ht="15">
      <c r="C10800" s="71"/>
      <c r="D10800" s="71"/>
      <c r="E10800" s="72"/>
      <c r="F10800" s="71"/>
      <c r="G10800" s="65"/>
    </row>
    <row r="10801" spans="3:7" ht="15">
      <c r="C10801" s="71"/>
      <c r="D10801" s="71"/>
      <c r="E10801" s="72"/>
      <c r="F10801" s="71"/>
      <c r="G10801" s="65"/>
    </row>
    <row r="10802" spans="3:7" ht="15">
      <c r="C10802" s="71"/>
      <c r="D10802" s="71"/>
      <c r="E10802" s="72"/>
      <c r="F10802" s="71"/>
      <c r="G10802" s="65"/>
    </row>
    <row r="10803" spans="3:7" ht="15">
      <c r="C10803" s="71"/>
      <c r="D10803" s="71"/>
      <c r="E10803" s="72"/>
      <c r="F10803" s="71"/>
      <c r="G10803" s="65"/>
    </row>
    <row r="10804" spans="3:7" ht="15">
      <c r="C10804" s="71"/>
      <c r="D10804" s="71"/>
      <c r="E10804" s="72"/>
      <c r="F10804" s="71"/>
      <c r="G10804" s="65"/>
    </row>
    <row r="10805" spans="3:7" ht="15">
      <c r="C10805" s="71"/>
      <c r="D10805" s="71"/>
      <c r="E10805" s="72"/>
      <c r="F10805" s="71"/>
      <c r="G10805" s="65"/>
    </row>
    <row r="10806" spans="3:7" ht="15">
      <c r="C10806" s="71"/>
      <c r="D10806" s="71"/>
      <c r="E10806" s="72"/>
      <c r="F10806" s="71"/>
      <c r="G10806" s="65"/>
    </row>
    <row r="10807" spans="3:7" ht="15">
      <c r="C10807" s="71"/>
      <c r="D10807" s="71"/>
      <c r="E10807" s="72"/>
      <c r="F10807" s="71"/>
      <c r="G10807" s="65"/>
    </row>
    <row r="10808" spans="3:7" ht="15">
      <c r="C10808" s="71"/>
      <c r="D10808" s="71"/>
      <c r="E10808" s="72"/>
      <c r="F10808" s="71"/>
      <c r="G10808" s="65"/>
    </row>
    <row r="10809" spans="3:7" ht="15">
      <c r="C10809" s="71"/>
      <c r="D10809" s="71"/>
      <c r="E10809" s="72"/>
      <c r="F10809" s="71"/>
      <c r="G10809" s="65"/>
    </row>
    <row r="10810" spans="3:7" ht="15">
      <c r="C10810" s="71"/>
      <c r="D10810" s="71"/>
      <c r="E10810" s="72"/>
      <c r="F10810" s="71"/>
      <c r="G10810" s="65"/>
    </row>
    <row r="10811" spans="3:7" ht="15">
      <c r="C10811" s="71"/>
      <c r="D10811" s="71"/>
      <c r="E10811" s="72"/>
      <c r="F10811" s="71"/>
      <c r="G10811" s="65"/>
    </row>
    <row r="10812" spans="3:7" ht="15">
      <c r="C10812" s="71"/>
      <c r="D10812" s="71"/>
      <c r="E10812" s="72"/>
      <c r="F10812" s="71"/>
      <c r="G10812" s="65"/>
    </row>
    <row r="10813" spans="3:7" ht="15">
      <c r="C10813" s="71"/>
      <c r="D10813" s="71"/>
      <c r="E10813" s="72"/>
      <c r="F10813" s="71"/>
      <c r="G10813" s="65"/>
    </row>
    <row r="10814" spans="3:7" ht="15">
      <c r="C10814" s="71"/>
      <c r="D10814" s="71"/>
      <c r="E10814" s="72"/>
      <c r="F10814" s="71"/>
      <c r="G10814" s="65"/>
    </row>
    <row r="10815" spans="3:7" ht="15">
      <c r="C10815" s="71"/>
      <c r="D10815" s="71"/>
      <c r="E10815" s="72"/>
      <c r="F10815" s="71"/>
      <c r="G10815" s="65"/>
    </row>
    <row r="10816" spans="3:7" ht="15">
      <c r="C10816" s="71"/>
      <c r="D10816" s="71"/>
      <c r="E10816" s="72"/>
      <c r="F10816" s="71"/>
      <c r="G10816" s="65"/>
    </row>
    <row r="10817" spans="3:7" ht="15">
      <c r="C10817" s="71"/>
      <c r="D10817" s="71"/>
      <c r="E10817" s="72"/>
      <c r="F10817" s="71"/>
      <c r="G10817" s="65"/>
    </row>
    <row r="10818" spans="3:7" ht="15">
      <c r="C10818" s="71"/>
      <c r="D10818" s="71"/>
      <c r="E10818" s="72"/>
      <c r="F10818" s="71"/>
      <c r="G10818" s="65"/>
    </row>
    <row r="10819" spans="3:7" ht="15">
      <c r="C10819" s="71"/>
      <c r="D10819" s="71"/>
      <c r="E10819" s="72"/>
      <c r="F10819" s="71"/>
      <c r="G10819" s="65"/>
    </row>
    <row r="10820" spans="3:7" ht="15">
      <c r="C10820" s="71"/>
      <c r="D10820" s="71"/>
      <c r="E10820" s="72"/>
      <c r="F10820" s="71"/>
      <c r="G10820" s="65"/>
    </row>
    <row r="10821" spans="3:7" ht="15">
      <c r="C10821" s="71"/>
      <c r="D10821" s="71"/>
      <c r="E10821" s="72"/>
      <c r="F10821" s="71"/>
      <c r="G10821" s="65"/>
    </row>
    <row r="10822" spans="3:7" ht="15">
      <c r="C10822" s="71"/>
      <c r="D10822" s="71"/>
      <c r="E10822" s="72"/>
      <c r="F10822" s="71"/>
      <c r="G10822" s="65"/>
    </row>
    <row r="10823" spans="3:7" ht="15">
      <c r="C10823" s="71"/>
      <c r="D10823" s="71"/>
      <c r="E10823" s="72"/>
      <c r="F10823" s="71"/>
      <c r="G10823" s="65"/>
    </row>
    <row r="10824" spans="3:7" ht="15">
      <c r="C10824" s="71"/>
      <c r="D10824" s="71"/>
      <c r="E10824" s="72"/>
      <c r="F10824" s="71"/>
      <c r="G10824" s="65"/>
    </row>
    <row r="10825" spans="3:7" ht="15">
      <c r="C10825" s="71"/>
      <c r="D10825" s="71"/>
      <c r="E10825" s="72"/>
      <c r="F10825" s="71"/>
      <c r="G10825" s="65"/>
    </row>
    <row r="10826" spans="3:7" ht="15">
      <c r="C10826" s="71"/>
      <c r="D10826" s="71"/>
      <c r="E10826" s="72"/>
      <c r="F10826" s="71"/>
      <c r="G10826" s="65"/>
    </row>
    <row r="10827" spans="3:7" ht="15">
      <c r="C10827" s="71"/>
      <c r="D10827" s="71"/>
      <c r="E10827" s="72"/>
      <c r="F10827" s="71"/>
      <c r="G10827" s="65"/>
    </row>
    <row r="10828" spans="3:7" ht="15">
      <c r="C10828" s="71"/>
      <c r="D10828" s="71"/>
      <c r="E10828" s="72"/>
      <c r="F10828" s="71"/>
      <c r="G10828" s="65"/>
    </row>
    <row r="10829" spans="3:7" ht="15">
      <c r="C10829" s="71"/>
      <c r="D10829" s="71"/>
      <c r="E10829" s="72"/>
      <c r="F10829" s="71"/>
      <c r="G10829" s="65"/>
    </row>
    <row r="10830" spans="3:7" ht="15">
      <c r="C10830" s="71"/>
      <c r="D10830" s="71"/>
      <c r="E10830" s="72"/>
      <c r="F10830" s="71"/>
      <c r="G10830" s="65"/>
    </row>
    <row r="10831" spans="3:7" ht="15">
      <c r="C10831" s="71"/>
      <c r="D10831" s="71"/>
      <c r="E10831" s="72"/>
      <c r="F10831" s="71"/>
      <c r="G10831" s="65"/>
    </row>
    <row r="10832" spans="3:7" ht="15">
      <c r="C10832" s="71"/>
      <c r="D10832" s="71"/>
      <c r="E10832" s="72"/>
      <c r="F10832" s="71"/>
      <c r="G10832" s="65"/>
    </row>
    <row r="10833" spans="3:7" ht="15">
      <c r="C10833" s="71"/>
      <c r="D10833" s="71"/>
      <c r="E10833" s="72"/>
      <c r="F10833" s="71"/>
      <c r="G10833" s="65"/>
    </row>
    <row r="10834" spans="3:7" ht="15">
      <c r="C10834" s="71"/>
      <c r="D10834" s="71"/>
      <c r="E10834" s="72"/>
      <c r="F10834" s="71"/>
      <c r="G10834" s="65"/>
    </row>
    <row r="10835" spans="3:7" ht="15">
      <c r="C10835" s="71"/>
      <c r="D10835" s="71"/>
      <c r="E10835" s="72"/>
      <c r="F10835" s="71"/>
      <c r="G10835" s="65"/>
    </row>
    <row r="10836" spans="3:7" ht="15">
      <c r="C10836" s="71"/>
      <c r="D10836" s="71"/>
      <c r="E10836" s="72"/>
      <c r="F10836" s="71"/>
      <c r="G10836" s="65"/>
    </row>
    <row r="10837" spans="3:7" ht="15">
      <c r="C10837" s="71"/>
      <c r="D10837" s="71"/>
      <c r="E10837" s="72"/>
      <c r="F10837" s="71"/>
      <c r="G10837" s="65"/>
    </row>
    <row r="10838" spans="3:7" ht="15">
      <c r="C10838" s="71"/>
      <c r="D10838" s="71"/>
      <c r="E10838" s="72"/>
      <c r="F10838" s="71"/>
      <c r="G10838" s="65"/>
    </row>
    <row r="10839" spans="3:7" ht="15">
      <c r="C10839" s="71"/>
      <c r="D10839" s="71"/>
      <c r="E10839" s="72"/>
      <c r="F10839" s="71"/>
      <c r="G10839" s="65"/>
    </row>
    <row r="10840" spans="3:7" ht="15">
      <c r="C10840" s="71"/>
      <c r="D10840" s="71"/>
      <c r="E10840" s="72"/>
      <c r="F10840" s="71"/>
      <c r="G10840" s="65"/>
    </row>
    <row r="10841" spans="3:7" ht="15">
      <c r="C10841" s="71"/>
      <c r="D10841" s="71"/>
      <c r="E10841" s="72"/>
      <c r="F10841" s="71"/>
      <c r="G10841" s="65"/>
    </row>
    <row r="10842" spans="3:7" ht="15">
      <c r="C10842" s="71"/>
      <c r="D10842" s="71"/>
      <c r="E10842" s="72"/>
      <c r="F10842" s="71"/>
      <c r="G10842" s="65"/>
    </row>
    <row r="10843" spans="3:7" ht="15">
      <c r="C10843" s="71"/>
      <c r="D10843" s="71"/>
      <c r="E10843" s="72"/>
      <c r="F10843" s="71"/>
      <c r="G10843" s="65"/>
    </row>
    <row r="10844" spans="3:7" ht="15">
      <c r="C10844" s="71"/>
      <c r="D10844" s="71"/>
      <c r="E10844" s="72"/>
      <c r="F10844" s="71"/>
      <c r="G10844" s="65"/>
    </row>
    <row r="10845" spans="3:7" ht="15">
      <c r="C10845" s="71"/>
      <c r="D10845" s="71"/>
      <c r="E10845" s="72"/>
      <c r="F10845" s="71"/>
      <c r="G10845" s="65"/>
    </row>
    <row r="10846" spans="3:7" ht="15">
      <c r="C10846" s="71"/>
      <c r="D10846" s="71"/>
      <c r="E10846" s="72"/>
      <c r="F10846" s="71"/>
      <c r="G10846" s="65"/>
    </row>
    <row r="10847" spans="3:7" ht="15">
      <c r="C10847" s="71"/>
      <c r="D10847" s="71"/>
      <c r="E10847" s="72"/>
      <c r="F10847" s="71"/>
      <c r="G10847" s="65"/>
    </row>
    <row r="10848" spans="3:7" ht="15">
      <c r="C10848" s="71"/>
      <c r="D10848" s="71"/>
      <c r="E10848" s="72"/>
      <c r="F10848" s="71"/>
      <c r="G10848" s="65"/>
    </row>
    <row r="10849" spans="3:7" ht="15">
      <c r="C10849" s="71"/>
      <c r="D10849" s="71"/>
      <c r="E10849" s="72"/>
      <c r="F10849" s="71"/>
      <c r="G10849" s="65"/>
    </row>
    <row r="10850" spans="3:7" ht="15">
      <c r="C10850" s="71"/>
      <c r="D10850" s="71"/>
      <c r="E10850" s="72"/>
      <c r="F10850" s="71"/>
      <c r="G10850" s="65"/>
    </row>
    <row r="10851" spans="3:7" ht="15">
      <c r="C10851" s="71"/>
      <c r="D10851" s="71"/>
      <c r="E10851" s="72"/>
      <c r="F10851" s="71"/>
      <c r="G10851" s="65"/>
    </row>
    <row r="10852" spans="3:7" ht="15">
      <c r="C10852" s="71"/>
      <c r="D10852" s="71"/>
      <c r="E10852" s="72"/>
      <c r="F10852" s="71"/>
      <c r="G10852" s="65"/>
    </row>
    <row r="10853" spans="3:7" ht="15">
      <c r="C10853" s="71"/>
      <c r="D10853" s="71"/>
      <c r="E10853" s="72"/>
      <c r="F10853" s="71"/>
      <c r="G10853" s="65"/>
    </row>
    <row r="10854" spans="3:7" ht="15">
      <c r="C10854" s="71"/>
      <c r="D10854" s="71"/>
      <c r="E10854" s="72"/>
      <c r="F10854" s="71"/>
      <c r="G10854" s="65"/>
    </row>
    <row r="10855" spans="3:7" ht="15">
      <c r="C10855" s="71"/>
      <c r="D10855" s="71"/>
      <c r="E10855" s="72"/>
      <c r="F10855" s="71"/>
      <c r="G10855" s="65"/>
    </row>
    <row r="10856" spans="3:7" ht="15">
      <c r="C10856" s="71"/>
      <c r="D10856" s="71"/>
      <c r="E10856" s="72"/>
      <c r="F10856" s="71"/>
      <c r="G10856" s="65"/>
    </row>
    <row r="10857" spans="3:7" ht="15">
      <c r="C10857" s="71"/>
      <c r="D10857" s="71"/>
      <c r="E10857" s="72"/>
      <c r="F10857" s="71"/>
      <c r="G10857" s="65"/>
    </row>
    <row r="10858" spans="3:7" ht="15">
      <c r="C10858" s="71"/>
      <c r="D10858" s="71"/>
      <c r="E10858" s="72"/>
      <c r="F10858" s="71"/>
      <c r="G10858" s="65"/>
    </row>
    <row r="10859" spans="3:7" ht="15">
      <c r="C10859" s="71"/>
      <c r="D10859" s="71"/>
      <c r="E10859" s="72"/>
      <c r="F10859" s="71"/>
      <c r="G10859" s="65"/>
    </row>
    <row r="10860" spans="3:7" ht="15">
      <c r="C10860" s="71"/>
      <c r="D10860" s="71"/>
      <c r="E10860" s="72"/>
      <c r="F10860" s="71"/>
      <c r="G10860" s="65"/>
    </row>
    <row r="10861" spans="3:7" ht="15">
      <c r="C10861" s="71"/>
      <c r="D10861" s="71"/>
      <c r="E10861" s="72"/>
      <c r="F10861" s="71"/>
      <c r="G10861" s="65"/>
    </row>
    <row r="10862" spans="3:7" ht="15">
      <c r="C10862" s="71"/>
      <c r="D10862" s="71"/>
      <c r="E10862" s="72"/>
      <c r="F10862" s="71"/>
      <c r="G10862" s="65"/>
    </row>
    <row r="10863" spans="3:7" ht="15">
      <c r="C10863" s="71"/>
      <c r="D10863" s="71"/>
      <c r="E10863" s="72"/>
      <c r="F10863" s="71"/>
      <c r="G10863" s="65"/>
    </row>
    <row r="10864" spans="3:7" ht="15">
      <c r="C10864" s="71"/>
      <c r="D10864" s="71"/>
      <c r="E10864" s="72"/>
      <c r="F10864" s="71"/>
      <c r="G10864" s="65"/>
    </row>
    <row r="10865" spans="3:7" ht="15">
      <c r="C10865" s="71"/>
      <c r="D10865" s="71"/>
      <c r="E10865" s="72"/>
      <c r="F10865" s="71"/>
      <c r="G10865" s="65"/>
    </row>
    <row r="10866" spans="3:7" ht="15">
      <c r="C10866" s="71"/>
      <c r="D10866" s="71"/>
      <c r="E10866" s="72"/>
      <c r="F10866" s="71"/>
      <c r="G10866" s="65"/>
    </row>
    <row r="10867" spans="3:7" ht="15">
      <c r="C10867" s="71"/>
      <c r="D10867" s="71"/>
      <c r="E10867" s="72"/>
      <c r="F10867" s="71"/>
      <c r="G10867" s="65"/>
    </row>
    <row r="10868" spans="3:7" ht="15">
      <c r="C10868" s="71"/>
      <c r="D10868" s="71"/>
      <c r="E10868" s="72"/>
      <c r="F10868" s="71"/>
      <c r="G10868" s="65"/>
    </row>
    <row r="10869" spans="3:7" ht="15">
      <c r="C10869" s="71"/>
      <c r="D10869" s="71"/>
      <c r="E10869" s="72"/>
      <c r="F10869" s="71"/>
      <c r="G10869" s="65"/>
    </row>
    <row r="10870" spans="3:7" ht="15">
      <c r="C10870" s="71"/>
      <c r="D10870" s="71"/>
      <c r="E10870" s="72"/>
      <c r="F10870" s="71"/>
      <c r="G10870" s="65"/>
    </row>
    <row r="10871" spans="3:7" ht="15">
      <c r="C10871" s="71"/>
      <c r="D10871" s="71"/>
      <c r="E10871" s="72"/>
      <c r="F10871" s="71"/>
      <c r="G10871" s="65"/>
    </row>
    <row r="10872" spans="3:7" ht="15">
      <c r="C10872" s="71"/>
      <c r="D10872" s="71"/>
      <c r="E10872" s="72"/>
      <c r="F10872" s="71"/>
      <c r="G10872" s="65"/>
    </row>
    <row r="10873" spans="3:7" ht="15">
      <c r="C10873" s="71"/>
      <c r="D10873" s="71"/>
      <c r="E10873" s="72"/>
      <c r="F10873" s="71"/>
      <c r="G10873" s="65"/>
    </row>
    <row r="10874" spans="3:7" ht="15">
      <c r="C10874" s="71"/>
      <c r="D10874" s="71"/>
      <c r="E10874" s="72"/>
      <c r="F10874" s="71"/>
      <c r="G10874" s="65"/>
    </row>
    <row r="10875" spans="3:7" ht="15">
      <c r="C10875" s="71"/>
      <c r="D10875" s="71"/>
      <c r="E10875" s="72"/>
      <c r="F10875" s="71"/>
      <c r="G10875" s="65"/>
    </row>
    <row r="10876" spans="3:7" ht="15">
      <c r="C10876" s="71"/>
      <c r="D10876" s="71"/>
      <c r="E10876" s="72"/>
      <c r="F10876" s="71"/>
      <c r="G10876" s="65"/>
    </row>
    <row r="10877" spans="3:7" ht="15">
      <c r="C10877" s="71"/>
      <c r="D10877" s="71"/>
      <c r="E10877" s="72"/>
      <c r="F10877" s="71"/>
      <c r="G10877" s="65"/>
    </row>
    <row r="10878" spans="3:7" ht="15">
      <c r="C10878" s="71"/>
      <c r="D10878" s="71"/>
      <c r="E10878" s="72"/>
      <c r="F10878" s="71"/>
      <c r="G10878" s="65"/>
    </row>
    <row r="10879" spans="3:7" ht="15">
      <c r="C10879" s="71"/>
      <c r="D10879" s="71"/>
      <c r="E10879" s="72"/>
      <c r="F10879" s="71"/>
      <c r="G10879" s="65"/>
    </row>
    <row r="10880" spans="3:7" ht="15">
      <c r="C10880" s="71"/>
      <c r="D10880" s="71"/>
      <c r="E10880" s="72"/>
      <c r="F10880" s="71"/>
      <c r="G10880" s="65"/>
    </row>
    <row r="10881" spans="3:7" ht="15">
      <c r="C10881" s="71"/>
      <c r="D10881" s="71"/>
      <c r="E10881" s="72"/>
      <c r="F10881" s="71"/>
      <c r="G10881" s="65"/>
    </row>
    <row r="10882" spans="3:7" ht="15">
      <c r="C10882" s="71"/>
      <c r="D10882" s="71"/>
      <c r="E10882" s="72"/>
      <c r="F10882" s="71"/>
      <c r="G10882" s="65"/>
    </row>
    <row r="10883" spans="3:7" ht="15">
      <c r="C10883" s="71"/>
      <c r="D10883" s="71"/>
      <c r="E10883" s="72"/>
      <c r="F10883" s="71"/>
      <c r="G10883" s="65"/>
    </row>
    <row r="10884" spans="3:7" ht="15">
      <c r="C10884" s="71"/>
      <c r="D10884" s="71"/>
      <c r="E10884" s="72"/>
      <c r="F10884" s="71"/>
      <c r="G10884" s="65"/>
    </row>
    <row r="10885" spans="3:7" ht="15">
      <c r="C10885" s="71"/>
      <c r="D10885" s="71"/>
      <c r="E10885" s="72"/>
      <c r="F10885" s="71"/>
      <c r="G10885" s="65"/>
    </row>
    <row r="10886" spans="3:7" ht="15">
      <c r="C10886" s="71"/>
      <c r="D10886" s="71"/>
      <c r="E10886" s="72"/>
      <c r="F10886" s="71"/>
      <c r="G10886" s="65"/>
    </row>
    <row r="10887" spans="3:7" ht="15">
      <c r="C10887" s="71"/>
      <c r="D10887" s="71"/>
      <c r="E10887" s="72"/>
      <c r="F10887" s="71"/>
      <c r="G10887" s="65"/>
    </row>
    <row r="10888" spans="3:7" ht="15">
      <c r="C10888" s="71"/>
      <c r="D10888" s="71"/>
      <c r="E10888" s="72"/>
      <c r="F10888" s="71"/>
      <c r="G10888" s="65"/>
    </row>
    <row r="10889" spans="3:7" ht="15">
      <c r="C10889" s="71"/>
      <c r="D10889" s="71"/>
      <c r="E10889" s="72"/>
      <c r="F10889" s="71"/>
      <c r="G10889" s="65"/>
    </row>
    <row r="10890" spans="3:7" ht="15">
      <c r="C10890" s="71"/>
      <c r="D10890" s="71"/>
      <c r="E10890" s="72"/>
      <c r="F10890" s="71"/>
      <c r="G10890" s="65"/>
    </row>
    <row r="10891" spans="3:7" ht="15">
      <c r="C10891" s="71"/>
      <c r="D10891" s="71"/>
      <c r="E10891" s="72"/>
      <c r="F10891" s="71"/>
      <c r="G10891" s="65"/>
    </row>
    <row r="10892" spans="3:7" ht="15">
      <c r="C10892" s="71"/>
      <c r="D10892" s="71"/>
      <c r="E10892" s="72"/>
      <c r="F10892" s="71"/>
      <c r="G10892" s="65"/>
    </row>
    <row r="10893" spans="3:7" ht="15">
      <c r="C10893" s="71"/>
      <c r="D10893" s="71"/>
      <c r="E10893" s="72"/>
      <c r="F10893" s="71"/>
      <c r="G10893" s="65"/>
    </row>
    <row r="10894" spans="3:7" ht="15">
      <c r="C10894" s="71"/>
      <c r="D10894" s="71"/>
      <c r="E10894" s="72"/>
      <c r="F10894" s="71"/>
      <c r="G10894" s="65"/>
    </row>
    <row r="10895" spans="3:7" ht="15">
      <c r="C10895" s="71"/>
      <c r="D10895" s="71"/>
      <c r="E10895" s="72"/>
      <c r="F10895" s="71"/>
      <c r="G10895" s="65"/>
    </row>
    <row r="10896" spans="3:7" ht="15">
      <c r="C10896" s="71"/>
      <c r="D10896" s="71"/>
      <c r="E10896" s="72"/>
      <c r="F10896" s="71"/>
      <c r="G10896" s="65"/>
    </row>
    <row r="10897" spans="3:7" ht="15">
      <c r="C10897" s="71"/>
      <c r="D10897" s="71"/>
      <c r="E10897" s="72"/>
      <c r="F10897" s="71"/>
      <c r="G10897" s="65"/>
    </row>
    <row r="10898" spans="3:7" ht="15">
      <c r="C10898" s="71"/>
      <c r="D10898" s="71"/>
      <c r="E10898" s="72"/>
      <c r="F10898" s="71"/>
      <c r="G10898" s="65"/>
    </row>
    <row r="10899" spans="3:7" ht="15">
      <c r="C10899" s="71"/>
      <c r="D10899" s="71"/>
      <c r="E10899" s="72"/>
      <c r="F10899" s="71"/>
      <c r="G10899" s="65"/>
    </row>
    <row r="10900" spans="3:7" ht="15">
      <c r="C10900" s="71"/>
      <c r="D10900" s="71"/>
      <c r="E10900" s="72"/>
      <c r="F10900" s="71"/>
      <c r="G10900" s="65"/>
    </row>
    <row r="10901" spans="3:7" ht="15">
      <c r="C10901" s="71"/>
      <c r="D10901" s="71"/>
      <c r="E10901" s="72"/>
      <c r="F10901" s="71"/>
      <c r="G10901" s="65"/>
    </row>
    <row r="10902" spans="3:7" ht="15">
      <c r="C10902" s="71"/>
      <c r="D10902" s="71"/>
      <c r="E10902" s="72"/>
      <c r="F10902" s="71"/>
      <c r="G10902" s="65"/>
    </row>
    <row r="10903" spans="3:7" ht="15">
      <c r="C10903" s="71"/>
      <c r="D10903" s="71"/>
      <c r="E10903" s="72"/>
      <c r="F10903" s="71"/>
      <c r="G10903" s="65"/>
    </row>
    <row r="10904" spans="3:7" ht="15">
      <c r="C10904" s="71"/>
      <c r="D10904" s="71"/>
      <c r="E10904" s="72"/>
      <c r="F10904" s="71"/>
      <c r="G10904" s="65"/>
    </row>
    <row r="10905" spans="3:7" ht="15">
      <c r="C10905" s="71"/>
      <c r="D10905" s="71"/>
      <c r="E10905" s="72"/>
      <c r="F10905" s="71"/>
      <c r="G10905" s="65"/>
    </row>
    <row r="10906" spans="3:7" ht="15">
      <c r="C10906" s="71"/>
      <c r="D10906" s="71"/>
      <c r="E10906" s="72"/>
      <c r="F10906" s="71"/>
      <c r="G10906" s="65"/>
    </row>
    <row r="10907" spans="3:7" ht="15">
      <c r="C10907" s="71"/>
      <c r="D10907" s="71"/>
      <c r="E10907" s="72"/>
      <c r="F10907" s="71"/>
      <c r="G10907" s="65"/>
    </row>
    <row r="10908" spans="3:7" ht="15">
      <c r="C10908" s="71"/>
      <c r="D10908" s="71"/>
      <c r="E10908" s="72"/>
      <c r="F10908" s="71"/>
      <c r="G10908" s="65"/>
    </row>
    <row r="10909" spans="3:7" ht="15">
      <c r="C10909" s="71"/>
      <c r="D10909" s="71"/>
      <c r="E10909" s="72"/>
      <c r="F10909" s="71"/>
      <c r="G10909" s="65"/>
    </row>
    <row r="10910" spans="3:7" ht="15">
      <c r="C10910" s="71"/>
      <c r="D10910" s="71"/>
      <c r="E10910" s="72"/>
      <c r="F10910" s="71"/>
      <c r="G10910" s="65"/>
    </row>
    <row r="10911" spans="3:7" ht="15">
      <c r="C10911" s="71"/>
      <c r="D10911" s="71"/>
      <c r="E10911" s="72"/>
      <c r="F10911" s="71"/>
      <c r="G10911" s="65"/>
    </row>
    <row r="10912" spans="3:7" ht="15">
      <c r="C10912" s="71"/>
      <c r="D10912" s="71"/>
      <c r="E10912" s="72"/>
      <c r="F10912" s="71"/>
      <c r="G10912" s="65"/>
    </row>
    <row r="10913" spans="3:7" ht="15">
      <c r="C10913" s="71"/>
      <c r="D10913" s="71"/>
      <c r="E10913" s="72"/>
      <c r="F10913" s="71"/>
      <c r="G10913" s="65"/>
    </row>
    <row r="10914" spans="3:7" ht="15">
      <c r="C10914" s="71"/>
      <c r="D10914" s="71"/>
      <c r="E10914" s="72"/>
      <c r="F10914" s="71"/>
      <c r="G10914" s="65"/>
    </row>
    <row r="10915" spans="3:7" ht="15">
      <c r="C10915" s="71"/>
      <c r="D10915" s="71"/>
      <c r="E10915" s="72"/>
      <c r="F10915" s="71"/>
      <c r="G10915" s="65"/>
    </row>
    <row r="10916" spans="3:7" ht="15">
      <c r="C10916" s="71"/>
      <c r="D10916" s="71"/>
      <c r="E10916" s="72"/>
      <c r="F10916" s="71"/>
      <c r="G10916" s="65"/>
    </row>
    <row r="10917" spans="3:7" ht="15">
      <c r="C10917" s="71"/>
      <c r="D10917" s="71"/>
      <c r="E10917" s="72"/>
      <c r="F10917" s="71"/>
      <c r="G10917" s="65"/>
    </row>
    <row r="10918" spans="3:7" ht="15">
      <c r="C10918" s="71"/>
      <c r="D10918" s="71"/>
      <c r="E10918" s="72"/>
      <c r="F10918" s="71"/>
      <c r="G10918" s="65"/>
    </row>
    <row r="10919" spans="3:7" ht="15">
      <c r="C10919" s="71"/>
      <c r="D10919" s="71"/>
      <c r="E10919" s="72"/>
      <c r="F10919" s="71"/>
      <c r="G10919" s="65"/>
    </row>
    <row r="10920" spans="3:7" ht="15">
      <c r="C10920" s="71"/>
      <c r="D10920" s="71"/>
      <c r="E10920" s="72"/>
      <c r="F10920" s="71"/>
      <c r="G10920" s="65"/>
    </row>
    <row r="10921" spans="3:7" ht="15">
      <c r="C10921" s="71"/>
      <c r="D10921" s="71"/>
      <c r="E10921" s="72"/>
      <c r="F10921" s="71"/>
      <c r="G10921" s="65"/>
    </row>
    <row r="10922" spans="3:7" ht="15">
      <c r="C10922" s="71"/>
      <c r="D10922" s="71"/>
      <c r="E10922" s="72"/>
      <c r="F10922" s="71"/>
      <c r="G10922" s="65"/>
    </row>
    <row r="10923" spans="3:7" ht="15">
      <c r="C10923" s="71"/>
      <c r="D10923" s="71"/>
      <c r="E10923" s="72"/>
      <c r="F10923" s="71"/>
      <c r="G10923" s="65"/>
    </row>
    <row r="10924" spans="3:7" ht="15">
      <c r="C10924" s="71"/>
      <c r="D10924" s="71"/>
      <c r="E10924" s="72"/>
      <c r="F10924" s="71"/>
      <c r="G10924" s="65"/>
    </row>
    <row r="10925" spans="3:7" ht="15">
      <c r="C10925" s="71"/>
      <c r="D10925" s="71"/>
      <c r="E10925" s="72"/>
      <c r="F10925" s="71"/>
      <c r="G10925" s="65"/>
    </row>
    <row r="10926" spans="3:7" ht="15">
      <c r="C10926" s="71"/>
      <c r="D10926" s="71"/>
      <c r="E10926" s="72"/>
      <c r="F10926" s="71"/>
      <c r="G10926" s="65"/>
    </row>
    <row r="10927" spans="3:7" ht="15">
      <c r="C10927" s="71"/>
      <c r="D10927" s="71"/>
      <c r="E10927" s="72"/>
      <c r="F10927" s="71"/>
      <c r="G10927" s="65"/>
    </row>
    <row r="10928" spans="3:7" ht="15">
      <c r="C10928" s="71"/>
      <c r="D10928" s="71"/>
      <c r="E10928" s="72"/>
      <c r="F10928" s="71"/>
      <c r="G10928" s="65"/>
    </row>
    <row r="10929" spans="3:7" ht="15">
      <c r="C10929" s="71"/>
      <c r="D10929" s="71"/>
      <c r="E10929" s="72"/>
      <c r="F10929" s="71"/>
      <c r="G10929" s="65"/>
    </row>
    <row r="10930" spans="3:7" ht="15">
      <c r="C10930" s="71"/>
      <c r="D10930" s="71"/>
      <c r="E10930" s="72"/>
      <c r="F10930" s="71"/>
      <c r="G10930" s="65"/>
    </row>
    <row r="10931" spans="3:7" ht="15">
      <c r="C10931" s="71"/>
      <c r="D10931" s="71"/>
      <c r="E10931" s="72"/>
      <c r="F10931" s="71"/>
      <c r="G10931" s="65"/>
    </row>
    <row r="10932" spans="3:7" ht="15">
      <c r="C10932" s="71"/>
      <c r="D10932" s="71"/>
      <c r="E10932" s="72"/>
      <c r="F10932" s="71"/>
      <c r="G10932" s="65"/>
    </row>
    <row r="10933" spans="3:7" ht="15">
      <c r="C10933" s="71"/>
      <c r="D10933" s="71"/>
      <c r="E10933" s="72"/>
      <c r="F10933" s="71"/>
      <c r="G10933" s="65"/>
    </row>
    <row r="10934" spans="3:7" ht="15">
      <c r="C10934" s="71"/>
      <c r="D10934" s="71"/>
      <c r="E10934" s="72"/>
      <c r="F10934" s="71"/>
      <c r="G10934" s="65"/>
    </row>
    <row r="10935" spans="3:7" ht="15">
      <c r="C10935" s="71"/>
      <c r="D10935" s="71"/>
      <c r="E10935" s="72"/>
      <c r="F10935" s="71"/>
      <c r="G10935" s="65"/>
    </row>
    <row r="10936" spans="3:7" ht="15">
      <c r="C10936" s="71"/>
      <c r="D10936" s="71"/>
      <c r="E10936" s="72"/>
      <c r="F10936" s="71"/>
      <c r="G10936" s="65"/>
    </row>
    <row r="10937" spans="3:7" ht="15">
      <c r="C10937" s="71"/>
      <c r="D10937" s="71"/>
      <c r="E10937" s="72"/>
      <c r="F10937" s="71"/>
      <c r="G10937" s="65"/>
    </row>
    <row r="10938" spans="3:7" ht="15">
      <c r="C10938" s="71"/>
      <c r="D10938" s="71"/>
      <c r="E10938" s="72"/>
      <c r="F10938" s="71"/>
      <c r="G10938" s="65"/>
    </row>
    <row r="10939" spans="3:7" ht="15">
      <c r="C10939" s="71"/>
      <c r="D10939" s="71"/>
      <c r="E10939" s="72"/>
      <c r="F10939" s="71"/>
      <c r="G10939" s="65"/>
    </row>
    <row r="10940" spans="3:7" ht="15">
      <c r="C10940" s="71"/>
      <c r="D10940" s="71"/>
      <c r="E10940" s="72"/>
      <c r="F10940" s="71"/>
      <c r="G10940" s="65"/>
    </row>
    <row r="10941" spans="3:7" ht="15">
      <c r="C10941" s="71"/>
      <c r="D10941" s="71"/>
      <c r="E10941" s="72"/>
      <c r="F10941" s="71"/>
      <c r="G10941" s="65"/>
    </row>
    <row r="10942" spans="3:7" ht="15">
      <c r="C10942" s="71"/>
      <c r="D10942" s="71"/>
      <c r="E10942" s="72"/>
      <c r="F10942" s="71"/>
      <c r="G10942" s="65"/>
    </row>
    <row r="10943" spans="3:7" ht="15">
      <c r="C10943" s="71"/>
      <c r="D10943" s="71"/>
      <c r="E10943" s="72"/>
      <c r="F10943" s="71"/>
      <c r="G10943" s="65"/>
    </row>
    <row r="10944" spans="3:7" ht="15">
      <c r="C10944" s="71"/>
      <c r="D10944" s="71"/>
      <c r="E10944" s="72"/>
      <c r="F10944" s="71"/>
      <c r="G10944" s="65"/>
    </row>
    <row r="10945" spans="3:7" ht="15">
      <c r="C10945" s="71"/>
      <c r="D10945" s="71"/>
      <c r="E10945" s="72"/>
      <c r="F10945" s="71"/>
      <c r="G10945" s="65"/>
    </row>
    <row r="10946" spans="3:7" ht="15">
      <c r="C10946" s="71"/>
      <c r="D10946" s="71"/>
      <c r="E10946" s="72"/>
      <c r="F10946" s="71"/>
      <c r="G10946" s="65"/>
    </row>
    <row r="10947" spans="3:7" ht="15">
      <c r="C10947" s="71"/>
      <c r="D10947" s="71"/>
      <c r="E10947" s="72"/>
      <c r="F10947" s="71"/>
      <c r="G10947" s="65"/>
    </row>
    <row r="10948" spans="3:7" ht="15">
      <c r="C10948" s="71"/>
      <c r="D10948" s="71"/>
      <c r="E10948" s="72"/>
      <c r="F10948" s="71"/>
      <c r="G10948" s="65"/>
    </row>
    <row r="10949" spans="3:7" ht="15">
      <c r="C10949" s="71"/>
      <c r="D10949" s="71"/>
      <c r="E10949" s="72"/>
      <c r="F10949" s="71"/>
      <c r="G10949" s="65"/>
    </row>
    <row r="10950" spans="3:7" ht="15">
      <c r="C10950" s="71"/>
      <c r="D10950" s="71"/>
      <c r="E10950" s="72"/>
      <c r="F10950" s="71"/>
      <c r="G10950" s="65"/>
    </row>
    <row r="10951" spans="3:7" ht="15">
      <c r="C10951" s="71"/>
      <c r="D10951" s="71"/>
      <c r="E10951" s="72"/>
      <c r="F10951" s="71"/>
      <c r="G10951" s="65"/>
    </row>
    <row r="10952" spans="3:7" ht="15">
      <c r="C10952" s="71"/>
      <c r="D10952" s="71"/>
      <c r="E10952" s="72"/>
      <c r="F10952" s="71"/>
      <c r="G10952" s="65"/>
    </row>
    <row r="10953" spans="3:7" ht="15">
      <c r="C10953" s="71"/>
      <c r="D10953" s="71"/>
      <c r="E10953" s="72"/>
      <c r="F10953" s="71"/>
      <c r="G10953" s="65"/>
    </row>
    <row r="10954" spans="3:7" ht="15">
      <c r="C10954" s="71"/>
      <c r="D10954" s="71"/>
      <c r="E10954" s="72"/>
      <c r="F10954" s="71"/>
      <c r="G10954" s="65"/>
    </row>
    <row r="10955" spans="3:7" ht="15">
      <c r="C10955" s="71"/>
      <c r="D10955" s="71"/>
      <c r="E10955" s="72"/>
      <c r="F10955" s="71"/>
      <c r="G10955" s="65"/>
    </row>
    <row r="10956" spans="3:7" ht="15">
      <c r="C10956" s="71"/>
      <c r="D10956" s="71"/>
      <c r="E10956" s="72"/>
      <c r="F10956" s="71"/>
      <c r="G10956" s="65"/>
    </row>
    <row r="10957" spans="3:7" ht="15">
      <c r="C10957" s="71"/>
      <c r="D10957" s="71"/>
      <c r="E10957" s="72"/>
      <c r="F10957" s="71"/>
      <c r="G10957" s="65"/>
    </row>
    <row r="10958" spans="3:7" ht="15">
      <c r="C10958" s="71"/>
      <c r="D10958" s="71"/>
      <c r="E10958" s="72"/>
      <c r="F10958" s="71"/>
      <c r="G10958" s="65"/>
    </row>
    <row r="10959" spans="3:7" ht="15">
      <c r="C10959" s="71"/>
      <c r="D10959" s="71"/>
      <c r="E10959" s="72"/>
      <c r="F10959" s="71"/>
      <c r="G10959" s="65"/>
    </row>
    <row r="10960" spans="3:7" ht="15">
      <c r="C10960" s="71"/>
      <c r="D10960" s="71"/>
      <c r="E10960" s="72"/>
      <c r="F10960" s="71"/>
      <c r="G10960" s="65"/>
    </row>
    <row r="10961" spans="3:7" ht="15">
      <c r="C10961" s="71"/>
      <c r="D10961" s="71"/>
      <c r="E10961" s="72"/>
      <c r="F10961" s="71"/>
      <c r="G10961" s="65"/>
    </row>
    <row r="10962" spans="3:7" ht="15">
      <c r="C10962" s="71"/>
      <c r="D10962" s="71"/>
      <c r="E10962" s="72"/>
      <c r="F10962" s="71"/>
      <c r="G10962" s="65"/>
    </row>
    <row r="10963" spans="3:7" ht="15">
      <c r="C10963" s="71"/>
      <c r="D10963" s="71"/>
      <c r="E10963" s="72"/>
      <c r="F10963" s="71"/>
      <c r="G10963" s="65"/>
    </row>
    <row r="10964" spans="3:7" ht="15">
      <c r="C10964" s="71"/>
      <c r="D10964" s="71"/>
      <c r="E10964" s="72"/>
      <c r="F10964" s="71"/>
      <c r="G10964" s="65"/>
    </row>
    <row r="10965" spans="3:7" ht="15">
      <c r="C10965" s="71"/>
      <c r="D10965" s="71"/>
      <c r="E10965" s="72"/>
      <c r="F10965" s="71"/>
      <c r="G10965" s="65"/>
    </row>
    <row r="10966" spans="3:7" ht="15">
      <c r="C10966" s="71"/>
      <c r="D10966" s="71"/>
      <c r="E10966" s="72"/>
      <c r="F10966" s="71"/>
      <c r="G10966" s="65"/>
    </row>
    <row r="10967" spans="3:7" ht="15">
      <c r="C10967" s="71"/>
      <c r="D10967" s="71"/>
      <c r="E10967" s="72"/>
      <c r="F10967" s="71"/>
      <c r="G10967" s="65"/>
    </row>
    <row r="10968" spans="3:7" ht="15">
      <c r="C10968" s="71"/>
      <c r="D10968" s="71"/>
      <c r="E10968" s="72"/>
      <c r="F10968" s="71"/>
      <c r="G10968" s="65"/>
    </row>
    <row r="10969" spans="3:7" ht="15">
      <c r="C10969" s="71"/>
      <c r="D10969" s="71"/>
      <c r="E10969" s="72"/>
      <c r="F10969" s="71"/>
      <c r="G10969" s="65"/>
    </row>
    <row r="10970" spans="3:7" ht="15">
      <c r="C10970" s="71"/>
      <c r="D10970" s="71"/>
      <c r="E10970" s="72"/>
      <c r="F10970" s="71"/>
      <c r="G10970" s="65"/>
    </row>
    <row r="10971" spans="3:7" ht="15">
      <c r="C10971" s="71"/>
      <c r="D10971" s="71"/>
      <c r="E10971" s="72"/>
      <c r="F10971" s="71"/>
      <c r="G10971" s="65"/>
    </row>
    <row r="10972" spans="3:7" ht="15">
      <c r="C10972" s="71"/>
      <c r="D10972" s="71"/>
      <c r="E10972" s="72"/>
      <c r="F10972" s="71"/>
      <c r="G10972" s="65"/>
    </row>
    <row r="10973" spans="3:7" ht="15">
      <c r="C10973" s="71"/>
      <c r="D10973" s="71"/>
      <c r="E10973" s="72"/>
      <c r="F10973" s="71"/>
      <c r="G10973" s="65"/>
    </row>
    <row r="10974" spans="3:7" ht="15">
      <c r="C10974" s="71"/>
      <c r="D10974" s="71"/>
      <c r="E10974" s="72"/>
      <c r="F10974" s="71"/>
      <c r="G10974" s="65"/>
    </row>
    <row r="10975" spans="3:7" ht="15">
      <c r="C10975" s="71"/>
      <c r="D10975" s="71"/>
      <c r="E10975" s="72"/>
      <c r="F10975" s="71"/>
      <c r="G10975" s="65"/>
    </row>
    <row r="10976" spans="3:7" ht="15">
      <c r="C10976" s="71"/>
      <c r="D10976" s="71"/>
      <c r="E10976" s="72"/>
      <c r="F10976" s="71"/>
      <c r="G10976" s="65"/>
    </row>
    <row r="10977" spans="3:7" ht="15">
      <c r="C10977" s="71"/>
      <c r="D10977" s="71"/>
      <c r="E10977" s="72"/>
      <c r="F10977" s="71"/>
      <c r="G10977" s="65"/>
    </row>
    <row r="10978" spans="3:7" ht="15">
      <c r="C10978" s="71"/>
      <c r="D10978" s="71"/>
      <c r="E10978" s="72"/>
      <c r="F10978" s="71"/>
      <c r="G10978" s="65"/>
    </row>
    <row r="10979" spans="3:7" ht="15">
      <c r="C10979" s="71"/>
      <c r="D10979" s="71"/>
      <c r="E10979" s="72"/>
      <c r="F10979" s="71"/>
      <c r="G10979" s="65"/>
    </row>
    <row r="10980" spans="3:7" ht="15">
      <c r="C10980" s="71"/>
      <c r="D10980" s="71"/>
      <c r="E10980" s="72"/>
      <c r="F10980" s="71"/>
      <c r="G10980" s="65"/>
    </row>
    <row r="10981" spans="3:7" ht="15">
      <c r="C10981" s="71"/>
      <c r="D10981" s="71"/>
      <c r="E10981" s="72"/>
      <c r="F10981" s="71"/>
      <c r="G10981" s="65"/>
    </row>
    <row r="10982" spans="3:7" ht="15">
      <c r="C10982" s="71"/>
      <c r="D10982" s="71"/>
      <c r="E10982" s="72"/>
      <c r="F10982" s="71"/>
      <c r="G10982" s="65"/>
    </row>
    <row r="10983" spans="3:7" ht="15">
      <c r="C10983" s="71"/>
      <c r="D10983" s="71"/>
      <c r="E10983" s="72"/>
      <c r="F10983" s="71"/>
      <c r="G10983" s="65"/>
    </row>
    <row r="10984" spans="3:7" ht="15">
      <c r="C10984" s="71"/>
      <c r="D10984" s="71"/>
      <c r="E10984" s="72"/>
      <c r="F10984" s="71"/>
      <c r="G10984" s="65"/>
    </row>
    <row r="10985" spans="3:7" ht="15">
      <c r="C10985" s="71"/>
      <c r="D10985" s="71"/>
      <c r="E10985" s="72"/>
      <c r="F10985" s="71"/>
      <c r="G10985" s="65"/>
    </row>
    <row r="10986" spans="3:7" ht="15">
      <c r="C10986" s="71"/>
      <c r="D10986" s="71"/>
      <c r="E10986" s="72"/>
      <c r="F10986" s="71"/>
      <c r="G10986" s="65"/>
    </row>
    <row r="10987" spans="3:7" ht="15">
      <c r="C10987" s="71"/>
      <c r="D10987" s="71"/>
      <c r="E10987" s="72"/>
      <c r="F10987" s="71"/>
      <c r="G10987" s="65"/>
    </row>
    <row r="10988" spans="3:7" ht="15">
      <c r="C10988" s="71"/>
      <c r="D10988" s="71"/>
      <c r="E10988" s="72"/>
      <c r="F10988" s="71"/>
      <c r="G10988" s="65"/>
    </row>
    <row r="10989" spans="3:7" ht="15">
      <c r="C10989" s="71"/>
      <c r="D10989" s="71"/>
      <c r="E10989" s="72"/>
      <c r="F10989" s="71"/>
      <c r="G10989" s="65"/>
    </row>
    <row r="10990" spans="3:7" ht="15">
      <c r="C10990" s="71"/>
      <c r="D10990" s="71"/>
      <c r="E10990" s="72"/>
      <c r="F10990" s="71"/>
      <c r="G10990" s="65"/>
    </row>
    <row r="10991" spans="3:7" ht="15">
      <c r="C10991" s="71"/>
      <c r="D10991" s="71"/>
      <c r="E10991" s="72"/>
      <c r="F10991" s="73"/>
      <c r="G10991" s="65"/>
    </row>
    <row r="10992" spans="3:7" ht="15">
      <c r="C10992" s="74"/>
      <c r="D10992" s="74"/>
      <c r="E10992" s="74"/>
      <c r="G10992" s="65"/>
    </row>
    <row r="10993" spans="7:7">
      <c r="G10993" s="65"/>
    </row>
    <row r="10994" spans="7:7">
      <c r="G10994" s="65"/>
    </row>
    <row r="10995" spans="7:7">
      <c r="G10995" s="65"/>
    </row>
    <row r="10996" spans="7:7">
      <c r="G10996" s="65"/>
    </row>
    <row r="10997" spans="7:7">
      <c r="G10997" s="65"/>
    </row>
    <row r="10998" spans="7:7">
      <c r="G10998" s="65"/>
    </row>
    <row r="10999" spans="7:7">
      <c r="G10999" s="65"/>
    </row>
    <row r="11000" spans="7:7">
      <c r="G11000" s="65"/>
    </row>
    <row r="11001" spans="7:7">
      <c r="G11001" s="65"/>
    </row>
    <row r="11002" spans="7:7">
      <c r="G11002" s="65"/>
    </row>
    <row r="11003" spans="7:7">
      <c r="G11003" s="65"/>
    </row>
    <row r="11004" spans="7:7">
      <c r="G11004" s="65"/>
    </row>
    <row r="11005" spans="7:7">
      <c r="G11005" s="65"/>
    </row>
    <row r="11006" spans="7:7">
      <c r="G11006" s="65"/>
    </row>
    <row r="11007" spans="7:7">
      <c r="G11007" s="65"/>
    </row>
    <row r="11008" spans="7:7">
      <c r="G11008" s="65"/>
    </row>
    <row r="11009" spans="7:7">
      <c r="G11009" s="65"/>
    </row>
    <row r="11010" spans="7:7">
      <c r="G11010" s="65"/>
    </row>
    <row r="11011" spans="7:7">
      <c r="G11011" s="65"/>
    </row>
    <row r="11012" spans="7:7">
      <c r="G11012" s="65"/>
    </row>
    <row r="11013" spans="7:7">
      <c r="G11013" s="65"/>
    </row>
    <row r="11014" spans="7:7">
      <c r="G11014" s="65"/>
    </row>
    <row r="11015" spans="7:7">
      <c r="G11015" s="65"/>
    </row>
    <row r="11016" spans="7:7">
      <c r="G11016" s="65"/>
    </row>
    <row r="11017" spans="7:7">
      <c r="G11017" s="65"/>
    </row>
    <row r="11018" spans="7:7">
      <c r="G11018" s="65"/>
    </row>
    <row r="11019" spans="7:7">
      <c r="G11019" s="65"/>
    </row>
    <row r="11020" spans="7:7">
      <c r="G11020" s="65"/>
    </row>
    <row r="11021" spans="7:7">
      <c r="G11021" s="65"/>
    </row>
    <row r="11022" spans="7:7">
      <c r="G11022" s="65"/>
    </row>
    <row r="11023" spans="7:7">
      <c r="G11023" s="65"/>
    </row>
    <row r="11024" spans="7:7">
      <c r="G11024" s="65"/>
    </row>
    <row r="11025" spans="7:7">
      <c r="G11025" s="65"/>
    </row>
    <row r="11026" spans="7:7">
      <c r="G11026" s="65"/>
    </row>
    <row r="11027" spans="7:7">
      <c r="G11027" s="65"/>
    </row>
    <row r="11028" spans="7:7">
      <c r="G11028" s="65"/>
    </row>
    <row r="11029" spans="7:7">
      <c r="G11029" s="65"/>
    </row>
    <row r="11030" spans="7:7">
      <c r="G11030" s="65"/>
    </row>
    <row r="11031" spans="7:7">
      <c r="G11031" s="65"/>
    </row>
    <row r="11032" spans="7:7">
      <c r="G11032" s="65"/>
    </row>
    <row r="11033" spans="7:7">
      <c r="G11033" s="65"/>
    </row>
    <row r="11034" spans="7:7">
      <c r="G11034" s="65"/>
    </row>
    <row r="11035" spans="7:7">
      <c r="G11035" s="65"/>
    </row>
    <row r="11036" spans="7:7">
      <c r="G11036" s="65"/>
    </row>
    <row r="11037" spans="7:7">
      <c r="G11037" s="65"/>
    </row>
    <row r="11038" spans="7:7">
      <c r="G11038" s="65"/>
    </row>
    <row r="11039" spans="7:7">
      <c r="G11039" s="65"/>
    </row>
    <row r="11040" spans="7:7">
      <c r="G11040" s="65"/>
    </row>
    <row r="11041" spans="7:7">
      <c r="G11041" s="65"/>
    </row>
    <row r="11042" spans="7:7">
      <c r="G11042" s="65"/>
    </row>
    <row r="11043" spans="7:7">
      <c r="G11043" s="65"/>
    </row>
    <row r="11044" spans="7:7">
      <c r="G11044" s="65"/>
    </row>
    <row r="11045" spans="7:7">
      <c r="G11045" s="65"/>
    </row>
    <row r="11046" spans="7:7">
      <c r="G11046" s="65"/>
    </row>
    <row r="11047" spans="7:7">
      <c r="G11047" s="65"/>
    </row>
    <row r="11048" spans="7:7">
      <c r="G11048" s="65"/>
    </row>
    <row r="11049" spans="7:7">
      <c r="G11049" s="65"/>
    </row>
    <row r="11050" spans="7:7">
      <c r="G11050" s="65"/>
    </row>
    <row r="11051" spans="7:7">
      <c r="G11051" s="65"/>
    </row>
    <row r="11052" spans="7:7">
      <c r="G11052" s="65"/>
    </row>
    <row r="11053" spans="7:7">
      <c r="G11053" s="65"/>
    </row>
    <row r="11054" spans="7:7">
      <c r="G11054" s="65"/>
    </row>
    <row r="11055" spans="7:7">
      <c r="G11055" s="65"/>
    </row>
    <row r="11056" spans="7:7">
      <c r="G11056" s="65"/>
    </row>
    <row r="11057" spans="7:7">
      <c r="G11057" s="65"/>
    </row>
    <row r="11058" spans="7:7">
      <c r="G11058" s="65"/>
    </row>
    <row r="11059" spans="7:7">
      <c r="G11059" s="65"/>
    </row>
    <row r="11060" spans="7:7">
      <c r="G11060" s="65"/>
    </row>
    <row r="11061" spans="7:7">
      <c r="G11061" s="65"/>
    </row>
    <row r="11062" spans="7:7">
      <c r="G11062" s="65"/>
    </row>
    <row r="11063" spans="7:7">
      <c r="G11063" s="65"/>
    </row>
    <row r="11064" spans="7:7">
      <c r="G11064" s="65"/>
    </row>
    <row r="11065" spans="7:7">
      <c r="G11065" s="65"/>
    </row>
    <row r="11066" spans="7:7">
      <c r="G11066" s="65"/>
    </row>
    <row r="11067" spans="7:7">
      <c r="G11067" s="65"/>
    </row>
    <row r="11068" spans="7:7">
      <c r="G11068" s="65"/>
    </row>
    <row r="11069" spans="7:7">
      <c r="G11069" s="65"/>
    </row>
    <row r="11070" spans="7:7">
      <c r="G11070" s="65"/>
    </row>
    <row r="11071" spans="7:7">
      <c r="G11071" s="65"/>
    </row>
    <row r="11072" spans="7:7">
      <c r="G11072" s="65"/>
    </row>
    <row r="11073" spans="7:7">
      <c r="G11073" s="65"/>
    </row>
    <row r="11074" spans="7:7">
      <c r="G11074" s="65"/>
    </row>
    <row r="11075" spans="7:7">
      <c r="G11075" s="65"/>
    </row>
    <row r="11076" spans="7:7">
      <c r="G11076" s="65"/>
    </row>
    <row r="11077" spans="7:7">
      <c r="G11077" s="65"/>
    </row>
    <row r="11078" spans="7:7">
      <c r="G11078" s="65"/>
    </row>
    <row r="11079" spans="7:7">
      <c r="G11079" s="65"/>
    </row>
    <row r="11080" spans="7:7">
      <c r="G11080" s="65"/>
    </row>
    <row r="11081" spans="7:7">
      <c r="G11081" s="65"/>
    </row>
    <row r="11082" spans="7:7">
      <c r="G11082" s="65"/>
    </row>
    <row r="11083" spans="7:7">
      <c r="G11083" s="65"/>
    </row>
    <row r="11084" spans="7:7">
      <c r="G11084" s="65"/>
    </row>
    <row r="11085" spans="7:7">
      <c r="G11085" s="65"/>
    </row>
    <row r="11086" spans="7:7">
      <c r="G11086" s="65"/>
    </row>
    <row r="11087" spans="7:7">
      <c r="G11087" s="65"/>
    </row>
    <row r="11088" spans="7:7">
      <c r="G11088" s="65"/>
    </row>
    <row r="11089" spans="7:7">
      <c r="G11089" s="65"/>
    </row>
    <row r="11090" spans="7:7">
      <c r="G11090" s="65"/>
    </row>
    <row r="11091" spans="7:7">
      <c r="G11091" s="65"/>
    </row>
    <row r="11092" spans="7:7">
      <c r="G11092" s="65"/>
    </row>
    <row r="11093" spans="7:7">
      <c r="G11093" s="65"/>
    </row>
    <row r="11094" spans="7:7">
      <c r="G11094" s="65"/>
    </row>
    <row r="11095" spans="7:7">
      <c r="G11095" s="65"/>
    </row>
    <row r="11096" spans="7:7">
      <c r="G11096" s="65"/>
    </row>
    <row r="11097" spans="7:7">
      <c r="G11097" s="65"/>
    </row>
    <row r="11098" spans="7:7">
      <c r="G11098" s="65"/>
    </row>
    <row r="11099" spans="7:7">
      <c r="G11099" s="65"/>
    </row>
    <row r="11100" spans="7:7">
      <c r="G11100" s="65"/>
    </row>
    <row r="11101" spans="7:7">
      <c r="G11101" s="65"/>
    </row>
    <row r="11102" spans="7:7">
      <c r="G11102" s="65"/>
    </row>
    <row r="11103" spans="7:7">
      <c r="G11103" s="65"/>
    </row>
    <row r="11104" spans="7:7">
      <c r="G11104" s="65"/>
    </row>
    <row r="11105" spans="7:7">
      <c r="G11105" s="65"/>
    </row>
    <row r="11106" spans="7:7">
      <c r="G11106" s="65"/>
    </row>
    <row r="11107" spans="7:7">
      <c r="G11107" s="65"/>
    </row>
    <row r="11108" spans="7:7">
      <c r="G11108" s="65"/>
    </row>
    <row r="11109" spans="7:7">
      <c r="G11109" s="65"/>
    </row>
    <row r="11110" spans="7:7">
      <c r="G11110" s="65"/>
    </row>
    <row r="11111" spans="7:7">
      <c r="G11111" s="65"/>
    </row>
    <row r="11112" spans="7:7">
      <c r="G11112" s="65"/>
    </row>
    <row r="11113" spans="7:7">
      <c r="G11113" s="65"/>
    </row>
    <row r="11114" spans="7:7">
      <c r="G11114" s="65"/>
    </row>
    <row r="11115" spans="7:7">
      <c r="G11115" s="65"/>
    </row>
    <row r="11116" spans="7:7">
      <c r="G11116" s="65"/>
    </row>
    <row r="11117" spans="7:7">
      <c r="G11117" s="65"/>
    </row>
    <row r="11118" spans="7:7">
      <c r="G11118" s="65"/>
    </row>
    <row r="11119" spans="7:7">
      <c r="G11119" s="65"/>
    </row>
    <row r="11120" spans="7:7">
      <c r="G11120" s="65"/>
    </row>
    <row r="11121" spans="7:7">
      <c r="G11121" s="65"/>
    </row>
    <row r="11122" spans="7:7">
      <c r="G11122" s="65"/>
    </row>
    <row r="11123" spans="7:7">
      <c r="G11123" s="65"/>
    </row>
    <row r="11124" spans="7:7">
      <c r="G11124" s="65"/>
    </row>
    <row r="11125" spans="7:7">
      <c r="G11125" s="65"/>
    </row>
    <row r="11126" spans="7:7">
      <c r="G11126" s="65"/>
    </row>
    <row r="11127" spans="7:7">
      <c r="G11127" s="65"/>
    </row>
    <row r="11128" spans="7:7">
      <c r="G11128" s="65"/>
    </row>
    <row r="11129" spans="7:7">
      <c r="G11129" s="65"/>
    </row>
    <row r="11130" spans="7:7">
      <c r="G11130" s="65"/>
    </row>
    <row r="11131" spans="7:7">
      <c r="G11131" s="65"/>
    </row>
    <row r="11132" spans="7:7">
      <c r="G11132" s="65"/>
    </row>
    <row r="11133" spans="7:7">
      <c r="G11133" s="65"/>
    </row>
    <row r="11134" spans="7:7">
      <c r="G11134" s="65"/>
    </row>
    <row r="11135" spans="7:7">
      <c r="G11135" s="65"/>
    </row>
    <row r="11136" spans="7:7">
      <c r="G11136" s="65"/>
    </row>
    <row r="11137" spans="7:7">
      <c r="G11137" s="65"/>
    </row>
    <row r="11138" spans="7:7">
      <c r="G11138" s="65"/>
    </row>
    <row r="11139" spans="7:7">
      <c r="G11139" s="65"/>
    </row>
    <row r="11140" spans="7:7">
      <c r="G11140" s="65"/>
    </row>
    <row r="11141" spans="7:7">
      <c r="G11141" s="65"/>
    </row>
    <row r="11142" spans="7:7">
      <c r="G11142" s="65"/>
    </row>
    <row r="11143" spans="7:7">
      <c r="G11143" s="65"/>
    </row>
    <row r="11144" spans="7:7">
      <c r="G11144" s="65"/>
    </row>
    <row r="11145" spans="7:7">
      <c r="G11145" s="65"/>
    </row>
    <row r="11146" spans="7:7">
      <c r="G11146" s="65"/>
    </row>
    <row r="11147" spans="7:7">
      <c r="G11147" s="65"/>
    </row>
    <row r="11148" spans="7:7">
      <c r="G11148" s="65"/>
    </row>
    <row r="11149" spans="7:7">
      <c r="G11149" s="65"/>
    </row>
    <row r="11150" spans="7:7">
      <c r="G11150" s="65"/>
    </row>
    <row r="11151" spans="7:7">
      <c r="G11151" s="65"/>
    </row>
    <row r="11152" spans="7:7">
      <c r="G11152" s="65"/>
    </row>
    <row r="11153" spans="7:7">
      <c r="G11153" s="65"/>
    </row>
    <row r="11154" spans="7:7">
      <c r="G11154" s="65"/>
    </row>
    <row r="11155" spans="7:7">
      <c r="G11155" s="65"/>
    </row>
    <row r="11156" spans="7:7">
      <c r="G11156" s="65"/>
    </row>
    <row r="11157" spans="7:7">
      <c r="G11157" s="65"/>
    </row>
    <row r="11158" spans="7:7">
      <c r="G11158" s="65"/>
    </row>
    <row r="11159" spans="7:7">
      <c r="G11159" s="65"/>
    </row>
    <row r="11160" spans="7:7">
      <c r="G11160" s="65"/>
    </row>
    <row r="11161" spans="7:7">
      <c r="G11161" s="65"/>
    </row>
    <row r="11162" spans="7:7">
      <c r="G11162" s="65"/>
    </row>
    <row r="11163" spans="7:7">
      <c r="G11163" s="65"/>
    </row>
    <row r="11164" spans="7:7">
      <c r="G11164" s="65"/>
    </row>
    <row r="11165" spans="7:7">
      <c r="G11165" s="65"/>
    </row>
    <row r="11166" spans="7:7">
      <c r="G11166" s="65"/>
    </row>
    <row r="11167" spans="7:7">
      <c r="G11167" s="65"/>
    </row>
    <row r="11168" spans="7:7">
      <c r="G11168" s="65"/>
    </row>
    <row r="11169" spans="7:7">
      <c r="G11169" s="65"/>
    </row>
    <row r="11170" spans="7:7">
      <c r="G11170" s="65"/>
    </row>
    <row r="11171" spans="7:7">
      <c r="G11171" s="65"/>
    </row>
    <row r="11172" spans="7:7">
      <c r="G11172" s="65"/>
    </row>
    <row r="11173" spans="7:7">
      <c r="G11173" s="65"/>
    </row>
    <row r="11174" spans="7:7">
      <c r="G11174" s="65"/>
    </row>
    <row r="11175" spans="7:7">
      <c r="G11175" s="65"/>
    </row>
    <row r="11176" spans="7:7">
      <c r="G11176" s="65"/>
    </row>
    <row r="11177" spans="7:7">
      <c r="G11177" s="65"/>
    </row>
    <row r="11178" spans="7:7">
      <c r="G11178" s="65"/>
    </row>
    <row r="11179" spans="7:7">
      <c r="G11179" s="65"/>
    </row>
    <row r="11180" spans="7:7">
      <c r="G11180" s="65"/>
    </row>
    <row r="11181" spans="7:7">
      <c r="G11181" s="65"/>
    </row>
    <row r="11182" spans="7:7">
      <c r="G11182" s="65"/>
    </row>
    <row r="11183" spans="7:7">
      <c r="G11183" s="65"/>
    </row>
    <row r="11184" spans="7:7">
      <c r="G11184" s="65"/>
    </row>
    <row r="11185" spans="7:7">
      <c r="G11185" s="65"/>
    </row>
    <row r="11186" spans="7:7">
      <c r="G11186" s="65"/>
    </row>
    <row r="11187" spans="7:7">
      <c r="G11187" s="65"/>
    </row>
    <row r="11188" spans="7:7">
      <c r="G11188" s="65"/>
    </row>
    <row r="11189" spans="7:7">
      <c r="G11189" s="65"/>
    </row>
    <row r="11190" spans="7:7">
      <c r="G11190" s="65"/>
    </row>
    <row r="11191" spans="7:7">
      <c r="G11191" s="65"/>
    </row>
    <row r="11192" spans="7:7">
      <c r="G11192" s="65"/>
    </row>
    <row r="11193" spans="7:7">
      <c r="G11193" s="65"/>
    </row>
    <row r="11194" spans="7:7">
      <c r="G11194" s="65"/>
    </row>
    <row r="11195" spans="7:7">
      <c r="G11195" s="65"/>
    </row>
    <row r="11196" spans="7:7">
      <c r="G11196" s="65"/>
    </row>
    <row r="11197" spans="7:7">
      <c r="G11197" s="65"/>
    </row>
    <row r="11198" spans="7:7">
      <c r="G11198" s="65"/>
    </row>
    <row r="11199" spans="7:7">
      <c r="G11199" s="65"/>
    </row>
    <row r="11200" spans="7:7">
      <c r="G11200" s="65"/>
    </row>
    <row r="11201" spans="7:7">
      <c r="G11201" s="65"/>
    </row>
    <row r="11202" spans="7:7">
      <c r="G11202" s="65"/>
    </row>
    <row r="11203" spans="7:7">
      <c r="G11203" s="65"/>
    </row>
    <row r="11204" spans="7:7">
      <c r="G11204" s="65"/>
    </row>
    <row r="11205" spans="7:7">
      <c r="G11205" s="65"/>
    </row>
    <row r="11206" spans="7:7">
      <c r="G11206" s="65"/>
    </row>
    <row r="11207" spans="7:7">
      <c r="G11207" s="65"/>
    </row>
    <row r="11208" spans="7:7">
      <c r="G11208" s="65"/>
    </row>
    <row r="11209" spans="7:7">
      <c r="G11209" s="65"/>
    </row>
    <row r="11210" spans="7:7">
      <c r="G11210" s="65"/>
    </row>
    <row r="11211" spans="7:7">
      <c r="G11211" s="65"/>
    </row>
    <row r="11212" spans="7:7">
      <c r="G11212" s="65"/>
    </row>
    <row r="11213" spans="7:7">
      <c r="G11213" s="65"/>
    </row>
    <row r="11214" spans="7:7">
      <c r="G11214" s="65"/>
    </row>
    <row r="11215" spans="7:7">
      <c r="G11215" s="65"/>
    </row>
    <row r="11216" spans="7:7">
      <c r="G11216" s="65"/>
    </row>
    <row r="11217" spans="7:7">
      <c r="G11217" s="65"/>
    </row>
    <row r="11218" spans="7:7">
      <c r="G11218" s="65"/>
    </row>
    <row r="11219" spans="7:7">
      <c r="G11219" s="65"/>
    </row>
    <row r="11220" spans="7:7">
      <c r="G11220" s="65"/>
    </row>
    <row r="11221" spans="7:7">
      <c r="G11221" s="65"/>
    </row>
    <row r="11222" spans="7:7">
      <c r="G11222" s="65"/>
    </row>
    <row r="11223" spans="7:7">
      <c r="G11223" s="65"/>
    </row>
    <row r="11224" spans="7:7">
      <c r="G11224" s="65"/>
    </row>
    <row r="11225" spans="7:7">
      <c r="G11225" s="65"/>
    </row>
    <row r="11226" spans="7:7">
      <c r="G11226" s="65"/>
    </row>
    <row r="11227" spans="7:7">
      <c r="G11227" s="65"/>
    </row>
    <row r="11228" spans="7:7">
      <c r="G11228" s="65"/>
    </row>
    <row r="11229" spans="7:7">
      <c r="G11229" s="65"/>
    </row>
    <row r="11230" spans="7:7">
      <c r="G11230" s="65"/>
    </row>
    <row r="11231" spans="7:7">
      <c r="G11231" s="65"/>
    </row>
    <row r="11232" spans="7:7">
      <c r="G11232" s="65"/>
    </row>
    <row r="11233" spans="7:7">
      <c r="G11233" s="65"/>
    </row>
    <row r="11234" spans="7:7">
      <c r="G11234" s="65"/>
    </row>
    <row r="11235" spans="7:7">
      <c r="G11235" s="65"/>
    </row>
    <row r="11236" spans="7:7">
      <c r="G11236" s="65"/>
    </row>
    <row r="11237" spans="7:7">
      <c r="G11237" s="65"/>
    </row>
    <row r="11238" spans="7:7">
      <c r="G11238" s="65"/>
    </row>
    <row r="11239" spans="7:7">
      <c r="G11239" s="65"/>
    </row>
    <row r="11240" spans="7:7">
      <c r="G11240" s="65"/>
    </row>
    <row r="11241" spans="7:7">
      <c r="G11241" s="65"/>
    </row>
    <row r="11242" spans="7:7">
      <c r="G11242" s="65"/>
    </row>
    <row r="11243" spans="7:7">
      <c r="G11243" s="65"/>
    </row>
    <row r="11244" spans="7:7">
      <c r="G11244" s="65"/>
    </row>
    <row r="11245" spans="7:7">
      <c r="G11245" s="65"/>
    </row>
    <row r="11246" spans="7:7">
      <c r="G11246" s="65"/>
    </row>
    <row r="11247" spans="7:7">
      <c r="G11247" s="65"/>
    </row>
    <row r="11248" spans="7:7">
      <c r="G11248" s="65"/>
    </row>
    <row r="11249" spans="7:7">
      <c r="G11249" s="65"/>
    </row>
    <row r="11250" spans="7:7">
      <c r="G11250" s="65"/>
    </row>
    <row r="11251" spans="7:7">
      <c r="G11251" s="65"/>
    </row>
    <row r="11252" spans="7:7">
      <c r="G11252" s="65"/>
    </row>
    <row r="11253" spans="7:7">
      <c r="G11253" s="65"/>
    </row>
    <row r="11254" spans="7:7">
      <c r="G11254" s="65"/>
    </row>
    <row r="11255" spans="7:7">
      <c r="G11255" s="65"/>
    </row>
    <row r="11256" spans="7:7">
      <c r="G11256" s="65"/>
    </row>
    <row r="11257" spans="7:7">
      <c r="G11257" s="65"/>
    </row>
    <row r="11258" spans="7:7">
      <c r="G11258" s="65"/>
    </row>
    <row r="11259" spans="7:7">
      <c r="G11259" s="65"/>
    </row>
    <row r="11260" spans="7:7">
      <c r="G11260" s="65"/>
    </row>
    <row r="11261" spans="7:7">
      <c r="G11261" s="65"/>
    </row>
    <row r="11262" spans="7:7">
      <c r="G11262" s="65"/>
    </row>
    <row r="11263" spans="7:7">
      <c r="G11263" s="65"/>
    </row>
    <row r="11264" spans="7:7">
      <c r="G11264" s="65"/>
    </row>
    <row r="11265" spans="7:7">
      <c r="G11265" s="65"/>
    </row>
    <row r="11266" spans="7:7">
      <c r="G11266" s="65"/>
    </row>
    <row r="11267" spans="7:7">
      <c r="G11267" s="65"/>
    </row>
    <row r="11268" spans="7:7">
      <c r="G11268" s="65"/>
    </row>
    <row r="11269" spans="7:7">
      <c r="G11269" s="65"/>
    </row>
    <row r="11270" spans="7:7">
      <c r="G11270" s="65"/>
    </row>
    <row r="11271" spans="7:7">
      <c r="G11271" s="65"/>
    </row>
    <row r="11272" spans="7:7">
      <c r="G11272" s="65"/>
    </row>
    <row r="11273" spans="7:7">
      <c r="G11273" s="65"/>
    </row>
    <row r="11274" spans="7:7">
      <c r="G11274" s="65"/>
    </row>
    <row r="11275" spans="7:7">
      <c r="G11275" s="65"/>
    </row>
    <row r="11276" spans="7:7">
      <c r="G11276" s="65"/>
    </row>
    <row r="11277" spans="7:7">
      <c r="G11277" s="65"/>
    </row>
    <row r="11278" spans="7:7">
      <c r="G11278" s="65"/>
    </row>
    <row r="11279" spans="7:7">
      <c r="G11279" s="65"/>
    </row>
    <row r="11280" spans="7:7">
      <c r="G11280" s="65"/>
    </row>
    <row r="11281" spans="7:7">
      <c r="G11281" s="65"/>
    </row>
    <row r="11282" spans="7:7">
      <c r="G11282" s="65"/>
    </row>
    <row r="11283" spans="7:7">
      <c r="G11283" s="65"/>
    </row>
    <row r="11284" spans="7:7">
      <c r="G11284" s="65"/>
    </row>
    <row r="11285" spans="7:7">
      <c r="G11285" s="65"/>
    </row>
    <row r="11286" spans="7:7">
      <c r="G11286" s="65"/>
    </row>
    <row r="11287" spans="7:7">
      <c r="G11287" s="65"/>
    </row>
    <row r="11288" spans="7:7">
      <c r="G11288" s="65"/>
    </row>
    <row r="11289" spans="7:7">
      <c r="G11289" s="65"/>
    </row>
    <row r="11290" spans="7:7">
      <c r="G11290" s="65"/>
    </row>
    <row r="11291" spans="7:7">
      <c r="G11291" s="65"/>
    </row>
    <row r="11292" spans="7:7">
      <c r="G11292" s="65"/>
    </row>
    <row r="11293" spans="7:7">
      <c r="G11293" s="65"/>
    </row>
    <row r="11294" spans="7:7">
      <c r="G11294" s="65"/>
    </row>
    <row r="11295" spans="7:7">
      <c r="G11295" s="65"/>
    </row>
    <row r="11296" spans="7:7">
      <c r="G11296" s="65"/>
    </row>
    <row r="11297" spans="7:7">
      <c r="G11297" s="65"/>
    </row>
    <row r="11298" spans="7:7">
      <c r="G11298" s="65"/>
    </row>
    <row r="11299" spans="7:7">
      <c r="G11299" s="65"/>
    </row>
    <row r="11300" spans="7:7">
      <c r="G11300" s="65"/>
    </row>
    <row r="11301" spans="7:7">
      <c r="G11301" s="65"/>
    </row>
    <row r="11302" spans="7:7">
      <c r="G11302" s="65"/>
    </row>
    <row r="11303" spans="7:7">
      <c r="G11303" s="65"/>
    </row>
    <row r="11304" spans="7:7">
      <c r="G11304" s="65"/>
    </row>
    <row r="11305" spans="7:7">
      <c r="G11305" s="65"/>
    </row>
    <row r="11306" spans="7:7">
      <c r="G11306" s="65"/>
    </row>
    <row r="11307" spans="7:7">
      <c r="G11307" s="65"/>
    </row>
    <row r="11308" spans="7:7">
      <c r="G11308" s="65"/>
    </row>
    <row r="11309" spans="7:7">
      <c r="G11309" s="65"/>
    </row>
    <row r="11310" spans="7:7">
      <c r="G11310" s="65"/>
    </row>
    <row r="11311" spans="7:7">
      <c r="G11311" s="65"/>
    </row>
    <row r="11312" spans="7:7">
      <c r="G11312" s="65"/>
    </row>
    <row r="11313" spans="7:7">
      <c r="G11313" s="65"/>
    </row>
    <row r="11314" spans="7:7">
      <c r="G11314" s="65"/>
    </row>
    <row r="11315" spans="7:7">
      <c r="G11315" s="65"/>
    </row>
    <row r="11316" spans="7:7">
      <c r="G11316" s="65"/>
    </row>
    <row r="11317" spans="7:7">
      <c r="G11317" s="65"/>
    </row>
    <row r="11318" spans="7:7">
      <c r="G11318" s="65"/>
    </row>
    <row r="11319" spans="7:7">
      <c r="G11319" s="65"/>
    </row>
    <row r="11320" spans="7:7">
      <c r="G11320" s="65"/>
    </row>
    <row r="11321" spans="7:7">
      <c r="G11321" s="65"/>
    </row>
    <row r="11322" spans="7:7">
      <c r="G11322" s="65"/>
    </row>
    <row r="11323" spans="7:7">
      <c r="G11323" s="65"/>
    </row>
    <row r="11324" spans="7:7">
      <c r="G11324" s="65"/>
    </row>
    <row r="11325" spans="7:7">
      <c r="G11325" s="65"/>
    </row>
    <row r="11326" spans="7:7">
      <c r="G11326" s="65"/>
    </row>
    <row r="11327" spans="7:7">
      <c r="G11327" s="65"/>
    </row>
    <row r="11328" spans="7:7">
      <c r="G11328" s="65"/>
    </row>
    <row r="11329" spans="7:7">
      <c r="G11329" s="65"/>
    </row>
    <row r="11330" spans="7:7">
      <c r="G11330" s="65"/>
    </row>
    <row r="11331" spans="7:7">
      <c r="G11331" s="65"/>
    </row>
    <row r="11332" spans="7:7">
      <c r="G11332" s="65"/>
    </row>
    <row r="11333" spans="7:7">
      <c r="G11333" s="65"/>
    </row>
    <row r="11334" spans="7:7">
      <c r="G11334" s="65"/>
    </row>
    <row r="11335" spans="7:7">
      <c r="G11335" s="65"/>
    </row>
    <row r="11336" spans="7:7">
      <c r="G11336" s="65"/>
    </row>
    <row r="11337" spans="7:7">
      <c r="G11337" s="65"/>
    </row>
    <row r="11338" spans="7:7">
      <c r="G11338" s="65"/>
    </row>
    <row r="11339" spans="7:7">
      <c r="G11339" s="65"/>
    </row>
    <row r="11340" spans="7:7">
      <c r="G11340" s="65"/>
    </row>
    <row r="11341" spans="7:7">
      <c r="G11341" s="65"/>
    </row>
    <row r="11342" spans="7:7">
      <c r="G11342" s="65"/>
    </row>
    <row r="11343" spans="7:7">
      <c r="G11343" s="65"/>
    </row>
    <row r="11344" spans="7:7">
      <c r="G11344" s="65"/>
    </row>
    <row r="11345" spans="7:7">
      <c r="G11345" s="65"/>
    </row>
    <row r="11346" spans="7:7">
      <c r="G11346" s="65"/>
    </row>
    <row r="11347" spans="7:7">
      <c r="G11347" s="65"/>
    </row>
    <row r="11348" spans="7:7">
      <c r="G11348" s="65"/>
    </row>
    <row r="11349" spans="7:7">
      <c r="G11349" s="65"/>
    </row>
    <row r="11350" spans="7:7">
      <c r="G11350" s="65"/>
    </row>
    <row r="11351" spans="7:7">
      <c r="G11351" s="65"/>
    </row>
    <row r="11352" spans="7:7">
      <c r="G11352" s="65"/>
    </row>
    <row r="11353" spans="7:7">
      <c r="G11353" s="65"/>
    </row>
    <row r="11354" spans="7:7">
      <c r="G11354" s="65"/>
    </row>
    <row r="11355" spans="7:7">
      <c r="G11355" s="65"/>
    </row>
    <row r="11356" spans="7:7">
      <c r="G11356" s="65"/>
    </row>
    <row r="11357" spans="7:7">
      <c r="G11357" s="65"/>
    </row>
    <row r="11358" spans="7:7">
      <c r="G11358" s="65"/>
    </row>
    <row r="11359" spans="7:7">
      <c r="G11359" s="65"/>
    </row>
    <row r="11360" spans="7:7">
      <c r="G11360" s="65"/>
    </row>
    <row r="11361" spans="7:7">
      <c r="G11361" s="65"/>
    </row>
    <row r="11362" spans="7:7">
      <c r="G11362" s="65"/>
    </row>
    <row r="11363" spans="7:7">
      <c r="G11363" s="65"/>
    </row>
    <row r="11364" spans="7:7">
      <c r="G11364" s="65"/>
    </row>
    <row r="11365" spans="7:7">
      <c r="G11365" s="65"/>
    </row>
    <row r="11366" spans="7:7">
      <c r="G11366" s="65"/>
    </row>
    <row r="11367" spans="7:7">
      <c r="G11367" s="65"/>
    </row>
    <row r="11368" spans="7:7">
      <c r="G11368" s="65"/>
    </row>
    <row r="11369" spans="7:7">
      <c r="G11369" s="65"/>
    </row>
    <row r="11370" spans="7:7">
      <c r="G11370" s="65"/>
    </row>
    <row r="11371" spans="7:7">
      <c r="G11371" s="65"/>
    </row>
    <row r="11372" spans="7:7">
      <c r="G11372" s="65"/>
    </row>
    <row r="11373" spans="7:7">
      <c r="G11373" s="65"/>
    </row>
    <row r="11374" spans="7:7">
      <c r="G11374" s="65"/>
    </row>
    <row r="11375" spans="7:7">
      <c r="G11375" s="65"/>
    </row>
    <row r="11376" spans="7:7">
      <c r="G11376" s="65"/>
    </row>
    <row r="11377" spans="7:7">
      <c r="G11377" s="65"/>
    </row>
    <row r="11378" spans="7:7">
      <c r="G11378" s="65"/>
    </row>
    <row r="11379" spans="7:7">
      <c r="G11379" s="65"/>
    </row>
    <row r="11380" spans="7:7">
      <c r="G11380" s="65"/>
    </row>
    <row r="11381" spans="7:7">
      <c r="G11381" s="65"/>
    </row>
    <row r="11382" spans="7:7">
      <c r="G11382" s="65"/>
    </row>
    <row r="11383" spans="7:7">
      <c r="G11383" s="65"/>
    </row>
    <row r="11384" spans="7:7">
      <c r="G11384" s="65"/>
    </row>
    <row r="11385" spans="7:7">
      <c r="G11385" s="65"/>
    </row>
    <row r="11386" spans="7:7">
      <c r="G11386" s="65"/>
    </row>
    <row r="11387" spans="7:7">
      <c r="G11387" s="65"/>
    </row>
    <row r="11388" spans="7:7">
      <c r="G11388" s="65"/>
    </row>
    <row r="11389" spans="7:7">
      <c r="G11389" s="65"/>
    </row>
    <row r="11390" spans="7:7">
      <c r="G11390" s="65"/>
    </row>
    <row r="11391" spans="7:7">
      <c r="G11391" s="65"/>
    </row>
    <row r="11392" spans="7:7">
      <c r="G11392" s="65"/>
    </row>
    <row r="11393" spans="7:7">
      <c r="G11393" s="65"/>
    </row>
    <row r="11394" spans="7:7">
      <c r="G11394" s="65"/>
    </row>
    <row r="11395" spans="7:7">
      <c r="G11395" s="65"/>
    </row>
    <row r="11396" spans="7:7">
      <c r="G11396" s="65"/>
    </row>
    <row r="11397" spans="7:7">
      <c r="G11397" s="65"/>
    </row>
    <row r="11398" spans="7:7">
      <c r="G11398" s="65"/>
    </row>
    <row r="11399" spans="7:7">
      <c r="G11399" s="65"/>
    </row>
    <row r="11400" spans="7:7">
      <c r="G11400" s="65"/>
    </row>
    <row r="11401" spans="7:7">
      <c r="G11401" s="65"/>
    </row>
    <row r="11402" spans="7:7">
      <c r="G11402" s="65"/>
    </row>
    <row r="11403" spans="7:7">
      <c r="G11403" s="65"/>
    </row>
    <row r="11404" spans="7:7">
      <c r="G11404" s="65"/>
    </row>
    <row r="11405" spans="7:7">
      <c r="G11405" s="65"/>
    </row>
    <row r="11406" spans="7:7">
      <c r="G11406" s="65"/>
    </row>
    <row r="11407" spans="7:7">
      <c r="G11407" s="65"/>
    </row>
    <row r="11408" spans="7:7">
      <c r="G11408" s="65"/>
    </row>
    <row r="11409" spans="7:7">
      <c r="G11409" s="65"/>
    </row>
    <row r="11410" spans="7:7">
      <c r="G11410" s="65"/>
    </row>
    <row r="11411" spans="7:7">
      <c r="G11411" s="65"/>
    </row>
    <row r="11412" spans="7:7">
      <c r="G11412" s="65"/>
    </row>
    <row r="11413" spans="7:7">
      <c r="G11413" s="65"/>
    </row>
    <row r="11414" spans="7:7">
      <c r="G11414" s="65"/>
    </row>
    <row r="11415" spans="7:7">
      <c r="G11415" s="65"/>
    </row>
    <row r="11416" spans="7:7">
      <c r="G11416" s="65"/>
    </row>
    <row r="11417" spans="7:7">
      <c r="G11417" s="65"/>
    </row>
    <row r="11418" spans="7:7">
      <c r="G11418" s="65"/>
    </row>
    <row r="11419" spans="7:7">
      <c r="G11419" s="65"/>
    </row>
    <row r="11420" spans="7:7">
      <c r="G11420" s="65"/>
    </row>
    <row r="11421" spans="7:7">
      <c r="G11421" s="65"/>
    </row>
    <row r="11422" spans="7:7">
      <c r="G11422" s="65"/>
    </row>
    <row r="11423" spans="7:7">
      <c r="G11423" s="65"/>
    </row>
    <row r="11424" spans="7:7">
      <c r="G11424" s="65"/>
    </row>
    <row r="11425" spans="7:7">
      <c r="G11425" s="65"/>
    </row>
    <row r="11426" spans="7:7">
      <c r="G11426" s="65"/>
    </row>
    <row r="11427" spans="7:7">
      <c r="G11427" s="65"/>
    </row>
    <row r="11428" spans="7:7">
      <c r="G11428" s="65"/>
    </row>
    <row r="11429" spans="7:7">
      <c r="G11429" s="65"/>
    </row>
    <row r="11430" spans="7:7">
      <c r="G11430" s="65"/>
    </row>
    <row r="11431" spans="7:7">
      <c r="G11431" s="65"/>
    </row>
    <row r="11432" spans="7:7">
      <c r="G11432" s="65"/>
    </row>
    <row r="11433" spans="7:7">
      <c r="G11433" s="65"/>
    </row>
    <row r="11434" spans="7:7">
      <c r="G11434" s="65"/>
    </row>
    <row r="11435" spans="7:7">
      <c r="G11435" s="65"/>
    </row>
    <row r="11436" spans="7:7">
      <c r="G11436" s="65"/>
    </row>
    <row r="11437" spans="7:7">
      <c r="G11437" s="65"/>
    </row>
    <row r="11438" spans="7:7">
      <c r="G11438" s="65"/>
    </row>
    <row r="11439" spans="7:7">
      <c r="G11439" s="65"/>
    </row>
    <row r="11440" spans="7:7">
      <c r="G11440" s="65"/>
    </row>
    <row r="11441" spans="7:7">
      <c r="G11441" s="65"/>
    </row>
    <row r="11442" spans="7:7">
      <c r="G11442" s="65"/>
    </row>
    <row r="11443" spans="7:7">
      <c r="G11443" s="65"/>
    </row>
    <row r="11444" spans="7:7">
      <c r="G11444" s="65"/>
    </row>
    <row r="11445" spans="7:7">
      <c r="G11445" s="65"/>
    </row>
    <row r="11446" spans="7:7">
      <c r="G11446" s="65"/>
    </row>
    <row r="11447" spans="7:7">
      <c r="G11447" s="65"/>
    </row>
    <row r="11448" spans="7:7">
      <c r="G11448" s="65"/>
    </row>
    <row r="11449" spans="7:7">
      <c r="G11449" s="65"/>
    </row>
    <row r="11450" spans="7:7">
      <c r="G11450" s="65"/>
    </row>
    <row r="11451" spans="7:7">
      <c r="G11451" s="65"/>
    </row>
    <row r="11452" spans="7:7">
      <c r="G11452" s="65"/>
    </row>
    <row r="11453" spans="7:7">
      <c r="G11453" s="65"/>
    </row>
    <row r="11454" spans="7:7">
      <c r="G11454" s="65"/>
    </row>
    <row r="11455" spans="7:7">
      <c r="G11455" s="65"/>
    </row>
    <row r="11456" spans="7:7">
      <c r="G11456" s="65"/>
    </row>
    <row r="11457" spans="7:7">
      <c r="G11457" s="65"/>
    </row>
    <row r="11458" spans="7:7">
      <c r="G11458" s="65"/>
    </row>
    <row r="11459" spans="7:7">
      <c r="G11459" s="65"/>
    </row>
    <row r="11460" spans="7:7">
      <c r="G11460" s="65"/>
    </row>
    <row r="11461" spans="7:7">
      <c r="G11461" s="65"/>
    </row>
    <row r="11462" spans="7:7">
      <c r="G11462" s="65"/>
    </row>
    <row r="11463" spans="7:7">
      <c r="G11463" s="65"/>
    </row>
    <row r="11464" spans="7:7">
      <c r="G11464" s="65"/>
    </row>
    <row r="11465" spans="7:7">
      <c r="G11465" s="65"/>
    </row>
    <row r="11466" spans="7:7">
      <c r="G11466" s="65"/>
    </row>
    <row r="11467" spans="7:7">
      <c r="G11467" s="65"/>
    </row>
    <row r="11468" spans="7:7">
      <c r="G11468" s="65"/>
    </row>
    <row r="11469" spans="7:7">
      <c r="G11469" s="65"/>
    </row>
    <row r="11470" spans="7:7">
      <c r="G11470" s="65"/>
    </row>
    <row r="11471" spans="7:7">
      <c r="G11471" s="65"/>
    </row>
    <row r="11472" spans="7:7">
      <c r="G11472" s="65"/>
    </row>
    <row r="11473" spans="7:7">
      <c r="G11473" s="65"/>
    </row>
    <row r="11474" spans="7:7">
      <c r="G11474" s="65"/>
    </row>
    <row r="11475" spans="7:7">
      <c r="G11475" s="65"/>
    </row>
    <row r="11476" spans="7:7">
      <c r="G11476" s="65"/>
    </row>
    <row r="11477" spans="7:7">
      <c r="G11477" s="65"/>
    </row>
    <row r="11478" spans="7:7">
      <c r="G11478" s="65"/>
    </row>
    <row r="11479" spans="7:7">
      <c r="G11479" s="65"/>
    </row>
    <row r="11480" spans="7:7">
      <c r="G11480" s="65"/>
    </row>
    <row r="11481" spans="7:7">
      <c r="G11481" s="65"/>
    </row>
    <row r="11482" spans="7:7">
      <c r="G11482" s="65"/>
    </row>
    <row r="11483" spans="7:7">
      <c r="G11483" s="65"/>
    </row>
    <row r="11484" spans="7:7">
      <c r="G11484" s="65"/>
    </row>
    <row r="11485" spans="7:7">
      <c r="G11485" s="65"/>
    </row>
    <row r="11486" spans="7:7">
      <c r="G11486" s="65"/>
    </row>
    <row r="11487" spans="7:7">
      <c r="G11487" s="65"/>
    </row>
    <row r="11488" spans="7:7">
      <c r="G11488" s="65"/>
    </row>
    <row r="11489" spans="7:7">
      <c r="G11489" s="65"/>
    </row>
    <row r="11490" spans="7:7">
      <c r="G11490" s="65"/>
    </row>
    <row r="11491" spans="7:7">
      <c r="G11491" s="65"/>
    </row>
    <row r="11492" spans="7:7">
      <c r="G11492" s="65"/>
    </row>
    <row r="11493" spans="7:7">
      <c r="G11493" s="65"/>
    </row>
    <row r="11494" spans="7:7">
      <c r="G11494" s="65"/>
    </row>
    <row r="11495" spans="7:7">
      <c r="G11495" s="65"/>
    </row>
    <row r="11496" spans="7:7">
      <c r="G11496" s="65"/>
    </row>
    <row r="11497" spans="7:7">
      <c r="G11497" s="65"/>
    </row>
    <row r="11498" spans="7:7">
      <c r="G11498" s="65"/>
    </row>
    <row r="11499" spans="7:7">
      <c r="G11499" s="65"/>
    </row>
    <row r="11500" spans="7:7">
      <c r="G11500" s="65"/>
    </row>
    <row r="11501" spans="7:7">
      <c r="G11501" s="65"/>
    </row>
    <row r="11502" spans="7:7">
      <c r="G11502" s="65"/>
    </row>
    <row r="11503" spans="7:7">
      <c r="G11503" s="65"/>
    </row>
    <row r="11504" spans="7:7">
      <c r="G11504" s="65"/>
    </row>
    <row r="11505" spans="7:7">
      <c r="G11505" s="65"/>
    </row>
    <row r="11506" spans="7:7">
      <c r="G11506" s="65"/>
    </row>
    <row r="11507" spans="7:7">
      <c r="G11507" s="65"/>
    </row>
    <row r="11508" spans="7:7">
      <c r="G11508" s="65"/>
    </row>
    <row r="11509" spans="7:7">
      <c r="G11509" s="65"/>
    </row>
    <row r="11510" spans="7:7">
      <c r="G11510" s="65"/>
    </row>
    <row r="11511" spans="7:7">
      <c r="G11511" s="65"/>
    </row>
    <row r="11512" spans="7:7">
      <c r="G11512" s="65"/>
    </row>
    <row r="11513" spans="7:7">
      <c r="G11513" s="65"/>
    </row>
    <row r="11514" spans="7:7">
      <c r="G11514" s="65"/>
    </row>
    <row r="11515" spans="7:7">
      <c r="G11515" s="65"/>
    </row>
    <row r="11516" spans="7:7">
      <c r="G11516" s="65"/>
    </row>
    <row r="11517" spans="7:7">
      <c r="G11517" s="65"/>
    </row>
    <row r="11518" spans="7:7">
      <c r="G11518" s="65"/>
    </row>
    <row r="11519" spans="7:7">
      <c r="G11519" s="65"/>
    </row>
    <row r="11520" spans="7:7">
      <c r="G11520" s="65"/>
    </row>
    <row r="11521" spans="7:7">
      <c r="G11521" s="65"/>
    </row>
    <row r="11522" spans="7:7">
      <c r="G11522" s="65"/>
    </row>
    <row r="11523" spans="7:7">
      <c r="G11523" s="65"/>
    </row>
    <row r="11524" spans="7:7">
      <c r="G11524" s="65"/>
    </row>
    <row r="11525" spans="7:7">
      <c r="G11525" s="65"/>
    </row>
    <row r="11526" spans="7:7">
      <c r="G11526" s="65"/>
    </row>
    <row r="11527" spans="7:7">
      <c r="G11527" s="65"/>
    </row>
    <row r="11528" spans="7:7">
      <c r="G11528" s="65"/>
    </row>
    <row r="11529" spans="7:7">
      <c r="G11529" s="65"/>
    </row>
    <row r="11530" spans="7:7">
      <c r="G11530" s="65"/>
    </row>
    <row r="11531" spans="7:7">
      <c r="G11531" s="65"/>
    </row>
    <row r="11532" spans="7:7">
      <c r="G11532" s="65"/>
    </row>
    <row r="11533" spans="7:7">
      <c r="G11533" s="65"/>
    </row>
    <row r="11534" spans="7:7">
      <c r="G11534" s="65"/>
    </row>
    <row r="11535" spans="7:7">
      <c r="G11535" s="65"/>
    </row>
    <row r="11536" spans="7:7">
      <c r="G11536" s="65"/>
    </row>
    <row r="11537" spans="7:7">
      <c r="G11537" s="65"/>
    </row>
    <row r="11538" spans="7:7">
      <c r="G11538" s="65"/>
    </row>
    <row r="11539" spans="7:7">
      <c r="G11539" s="65"/>
    </row>
    <row r="11540" spans="7:7">
      <c r="G11540" s="65"/>
    </row>
    <row r="11541" spans="7:7">
      <c r="G11541" s="65"/>
    </row>
    <row r="11542" spans="7:7">
      <c r="G11542" s="65"/>
    </row>
    <row r="11543" spans="7:7">
      <c r="G11543" s="65"/>
    </row>
    <row r="11544" spans="7:7">
      <c r="G11544" s="65"/>
    </row>
    <row r="11545" spans="7:7">
      <c r="G11545" s="65"/>
    </row>
    <row r="11546" spans="7:7">
      <c r="G11546" s="65"/>
    </row>
    <row r="11547" spans="7:7">
      <c r="G11547" s="65"/>
    </row>
    <row r="11548" spans="7:7">
      <c r="G11548" s="65"/>
    </row>
    <row r="11549" spans="7:7">
      <c r="G11549" s="65"/>
    </row>
    <row r="11550" spans="7:7">
      <c r="G11550" s="65"/>
    </row>
    <row r="11551" spans="7:7">
      <c r="G11551" s="65"/>
    </row>
    <row r="11552" spans="7:7">
      <c r="G11552" s="65"/>
    </row>
    <row r="11553" spans="7:7">
      <c r="G11553" s="65"/>
    </row>
    <row r="11554" spans="7:7">
      <c r="G11554" s="65"/>
    </row>
    <row r="11555" spans="7:7">
      <c r="G11555" s="65"/>
    </row>
    <row r="11556" spans="7:7">
      <c r="G11556" s="65"/>
    </row>
    <row r="11557" spans="7:7">
      <c r="G11557" s="65"/>
    </row>
    <row r="11558" spans="7:7">
      <c r="G11558" s="65"/>
    </row>
    <row r="11559" spans="7:7">
      <c r="G11559" s="65"/>
    </row>
    <row r="11560" spans="7:7">
      <c r="G11560" s="65"/>
    </row>
    <row r="11561" spans="7:7">
      <c r="G11561" s="65"/>
    </row>
    <row r="11562" spans="7:7">
      <c r="G11562" s="65"/>
    </row>
    <row r="11563" spans="7:7">
      <c r="G11563" s="65"/>
    </row>
    <row r="11564" spans="7:7">
      <c r="G11564" s="65"/>
    </row>
    <row r="11565" spans="7:7">
      <c r="G11565" s="65"/>
    </row>
    <row r="11566" spans="7:7">
      <c r="G11566" s="65"/>
    </row>
    <row r="11567" spans="7:7">
      <c r="G11567" s="65"/>
    </row>
    <row r="11568" spans="7:7">
      <c r="G11568" s="65"/>
    </row>
    <row r="11569" spans="7:7">
      <c r="G11569" s="65"/>
    </row>
    <row r="11570" spans="7:7">
      <c r="G11570" s="65"/>
    </row>
    <row r="11571" spans="7:7">
      <c r="G11571" s="65"/>
    </row>
    <row r="11572" spans="7:7">
      <c r="G11572" s="65"/>
    </row>
    <row r="11573" spans="7:7">
      <c r="G11573" s="65"/>
    </row>
    <row r="11574" spans="7:7">
      <c r="G11574" s="65"/>
    </row>
    <row r="11575" spans="7:7">
      <c r="G11575" s="65"/>
    </row>
    <row r="11576" spans="7:7">
      <c r="G11576" s="65"/>
    </row>
    <row r="11577" spans="7:7">
      <c r="G11577" s="65"/>
    </row>
    <row r="11578" spans="7:7">
      <c r="G11578" s="65"/>
    </row>
    <row r="11579" spans="7:7">
      <c r="G11579" s="65"/>
    </row>
    <row r="11580" spans="7:7">
      <c r="G11580" s="65"/>
    </row>
    <row r="11581" spans="7:7">
      <c r="G11581" s="65"/>
    </row>
    <row r="11582" spans="7:7">
      <c r="G11582" s="65"/>
    </row>
    <row r="11583" spans="7:7">
      <c r="G11583" s="65"/>
    </row>
    <row r="11584" spans="7:7">
      <c r="G11584" s="65"/>
    </row>
    <row r="11585" spans="7:7">
      <c r="G11585" s="65"/>
    </row>
    <row r="11586" spans="7:7">
      <c r="G11586" s="65"/>
    </row>
    <row r="11587" spans="7:7">
      <c r="G11587" s="65"/>
    </row>
    <row r="11588" spans="7:7">
      <c r="G11588" s="65"/>
    </row>
    <row r="11589" spans="7:7">
      <c r="G11589" s="65"/>
    </row>
    <row r="11590" spans="7:7">
      <c r="G11590" s="65"/>
    </row>
    <row r="11591" spans="7:7">
      <c r="G11591" s="65"/>
    </row>
    <row r="11592" spans="7:7">
      <c r="G11592" s="65"/>
    </row>
    <row r="11593" spans="7:7">
      <c r="G11593" s="65"/>
    </row>
    <row r="11594" spans="7:7">
      <c r="G11594" s="65"/>
    </row>
    <row r="11595" spans="7:7">
      <c r="G11595" s="65"/>
    </row>
    <row r="11596" spans="7:7">
      <c r="G11596" s="65"/>
    </row>
    <row r="11597" spans="7:7">
      <c r="G11597" s="65"/>
    </row>
    <row r="11598" spans="7:7">
      <c r="G11598" s="65"/>
    </row>
    <row r="11599" spans="7:7">
      <c r="G11599" s="65"/>
    </row>
    <row r="11600" spans="7:7">
      <c r="G11600" s="65"/>
    </row>
    <row r="11601" spans="7:7">
      <c r="G11601" s="65"/>
    </row>
    <row r="11602" spans="7:7">
      <c r="G11602" s="65"/>
    </row>
    <row r="11603" spans="7:7">
      <c r="G11603" s="65"/>
    </row>
    <row r="11604" spans="7:7">
      <c r="G11604" s="65"/>
    </row>
    <row r="11605" spans="7:7">
      <c r="G11605" s="65"/>
    </row>
    <row r="11606" spans="7:7">
      <c r="G11606" s="65"/>
    </row>
    <row r="11607" spans="7:7">
      <c r="G11607" s="65"/>
    </row>
    <row r="11608" spans="7:7">
      <c r="G11608" s="65"/>
    </row>
    <row r="11609" spans="7:7">
      <c r="G11609" s="65"/>
    </row>
    <row r="11610" spans="7:7">
      <c r="G11610" s="65"/>
    </row>
    <row r="11611" spans="7:7">
      <c r="G11611" s="65"/>
    </row>
    <row r="11612" spans="7:7">
      <c r="G11612" s="65"/>
    </row>
    <row r="11613" spans="7:7">
      <c r="G11613" s="65"/>
    </row>
    <row r="11614" spans="7:7">
      <c r="G11614" s="65"/>
    </row>
    <row r="11615" spans="7:7">
      <c r="G11615" s="65"/>
    </row>
    <row r="11616" spans="7:7">
      <c r="G11616" s="65"/>
    </row>
    <row r="11617" spans="7:7">
      <c r="G11617" s="65"/>
    </row>
    <row r="11618" spans="7:7">
      <c r="G11618" s="65"/>
    </row>
    <row r="11619" spans="7:7">
      <c r="G11619" s="65"/>
    </row>
    <row r="11620" spans="7:7">
      <c r="G11620" s="65"/>
    </row>
    <row r="11621" spans="7:7">
      <c r="G11621" s="65"/>
    </row>
    <row r="11622" spans="7:7">
      <c r="G11622" s="65"/>
    </row>
    <row r="11623" spans="7:7">
      <c r="G11623" s="65"/>
    </row>
    <row r="11624" spans="7:7">
      <c r="G11624" s="65"/>
    </row>
    <row r="11625" spans="7:7">
      <c r="G11625" s="65"/>
    </row>
    <row r="11626" spans="7:7">
      <c r="G11626" s="65"/>
    </row>
    <row r="11627" spans="7:7">
      <c r="G11627" s="65"/>
    </row>
    <row r="11628" spans="7:7">
      <c r="G11628" s="65"/>
    </row>
    <row r="11629" spans="7:7">
      <c r="G11629" s="65"/>
    </row>
    <row r="11630" spans="7:7">
      <c r="G11630" s="65"/>
    </row>
    <row r="11631" spans="7:7">
      <c r="G11631" s="65"/>
    </row>
    <row r="11632" spans="7:7">
      <c r="G11632" s="65"/>
    </row>
    <row r="11633" spans="7:7">
      <c r="G11633" s="65"/>
    </row>
    <row r="11634" spans="7:7">
      <c r="G11634" s="65"/>
    </row>
    <row r="11635" spans="7:7">
      <c r="G11635" s="65"/>
    </row>
    <row r="11636" spans="7:7">
      <c r="G11636" s="65"/>
    </row>
    <row r="11637" spans="7:7">
      <c r="G11637" s="65"/>
    </row>
    <row r="11638" spans="7:7">
      <c r="G11638" s="65"/>
    </row>
    <row r="11639" spans="7:7">
      <c r="G11639" s="65"/>
    </row>
    <row r="11640" spans="7:7">
      <c r="G11640" s="65"/>
    </row>
    <row r="11641" spans="7:7">
      <c r="G11641" s="65"/>
    </row>
    <row r="11642" spans="7:7">
      <c r="G11642" s="65"/>
    </row>
    <row r="11643" spans="7:7">
      <c r="G11643" s="65"/>
    </row>
    <row r="11644" spans="7:7">
      <c r="G11644" s="65"/>
    </row>
    <row r="11645" spans="7:7">
      <c r="G11645" s="65"/>
    </row>
    <row r="11646" spans="7:7">
      <c r="G11646" s="65"/>
    </row>
    <row r="11647" spans="7:7">
      <c r="G11647" s="65"/>
    </row>
    <row r="11648" spans="7:7">
      <c r="G11648" s="65"/>
    </row>
    <row r="11649" spans="7:7">
      <c r="G11649" s="65"/>
    </row>
    <row r="11650" spans="7:7">
      <c r="G11650" s="65"/>
    </row>
    <row r="11651" spans="7:7">
      <c r="G11651" s="65"/>
    </row>
    <row r="11652" spans="7:7">
      <c r="G11652" s="65"/>
    </row>
    <row r="11653" spans="7:7">
      <c r="G11653" s="65"/>
    </row>
    <row r="11654" spans="7:7">
      <c r="G11654" s="65"/>
    </row>
    <row r="11655" spans="7:7">
      <c r="G11655" s="65"/>
    </row>
    <row r="11656" spans="7:7">
      <c r="G11656" s="65"/>
    </row>
    <row r="11657" spans="7:7">
      <c r="G11657" s="65"/>
    </row>
    <row r="11658" spans="7:7">
      <c r="G11658" s="65"/>
    </row>
    <row r="11659" spans="7:7">
      <c r="G11659" s="65"/>
    </row>
    <row r="11660" spans="7:7">
      <c r="G11660" s="65"/>
    </row>
    <row r="11661" spans="7:7">
      <c r="G11661" s="65"/>
    </row>
    <row r="11662" spans="7:7">
      <c r="G11662" s="65"/>
    </row>
    <row r="11663" spans="7:7">
      <c r="G11663" s="65"/>
    </row>
    <row r="11664" spans="7:7">
      <c r="G11664" s="65"/>
    </row>
    <row r="11665" spans="7:7">
      <c r="G11665" s="65"/>
    </row>
    <row r="11666" spans="7:7">
      <c r="G11666" s="65"/>
    </row>
    <row r="11667" spans="7:7">
      <c r="G11667" s="65"/>
    </row>
    <row r="11668" spans="7:7">
      <c r="G11668" s="65"/>
    </row>
    <row r="11669" spans="7:7">
      <c r="G11669" s="65"/>
    </row>
    <row r="11670" spans="7:7">
      <c r="G11670" s="65"/>
    </row>
    <row r="11671" spans="7:7">
      <c r="G11671" s="65"/>
    </row>
    <row r="11672" spans="7:7">
      <c r="G11672" s="65"/>
    </row>
    <row r="11673" spans="7:7">
      <c r="G11673" s="65"/>
    </row>
    <row r="11674" spans="7:7">
      <c r="G11674" s="65"/>
    </row>
    <row r="11675" spans="7:7">
      <c r="G11675" s="65"/>
    </row>
    <row r="11676" spans="7:7">
      <c r="G11676" s="65"/>
    </row>
    <row r="11677" spans="7:7">
      <c r="G11677" s="65"/>
    </row>
    <row r="11678" spans="7:7">
      <c r="G11678" s="65"/>
    </row>
    <row r="11679" spans="7:7">
      <c r="G11679" s="65"/>
    </row>
    <row r="11680" spans="7:7">
      <c r="G11680" s="65"/>
    </row>
    <row r="11681" spans="7:7">
      <c r="G11681" s="65"/>
    </row>
    <row r="11682" spans="7:7">
      <c r="G11682" s="65"/>
    </row>
    <row r="11683" spans="7:7">
      <c r="G11683" s="65"/>
    </row>
    <row r="11684" spans="7:7">
      <c r="G11684" s="65"/>
    </row>
    <row r="11685" spans="7:7">
      <c r="G11685" s="65"/>
    </row>
    <row r="11686" spans="7:7">
      <c r="G11686" s="65"/>
    </row>
    <row r="11687" spans="7:7">
      <c r="G11687" s="65"/>
    </row>
    <row r="11688" spans="7:7">
      <c r="G11688" s="65"/>
    </row>
    <row r="11689" spans="7:7">
      <c r="G11689" s="65"/>
    </row>
    <row r="11690" spans="7:7">
      <c r="G11690" s="65"/>
    </row>
    <row r="11691" spans="7:7">
      <c r="G11691" s="65"/>
    </row>
    <row r="11692" spans="7:7">
      <c r="G11692" s="65"/>
    </row>
    <row r="11693" spans="7:7">
      <c r="G11693" s="65"/>
    </row>
    <row r="11694" spans="7:7">
      <c r="G11694" s="65"/>
    </row>
    <row r="11695" spans="7:7">
      <c r="G11695" s="65"/>
    </row>
    <row r="11696" spans="7:7">
      <c r="G11696" s="65"/>
    </row>
    <row r="11697" spans="7:7">
      <c r="G11697" s="65"/>
    </row>
    <row r="11698" spans="7:7">
      <c r="G11698" s="65"/>
    </row>
    <row r="11699" spans="7:7">
      <c r="G11699" s="65"/>
    </row>
    <row r="11700" spans="7:7">
      <c r="G11700" s="65"/>
    </row>
    <row r="11701" spans="7:7">
      <c r="G11701" s="65"/>
    </row>
    <row r="11702" spans="7:7">
      <c r="G11702" s="65"/>
    </row>
    <row r="11703" spans="7:7">
      <c r="G11703" s="65"/>
    </row>
    <row r="11704" spans="7:7">
      <c r="G11704" s="65"/>
    </row>
    <row r="11705" spans="7:7">
      <c r="G11705" s="65"/>
    </row>
    <row r="11706" spans="7:7">
      <c r="G11706" s="65"/>
    </row>
    <row r="11707" spans="7:7">
      <c r="G11707" s="65"/>
    </row>
    <row r="11708" spans="7:7">
      <c r="G11708" s="65"/>
    </row>
    <row r="11709" spans="7:7">
      <c r="G11709" s="65"/>
    </row>
    <row r="11710" spans="7:7">
      <c r="G11710" s="65"/>
    </row>
    <row r="11711" spans="7:7">
      <c r="G11711" s="65"/>
    </row>
    <row r="11712" spans="7:7">
      <c r="G11712" s="65"/>
    </row>
    <row r="11713" spans="7:7">
      <c r="G11713" s="65"/>
    </row>
    <row r="11714" spans="7:7">
      <c r="G11714" s="65"/>
    </row>
    <row r="11715" spans="7:7">
      <c r="G11715" s="65"/>
    </row>
    <row r="11716" spans="7:7">
      <c r="G11716" s="65"/>
    </row>
    <row r="11717" spans="7:7">
      <c r="G11717" s="65"/>
    </row>
    <row r="11718" spans="7:7">
      <c r="G11718" s="65"/>
    </row>
    <row r="11719" spans="7:7">
      <c r="G11719" s="65"/>
    </row>
    <row r="11720" spans="7:7">
      <c r="G11720" s="65"/>
    </row>
    <row r="11721" spans="7:7">
      <c r="G11721" s="65"/>
    </row>
    <row r="11722" spans="7:7">
      <c r="G11722" s="65"/>
    </row>
    <row r="11723" spans="7:7">
      <c r="G11723" s="65"/>
    </row>
    <row r="11724" spans="7:7">
      <c r="G11724" s="65"/>
    </row>
    <row r="11725" spans="7:7">
      <c r="G11725" s="65"/>
    </row>
    <row r="11726" spans="7:7">
      <c r="G11726" s="65"/>
    </row>
    <row r="11727" spans="7:7">
      <c r="G11727" s="65"/>
    </row>
    <row r="11728" spans="7:7">
      <c r="G11728" s="65"/>
    </row>
    <row r="11729" spans="7:7">
      <c r="G11729" s="65"/>
    </row>
    <row r="11730" spans="7:7">
      <c r="G11730" s="65"/>
    </row>
    <row r="11731" spans="7:7">
      <c r="G11731" s="65"/>
    </row>
    <row r="11732" spans="7:7">
      <c r="G11732" s="65"/>
    </row>
    <row r="11733" spans="7:7">
      <c r="G11733" s="65"/>
    </row>
    <row r="11734" spans="7:7">
      <c r="G11734" s="65"/>
    </row>
    <row r="11735" spans="7:7">
      <c r="G11735" s="65"/>
    </row>
    <row r="11736" spans="7:7">
      <c r="G11736" s="65"/>
    </row>
    <row r="11737" spans="7:7">
      <c r="G11737" s="65"/>
    </row>
    <row r="11738" spans="7:7">
      <c r="G11738" s="65"/>
    </row>
    <row r="11739" spans="7:7">
      <c r="G11739" s="65"/>
    </row>
    <row r="11740" spans="7:7">
      <c r="G11740" s="65"/>
    </row>
    <row r="11741" spans="7:7">
      <c r="G11741" s="65"/>
    </row>
    <row r="11742" spans="7:7">
      <c r="G11742" s="65"/>
    </row>
    <row r="11743" spans="7:7">
      <c r="G11743" s="65"/>
    </row>
    <row r="11744" spans="7:7">
      <c r="G11744" s="65"/>
    </row>
    <row r="11745" spans="7:7">
      <c r="G11745" s="65"/>
    </row>
    <row r="11746" spans="7:7">
      <c r="G11746" s="65"/>
    </row>
    <row r="11747" spans="7:7">
      <c r="G11747" s="65"/>
    </row>
    <row r="11748" spans="7:7">
      <c r="G11748" s="65"/>
    </row>
    <row r="11749" spans="7:7">
      <c r="G11749" s="65"/>
    </row>
    <row r="11750" spans="7:7">
      <c r="G11750" s="65"/>
    </row>
    <row r="11751" spans="7:7">
      <c r="G11751" s="65"/>
    </row>
    <row r="11752" spans="7:7">
      <c r="G11752" s="65"/>
    </row>
    <row r="11753" spans="7:7">
      <c r="G11753" s="65"/>
    </row>
    <row r="11754" spans="7:7">
      <c r="G11754" s="65"/>
    </row>
    <row r="11755" spans="7:7">
      <c r="G11755" s="65"/>
    </row>
    <row r="11756" spans="7:7">
      <c r="G11756" s="65"/>
    </row>
    <row r="11757" spans="7:7">
      <c r="G11757" s="65"/>
    </row>
    <row r="11758" spans="7:7">
      <c r="G11758" s="65"/>
    </row>
    <row r="11759" spans="7:7">
      <c r="G11759" s="65"/>
    </row>
    <row r="11760" spans="7:7">
      <c r="G11760" s="65"/>
    </row>
    <row r="11761" spans="7:7">
      <c r="G11761" s="65"/>
    </row>
    <row r="11762" spans="7:7">
      <c r="G11762" s="65"/>
    </row>
    <row r="11763" spans="7:7">
      <c r="G11763" s="65"/>
    </row>
    <row r="11764" spans="7:7">
      <c r="G11764" s="65"/>
    </row>
    <row r="11765" spans="7:7">
      <c r="G11765" s="65"/>
    </row>
    <row r="11766" spans="7:7">
      <c r="G11766" s="65"/>
    </row>
    <row r="11767" spans="7:7">
      <c r="G11767" s="65"/>
    </row>
    <row r="11768" spans="7:7">
      <c r="G11768" s="65"/>
    </row>
    <row r="11769" spans="7:7">
      <c r="G11769" s="65"/>
    </row>
    <row r="11770" spans="7:7">
      <c r="G11770" s="65"/>
    </row>
    <row r="11771" spans="7:7">
      <c r="G11771" s="65"/>
    </row>
    <row r="11772" spans="7:7">
      <c r="G11772" s="65"/>
    </row>
    <row r="11773" spans="7:7">
      <c r="G11773" s="65"/>
    </row>
    <row r="11774" spans="7:7">
      <c r="G11774" s="65"/>
    </row>
    <row r="11775" spans="7:7">
      <c r="G11775" s="65"/>
    </row>
    <row r="11776" spans="7:7">
      <c r="G11776" s="65"/>
    </row>
    <row r="11777" spans="7:7">
      <c r="G11777" s="65"/>
    </row>
    <row r="11778" spans="7:7">
      <c r="G11778" s="65"/>
    </row>
    <row r="11779" spans="7:7">
      <c r="G11779" s="65"/>
    </row>
    <row r="11780" spans="7:7">
      <c r="G11780" s="65"/>
    </row>
    <row r="11781" spans="7:7">
      <c r="G11781" s="65"/>
    </row>
    <row r="11782" spans="7:7">
      <c r="G11782" s="65"/>
    </row>
    <row r="11783" spans="7:7">
      <c r="G11783" s="65"/>
    </row>
    <row r="11784" spans="7:7">
      <c r="G11784" s="65"/>
    </row>
    <row r="11785" spans="7:7">
      <c r="G11785" s="65"/>
    </row>
    <row r="11786" spans="7:7">
      <c r="G11786" s="65"/>
    </row>
    <row r="11787" spans="7:7">
      <c r="G11787" s="65"/>
    </row>
    <row r="11788" spans="7:7">
      <c r="G11788" s="65"/>
    </row>
    <row r="11789" spans="7:7">
      <c r="G11789" s="65"/>
    </row>
    <row r="11790" spans="7:7">
      <c r="G11790" s="65"/>
    </row>
    <row r="11791" spans="7:7">
      <c r="G11791" s="65"/>
    </row>
    <row r="11792" spans="7:7">
      <c r="G11792" s="65"/>
    </row>
    <row r="11793" spans="7:7">
      <c r="G11793" s="65"/>
    </row>
    <row r="11794" spans="7:7">
      <c r="G11794" s="65"/>
    </row>
    <row r="11795" spans="7:7">
      <c r="G11795" s="65"/>
    </row>
    <row r="11796" spans="7:7">
      <c r="G11796" s="65"/>
    </row>
    <row r="11797" spans="7:7">
      <c r="G11797" s="65"/>
    </row>
    <row r="11798" spans="7:7">
      <c r="G11798" s="65"/>
    </row>
    <row r="11799" spans="7:7">
      <c r="G11799" s="65"/>
    </row>
    <row r="11800" spans="7:7">
      <c r="G11800" s="65"/>
    </row>
    <row r="11801" spans="7:7">
      <c r="G11801" s="65"/>
    </row>
    <row r="11802" spans="7:7">
      <c r="G11802" s="65"/>
    </row>
    <row r="11803" spans="7:7">
      <c r="G11803" s="65"/>
    </row>
    <row r="11804" spans="7:7">
      <c r="G11804" s="65"/>
    </row>
    <row r="11805" spans="7:7">
      <c r="G11805" s="65"/>
    </row>
    <row r="11806" spans="7:7">
      <c r="G11806" s="65"/>
    </row>
    <row r="11807" spans="7:7">
      <c r="G11807" s="65"/>
    </row>
    <row r="11808" spans="7:7">
      <c r="G11808" s="65"/>
    </row>
    <row r="11809" spans="7:7">
      <c r="G11809" s="65"/>
    </row>
    <row r="11810" spans="7:7">
      <c r="G11810" s="65"/>
    </row>
    <row r="11811" spans="7:7">
      <c r="G11811" s="65"/>
    </row>
    <row r="11812" spans="7:7">
      <c r="G11812" s="65"/>
    </row>
    <row r="11813" spans="7:7">
      <c r="G11813" s="65"/>
    </row>
    <row r="11814" spans="7:7">
      <c r="G11814" s="65"/>
    </row>
    <row r="11815" spans="7:7">
      <c r="G11815" s="65"/>
    </row>
    <row r="11816" spans="7:7">
      <c r="G11816" s="65"/>
    </row>
    <row r="11817" spans="7:7">
      <c r="G11817" s="65"/>
    </row>
    <row r="11818" spans="7:7">
      <c r="G11818" s="65"/>
    </row>
    <row r="11819" spans="7:7">
      <c r="G11819" s="65"/>
    </row>
    <row r="11820" spans="7:7">
      <c r="G11820" s="65"/>
    </row>
    <row r="11821" spans="7:7">
      <c r="G11821" s="65"/>
    </row>
    <row r="11822" spans="7:7">
      <c r="G11822" s="65"/>
    </row>
    <row r="11823" spans="7:7">
      <c r="G11823" s="65"/>
    </row>
    <row r="11824" spans="7:7">
      <c r="G11824" s="65"/>
    </row>
    <row r="11825" spans="7:7">
      <c r="G11825" s="65"/>
    </row>
    <row r="11826" spans="7:7">
      <c r="G11826" s="65"/>
    </row>
    <row r="11827" spans="7:7">
      <c r="G11827" s="65"/>
    </row>
    <row r="11828" spans="7:7">
      <c r="G11828" s="65"/>
    </row>
    <row r="11829" spans="7:7">
      <c r="G11829" s="65"/>
    </row>
    <row r="11830" spans="7:7">
      <c r="G11830" s="65"/>
    </row>
    <row r="11831" spans="7:7">
      <c r="G11831" s="65"/>
    </row>
    <row r="11832" spans="7:7">
      <c r="G11832" s="65"/>
    </row>
    <row r="11833" spans="7:7">
      <c r="G11833" s="65"/>
    </row>
    <row r="11834" spans="7:7">
      <c r="G11834" s="65"/>
    </row>
    <row r="11835" spans="7:7">
      <c r="G11835" s="65"/>
    </row>
    <row r="11836" spans="7:7">
      <c r="G11836" s="65"/>
    </row>
    <row r="11837" spans="7:7">
      <c r="G11837" s="65"/>
    </row>
    <row r="11838" spans="7:7">
      <c r="G11838" s="65"/>
    </row>
    <row r="11839" spans="7:7">
      <c r="G11839" s="65"/>
    </row>
    <row r="11840" spans="7:7">
      <c r="G11840" s="65"/>
    </row>
    <row r="11841" spans="7:7">
      <c r="G11841" s="65"/>
    </row>
    <row r="11842" spans="7:7">
      <c r="G11842" s="65"/>
    </row>
    <row r="11843" spans="7:7">
      <c r="G11843" s="65"/>
    </row>
    <row r="11844" spans="7:7">
      <c r="G11844" s="65"/>
    </row>
    <row r="11845" spans="7:7">
      <c r="G11845" s="65"/>
    </row>
    <row r="11846" spans="7:7">
      <c r="G11846" s="65"/>
    </row>
    <row r="11847" spans="7:7">
      <c r="G11847" s="65"/>
    </row>
    <row r="11848" spans="7:7">
      <c r="G11848" s="65"/>
    </row>
    <row r="11849" spans="7:7">
      <c r="G11849" s="65"/>
    </row>
    <row r="11850" spans="7:7">
      <c r="G11850" s="65"/>
    </row>
    <row r="11851" spans="7:7">
      <c r="G11851" s="65"/>
    </row>
    <row r="11852" spans="7:7">
      <c r="G11852" s="65"/>
    </row>
    <row r="11853" spans="7:7">
      <c r="G11853" s="65"/>
    </row>
    <row r="11854" spans="7:7">
      <c r="G11854" s="65"/>
    </row>
    <row r="11855" spans="7:7">
      <c r="G11855" s="65"/>
    </row>
    <row r="11856" spans="7:7">
      <c r="G11856" s="65"/>
    </row>
    <row r="11857" spans="7:7">
      <c r="G11857" s="65"/>
    </row>
    <row r="11858" spans="7:7">
      <c r="G11858" s="65"/>
    </row>
    <row r="11859" spans="7:7">
      <c r="G11859" s="65"/>
    </row>
    <row r="11860" spans="7:7">
      <c r="G11860" s="65"/>
    </row>
    <row r="11861" spans="7:7">
      <c r="G11861" s="65"/>
    </row>
    <row r="11862" spans="7:7">
      <c r="G11862" s="65"/>
    </row>
    <row r="11863" spans="7:7">
      <c r="G11863" s="65"/>
    </row>
    <row r="11864" spans="7:7">
      <c r="G11864" s="65"/>
    </row>
    <row r="11865" spans="7:7">
      <c r="G11865" s="65"/>
    </row>
    <row r="11866" spans="7:7">
      <c r="G11866" s="65"/>
    </row>
    <row r="11867" spans="7:7">
      <c r="G11867" s="65"/>
    </row>
    <row r="11868" spans="7:7">
      <c r="G11868" s="65"/>
    </row>
    <row r="11869" spans="7:7">
      <c r="G11869" s="65"/>
    </row>
    <row r="11870" spans="7:7">
      <c r="G11870" s="65"/>
    </row>
    <row r="11871" spans="7:7">
      <c r="G11871" s="65"/>
    </row>
    <row r="11872" spans="7:7">
      <c r="G11872" s="65"/>
    </row>
    <row r="11873" spans="7:7">
      <c r="G11873" s="65"/>
    </row>
    <row r="11874" spans="7:7">
      <c r="G11874" s="65"/>
    </row>
    <row r="11875" spans="7:7">
      <c r="G11875" s="65"/>
    </row>
    <row r="11876" spans="7:7">
      <c r="G11876" s="65"/>
    </row>
    <row r="11877" spans="7:7">
      <c r="G11877" s="65"/>
    </row>
    <row r="11878" spans="7:7">
      <c r="G11878" s="65"/>
    </row>
    <row r="11879" spans="7:7">
      <c r="G11879" s="65"/>
    </row>
    <row r="11880" spans="7:7">
      <c r="G11880" s="65"/>
    </row>
    <row r="11881" spans="7:7">
      <c r="G11881" s="65"/>
    </row>
    <row r="11882" spans="7:7">
      <c r="G11882" s="65"/>
    </row>
    <row r="11883" spans="7:7">
      <c r="G11883" s="65"/>
    </row>
    <row r="11884" spans="7:7">
      <c r="G11884" s="65"/>
    </row>
    <row r="11885" spans="7:7">
      <c r="G11885" s="65"/>
    </row>
    <row r="11886" spans="7:7">
      <c r="G11886" s="65"/>
    </row>
    <row r="11887" spans="7:7">
      <c r="G11887" s="65"/>
    </row>
    <row r="11888" spans="7:7">
      <c r="G11888" s="65"/>
    </row>
    <row r="11889" spans="7:7">
      <c r="G11889" s="65"/>
    </row>
    <row r="11890" spans="7:7">
      <c r="G11890" s="65"/>
    </row>
    <row r="11891" spans="7:7">
      <c r="G11891" s="65"/>
    </row>
    <row r="11892" spans="7:7">
      <c r="G11892" s="65"/>
    </row>
    <row r="11893" spans="7:7">
      <c r="G11893" s="65"/>
    </row>
    <row r="11894" spans="7:7">
      <c r="G11894" s="65"/>
    </row>
    <row r="11895" spans="7:7">
      <c r="G11895" s="65"/>
    </row>
    <row r="11896" spans="7:7">
      <c r="G11896" s="65"/>
    </row>
    <row r="11897" spans="7:7">
      <c r="G11897" s="65"/>
    </row>
    <row r="11898" spans="7:7">
      <c r="G11898" s="65"/>
    </row>
    <row r="11899" spans="7:7">
      <c r="G11899" s="65"/>
    </row>
    <row r="11900" spans="7:7">
      <c r="G11900" s="65"/>
    </row>
    <row r="11901" spans="7:7">
      <c r="G11901" s="65"/>
    </row>
    <row r="11902" spans="7:7">
      <c r="G11902" s="65"/>
    </row>
    <row r="11903" spans="7:7">
      <c r="G11903" s="65"/>
    </row>
    <row r="11904" spans="7:7">
      <c r="G11904" s="65"/>
    </row>
    <row r="11905" spans="7:7">
      <c r="G11905" s="65"/>
    </row>
    <row r="11906" spans="7:7">
      <c r="G11906" s="65"/>
    </row>
    <row r="11907" spans="7:7">
      <c r="G11907" s="65"/>
    </row>
    <row r="11908" spans="7:7">
      <c r="G11908" s="65"/>
    </row>
    <row r="11909" spans="7:7">
      <c r="G11909" s="65"/>
    </row>
    <row r="11910" spans="7:7">
      <c r="G11910" s="65"/>
    </row>
    <row r="11911" spans="7:7">
      <c r="G11911" s="65"/>
    </row>
    <row r="11912" spans="7:7">
      <c r="G11912" s="65"/>
    </row>
    <row r="11913" spans="7:7">
      <c r="G11913" s="65"/>
    </row>
    <row r="11914" spans="7:7">
      <c r="G11914" s="65"/>
    </row>
    <row r="11915" spans="7:7">
      <c r="G11915" s="65"/>
    </row>
    <row r="11916" spans="7:7">
      <c r="G11916" s="65"/>
    </row>
    <row r="11917" spans="7:7">
      <c r="G11917" s="65"/>
    </row>
    <row r="11918" spans="7:7">
      <c r="G11918" s="65"/>
    </row>
    <row r="11919" spans="7:7">
      <c r="G11919" s="65"/>
    </row>
    <row r="11920" spans="7:7">
      <c r="G11920" s="65"/>
    </row>
    <row r="11921" spans="7:7">
      <c r="G11921" s="65"/>
    </row>
    <row r="11922" spans="7:7">
      <c r="G11922" s="65"/>
    </row>
    <row r="11923" spans="7:7">
      <c r="G11923" s="65"/>
    </row>
    <row r="11924" spans="7:7">
      <c r="G11924" s="65"/>
    </row>
    <row r="11925" spans="7:7">
      <c r="G11925" s="65"/>
    </row>
    <row r="11926" spans="7:7">
      <c r="G11926" s="65"/>
    </row>
    <row r="11927" spans="7:7">
      <c r="G11927" s="65"/>
    </row>
    <row r="11928" spans="7:7">
      <c r="G11928" s="65"/>
    </row>
    <row r="11929" spans="7:7">
      <c r="G11929" s="65"/>
    </row>
    <row r="11930" spans="7:7">
      <c r="G11930" s="65"/>
    </row>
    <row r="11931" spans="7:7">
      <c r="G11931" s="65"/>
    </row>
    <row r="11932" spans="7:7">
      <c r="G11932" s="65"/>
    </row>
    <row r="11933" spans="7:7">
      <c r="G11933" s="65"/>
    </row>
    <row r="11934" spans="7:7">
      <c r="G11934" s="65"/>
    </row>
    <row r="11935" spans="7:7">
      <c r="G11935" s="65"/>
    </row>
    <row r="11936" spans="7:7">
      <c r="G11936" s="65"/>
    </row>
    <row r="11937" spans="7:7">
      <c r="G11937" s="65"/>
    </row>
    <row r="11938" spans="7:7">
      <c r="G11938" s="65"/>
    </row>
    <row r="11939" spans="7:7">
      <c r="G11939" s="65"/>
    </row>
    <row r="11940" spans="7:7">
      <c r="G11940" s="65"/>
    </row>
    <row r="11941" spans="7:7">
      <c r="G11941" s="65"/>
    </row>
    <row r="11942" spans="7:7">
      <c r="G11942" s="65"/>
    </row>
    <row r="11943" spans="7:7">
      <c r="G11943" s="65"/>
    </row>
    <row r="11944" spans="7:7">
      <c r="G11944" s="65"/>
    </row>
    <row r="11945" spans="7:7">
      <c r="G11945" s="65"/>
    </row>
    <row r="11946" spans="7:7">
      <c r="G11946" s="65"/>
    </row>
    <row r="11947" spans="7:7">
      <c r="G11947" s="65"/>
    </row>
    <row r="11948" spans="7:7">
      <c r="G11948" s="65"/>
    </row>
    <row r="11949" spans="7:7">
      <c r="G11949" s="65"/>
    </row>
    <row r="11950" spans="7:7">
      <c r="G11950" s="65"/>
    </row>
    <row r="11951" spans="7:7">
      <c r="G11951" s="65"/>
    </row>
    <row r="11952" spans="7:7">
      <c r="G11952" s="65"/>
    </row>
    <row r="11953" spans="7:7">
      <c r="G11953" s="65"/>
    </row>
    <row r="11954" spans="7:7">
      <c r="G11954" s="65"/>
    </row>
    <row r="11955" spans="7:7">
      <c r="G11955" s="65"/>
    </row>
    <row r="11956" spans="7:7">
      <c r="G11956" s="65"/>
    </row>
    <row r="11957" spans="7:7">
      <c r="G11957" s="65"/>
    </row>
    <row r="11958" spans="7:7">
      <c r="G11958" s="65"/>
    </row>
    <row r="11959" spans="7:7">
      <c r="G11959" s="65"/>
    </row>
    <row r="11960" spans="7:7">
      <c r="G11960" s="65"/>
    </row>
    <row r="11961" spans="7:7">
      <c r="G11961" s="65"/>
    </row>
    <row r="11962" spans="7:7">
      <c r="G11962" s="65"/>
    </row>
    <row r="11963" spans="7:7">
      <c r="G11963" s="65"/>
    </row>
    <row r="11964" spans="7:7">
      <c r="G11964" s="65"/>
    </row>
    <row r="11965" spans="7:7">
      <c r="G11965" s="65"/>
    </row>
    <row r="11966" spans="7:7">
      <c r="G11966" s="65"/>
    </row>
    <row r="11967" spans="7:7">
      <c r="G11967" s="65"/>
    </row>
    <row r="11968" spans="7:7">
      <c r="G11968" s="65"/>
    </row>
    <row r="11969" spans="7:7">
      <c r="G11969" s="65"/>
    </row>
    <row r="11970" spans="7:7">
      <c r="G11970" s="65"/>
    </row>
    <row r="11971" spans="7:7">
      <c r="G11971" s="65"/>
    </row>
    <row r="11972" spans="7:7">
      <c r="G11972" s="65"/>
    </row>
    <row r="11973" spans="7:7">
      <c r="G11973" s="65"/>
    </row>
    <row r="11974" spans="7:7">
      <c r="G11974" s="65"/>
    </row>
    <row r="11975" spans="7:7">
      <c r="G11975" s="65"/>
    </row>
    <row r="11976" spans="7:7">
      <c r="G11976" s="65"/>
    </row>
    <row r="11977" spans="7:7">
      <c r="G11977" s="65"/>
    </row>
    <row r="11978" spans="7:7">
      <c r="G11978" s="65"/>
    </row>
    <row r="11979" spans="7:7">
      <c r="G11979" s="65"/>
    </row>
    <row r="11980" spans="7:7">
      <c r="G11980" s="65"/>
    </row>
    <row r="11981" spans="7:7">
      <c r="G11981" s="65"/>
    </row>
    <row r="11982" spans="7:7">
      <c r="G11982" s="65"/>
    </row>
    <row r="11983" spans="7:7">
      <c r="G11983" s="65"/>
    </row>
    <row r="11984" spans="7:7">
      <c r="G11984" s="65"/>
    </row>
    <row r="11985" spans="7:7">
      <c r="G11985" s="65"/>
    </row>
    <row r="11986" spans="7:7">
      <c r="G11986" s="65"/>
    </row>
    <row r="11987" spans="7:7">
      <c r="G11987" s="65"/>
    </row>
    <row r="11988" spans="7:7">
      <c r="G11988" s="65"/>
    </row>
    <row r="11989" spans="7:7">
      <c r="G11989" s="65"/>
    </row>
    <row r="11990" spans="7:7">
      <c r="G11990" s="65"/>
    </row>
    <row r="11991" spans="7:7">
      <c r="G11991" s="65"/>
    </row>
    <row r="11992" spans="7:7">
      <c r="G11992" s="65"/>
    </row>
    <row r="11993" spans="7:7">
      <c r="G11993" s="65"/>
    </row>
    <row r="11994" spans="7:7">
      <c r="G11994" s="65"/>
    </row>
    <row r="11995" spans="7:7">
      <c r="G11995" s="65"/>
    </row>
    <row r="11996" spans="7:7">
      <c r="G11996" s="65"/>
    </row>
    <row r="11997" spans="7:7">
      <c r="G11997" s="65"/>
    </row>
    <row r="11998" spans="7:7">
      <c r="G11998" s="65"/>
    </row>
    <row r="11999" spans="7:7">
      <c r="G11999" s="65"/>
    </row>
    <row r="12000" spans="7:7">
      <c r="G12000" s="65"/>
    </row>
    <row r="12001" spans="7:7">
      <c r="G12001" s="65"/>
    </row>
    <row r="12002" spans="7:7">
      <c r="G12002" s="65"/>
    </row>
    <row r="12003" spans="7:7">
      <c r="G12003" s="65"/>
    </row>
    <row r="12004" spans="7:7">
      <c r="G12004" s="65"/>
    </row>
    <row r="12005" spans="7:7">
      <c r="G12005" s="65"/>
    </row>
    <row r="12006" spans="7:7">
      <c r="G12006" s="65"/>
    </row>
    <row r="12007" spans="7:7">
      <c r="G12007" s="65"/>
    </row>
    <row r="12008" spans="7:7">
      <c r="G12008" s="65"/>
    </row>
    <row r="12009" spans="7:7">
      <c r="G12009" s="65"/>
    </row>
    <row r="12010" spans="7:7">
      <c r="G12010" s="65"/>
    </row>
    <row r="12011" spans="7:7">
      <c r="G12011" s="65"/>
    </row>
    <row r="12012" spans="7:7">
      <c r="G12012" s="65"/>
    </row>
    <row r="12013" spans="7:7">
      <c r="G12013" s="65"/>
    </row>
    <row r="12014" spans="7:7">
      <c r="G12014" s="65"/>
    </row>
    <row r="12015" spans="7:7">
      <c r="G12015" s="65"/>
    </row>
    <row r="12016" spans="7:7">
      <c r="G12016" s="65"/>
    </row>
    <row r="12017" spans="7:7">
      <c r="G12017" s="65"/>
    </row>
    <row r="12018" spans="7:7">
      <c r="G12018" s="65"/>
    </row>
    <row r="12019" spans="7:7">
      <c r="G12019" s="65"/>
    </row>
    <row r="12020" spans="7:7">
      <c r="G12020" s="65"/>
    </row>
    <row r="12021" spans="7:7">
      <c r="G12021" s="65"/>
    </row>
    <row r="12022" spans="7:7">
      <c r="G12022" s="65"/>
    </row>
    <row r="12023" spans="7:7">
      <c r="G12023" s="65"/>
    </row>
    <row r="12024" spans="7:7">
      <c r="G12024" s="65"/>
    </row>
    <row r="12025" spans="7:7">
      <c r="G12025" s="65"/>
    </row>
    <row r="12026" spans="7:7">
      <c r="G12026" s="65"/>
    </row>
    <row r="12027" spans="7:7">
      <c r="G12027" s="65"/>
    </row>
    <row r="12028" spans="7:7">
      <c r="G12028" s="65"/>
    </row>
    <row r="12029" spans="7:7">
      <c r="G12029" s="65"/>
    </row>
    <row r="12030" spans="7:7">
      <c r="G12030" s="65"/>
    </row>
    <row r="12031" spans="7:7">
      <c r="G12031" s="65"/>
    </row>
    <row r="12032" spans="7:7">
      <c r="G12032" s="65"/>
    </row>
    <row r="12033" spans="7:7">
      <c r="G12033" s="65"/>
    </row>
    <row r="12034" spans="7:7">
      <c r="G12034" s="65"/>
    </row>
    <row r="12035" spans="7:7">
      <c r="G12035" s="65"/>
    </row>
    <row r="12036" spans="7:7">
      <c r="G12036" s="65"/>
    </row>
    <row r="12037" spans="7:7">
      <c r="G12037" s="65"/>
    </row>
    <row r="12038" spans="7:7">
      <c r="G12038" s="65"/>
    </row>
    <row r="12039" spans="7:7">
      <c r="G12039" s="65"/>
    </row>
    <row r="12040" spans="7:7">
      <c r="G12040" s="65"/>
    </row>
    <row r="12041" spans="7:7">
      <c r="G12041" s="65"/>
    </row>
    <row r="12042" spans="7:7">
      <c r="G12042" s="65"/>
    </row>
    <row r="12043" spans="7:7">
      <c r="G12043" s="65"/>
    </row>
    <row r="12044" spans="7:7">
      <c r="G12044" s="65"/>
    </row>
    <row r="12045" spans="7:7">
      <c r="G12045" s="65"/>
    </row>
    <row r="12046" spans="7:7">
      <c r="G12046" s="65"/>
    </row>
    <row r="12047" spans="7:7">
      <c r="G12047" s="65"/>
    </row>
    <row r="12048" spans="7:7">
      <c r="G12048" s="65"/>
    </row>
    <row r="12049" spans="7:7">
      <c r="G12049" s="65"/>
    </row>
    <row r="12050" spans="7:7">
      <c r="G12050" s="65"/>
    </row>
    <row r="12051" spans="7:7">
      <c r="G12051" s="65"/>
    </row>
    <row r="12052" spans="7:7">
      <c r="G12052" s="65"/>
    </row>
    <row r="12053" spans="7:7">
      <c r="G12053" s="65"/>
    </row>
    <row r="12054" spans="7:7">
      <c r="G12054" s="65"/>
    </row>
    <row r="12055" spans="7:7">
      <c r="G12055" s="65"/>
    </row>
    <row r="12056" spans="7:7">
      <c r="G12056" s="65"/>
    </row>
    <row r="12057" spans="7:7">
      <c r="G12057" s="65"/>
    </row>
    <row r="12058" spans="7:7">
      <c r="G12058" s="65"/>
    </row>
    <row r="12059" spans="7:7">
      <c r="G12059" s="65"/>
    </row>
    <row r="12060" spans="7:7">
      <c r="G12060" s="65"/>
    </row>
    <row r="12061" spans="7:7">
      <c r="G12061" s="65"/>
    </row>
    <row r="12062" spans="7:7">
      <c r="G12062" s="65"/>
    </row>
    <row r="12063" spans="7:7">
      <c r="G12063" s="65"/>
    </row>
    <row r="12064" spans="7:7">
      <c r="G12064" s="65"/>
    </row>
    <row r="12065" spans="7:7">
      <c r="G12065" s="65"/>
    </row>
    <row r="12066" spans="7:7">
      <c r="G12066" s="65"/>
    </row>
    <row r="12067" spans="7:7">
      <c r="G12067" s="65"/>
    </row>
    <row r="12068" spans="7:7">
      <c r="G12068" s="65"/>
    </row>
    <row r="12069" spans="7:7">
      <c r="G12069" s="65"/>
    </row>
    <row r="12070" spans="7:7">
      <c r="G12070" s="65"/>
    </row>
    <row r="12071" spans="7:7">
      <c r="G12071" s="65"/>
    </row>
    <row r="12072" spans="7:7">
      <c r="G12072" s="65"/>
    </row>
    <row r="12073" spans="7:7">
      <c r="G12073" s="65"/>
    </row>
    <row r="12074" spans="7:7">
      <c r="G12074" s="65"/>
    </row>
    <row r="12075" spans="7:7">
      <c r="G12075" s="65"/>
    </row>
    <row r="12076" spans="7:7">
      <c r="G12076" s="65"/>
    </row>
    <row r="12077" spans="7:7">
      <c r="G12077" s="65"/>
    </row>
    <row r="12078" spans="7:7">
      <c r="G12078" s="65"/>
    </row>
    <row r="12079" spans="7:7">
      <c r="G12079" s="65"/>
    </row>
    <row r="12080" spans="7:7">
      <c r="G12080" s="65"/>
    </row>
    <row r="12081" spans="7:7">
      <c r="G12081" s="65"/>
    </row>
    <row r="12082" spans="7:7">
      <c r="G12082" s="65"/>
    </row>
    <row r="12083" spans="7:7">
      <c r="G12083" s="65"/>
    </row>
    <row r="12084" spans="7:7">
      <c r="G12084" s="65"/>
    </row>
    <row r="12085" spans="7:7">
      <c r="G12085" s="65"/>
    </row>
    <row r="12086" spans="7:7">
      <c r="G12086" s="65"/>
    </row>
    <row r="12087" spans="7:7">
      <c r="G12087" s="65"/>
    </row>
    <row r="12088" spans="7:7">
      <c r="G12088" s="65"/>
    </row>
    <row r="12089" spans="7:7">
      <c r="G12089" s="65"/>
    </row>
    <row r="12090" spans="7:7">
      <c r="G12090" s="65"/>
    </row>
    <row r="12091" spans="7:7">
      <c r="G12091" s="65"/>
    </row>
    <row r="12092" spans="7:7">
      <c r="G12092" s="65"/>
    </row>
    <row r="12093" spans="7:7">
      <c r="G12093" s="65"/>
    </row>
    <row r="12094" spans="7:7">
      <c r="G12094" s="65"/>
    </row>
    <row r="12095" spans="7:7">
      <c r="G12095" s="65"/>
    </row>
    <row r="12096" spans="7:7">
      <c r="G12096" s="65"/>
    </row>
    <row r="12097" spans="7:7">
      <c r="G12097" s="65"/>
    </row>
    <row r="12098" spans="7:7">
      <c r="G12098" s="65"/>
    </row>
    <row r="12099" spans="7:7">
      <c r="G12099" s="65"/>
    </row>
    <row r="12100" spans="7:7">
      <c r="G12100" s="65"/>
    </row>
    <row r="12101" spans="7:7">
      <c r="G12101" s="65"/>
    </row>
    <row r="12102" spans="7:7">
      <c r="G12102" s="65"/>
    </row>
    <row r="12103" spans="7:7">
      <c r="G12103" s="65"/>
    </row>
    <row r="12104" spans="7:7">
      <c r="G12104" s="65"/>
    </row>
    <row r="12105" spans="7:7">
      <c r="G12105" s="65"/>
    </row>
    <row r="12106" spans="7:7">
      <c r="G12106" s="65"/>
    </row>
    <row r="12107" spans="7:7">
      <c r="G12107" s="65"/>
    </row>
    <row r="12108" spans="7:7">
      <c r="G12108" s="65"/>
    </row>
    <row r="12109" spans="7:7">
      <c r="G12109" s="65"/>
    </row>
    <row r="12110" spans="7:7">
      <c r="G12110" s="65"/>
    </row>
    <row r="12111" spans="7:7">
      <c r="G12111" s="65"/>
    </row>
    <row r="12112" spans="7:7">
      <c r="G12112" s="65"/>
    </row>
    <row r="12113" spans="7:7">
      <c r="G12113" s="65"/>
    </row>
    <row r="12114" spans="7:7">
      <c r="G12114" s="65"/>
    </row>
    <row r="12115" spans="7:7">
      <c r="G12115" s="65"/>
    </row>
    <row r="12116" spans="7:7">
      <c r="G12116" s="65"/>
    </row>
    <row r="12117" spans="7:7">
      <c r="G12117" s="65"/>
    </row>
    <row r="12118" spans="7:7">
      <c r="G12118" s="65"/>
    </row>
    <row r="12119" spans="7:7">
      <c r="G12119" s="65"/>
    </row>
    <row r="12120" spans="7:7">
      <c r="G12120" s="65"/>
    </row>
    <row r="12121" spans="7:7">
      <c r="G12121" s="65"/>
    </row>
    <row r="12122" spans="7:7">
      <c r="G12122" s="65"/>
    </row>
    <row r="12123" spans="7:7">
      <c r="G12123" s="65"/>
    </row>
    <row r="12124" spans="7:7">
      <c r="G12124" s="65"/>
    </row>
    <row r="12125" spans="7:7">
      <c r="G12125" s="65"/>
    </row>
    <row r="12126" spans="7:7">
      <c r="G12126" s="65"/>
    </row>
    <row r="12127" spans="7:7">
      <c r="G12127" s="65"/>
    </row>
    <row r="12128" spans="7:7">
      <c r="G12128" s="65"/>
    </row>
    <row r="12129" spans="7:7">
      <c r="G12129" s="65"/>
    </row>
    <row r="12130" spans="7:7">
      <c r="G12130" s="65"/>
    </row>
    <row r="12131" spans="7:7">
      <c r="G12131" s="65"/>
    </row>
    <row r="12132" spans="7:7">
      <c r="G12132" s="65"/>
    </row>
    <row r="12133" spans="7:7">
      <c r="G12133" s="65"/>
    </row>
    <row r="12134" spans="7:7">
      <c r="G12134" s="65"/>
    </row>
    <row r="12135" spans="7:7">
      <c r="G12135" s="65"/>
    </row>
    <row r="12136" spans="7:7">
      <c r="G12136" s="65"/>
    </row>
    <row r="12137" spans="7:7">
      <c r="G12137" s="65"/>
    </row>
    <row r="12138" spans="7:7">
      <c r="G12138" s="65"/>
    </row>
    <row r="12139" spans="7:7">
      <c r="G12139" s="65"/>
    </row>
    <row r="12140" spans="7:7">
      <c r="G12140" s="65"/>
    </row>
    <row r="12141" spans="7:7">
      <c r="G12141" s="65"/>
    </row>
    <row r="12142" spans="7:7">
      <c r="G12142" s="65"/>
    </row>
    <row r="12143" spans="7:7">
      <c r="G12143" s="65"/>
    </row>
    <row r="12144" spans="7:7">
      <c r="G12144" s="65"/>
    </row>
    <row r="12145" spans="7:7">
      <c r="G12145" s="65"/>
    </row>
    <row r="12146" spans="7:7">
      <c r="G12146" s="65"/>
    </row>
    <row r="12147" spans="7:7">
      <c r="G12147" s="65"/>
    </row>
    <row r="12148" spans="7:7">
      <c r="G12148" s="65"/>
    </row>
    <row r="12149" spans="7:7">
      <c r="G12149" s="65"/>
    </row>
    <row r="12150" spans="7:7">
      <c r="G12150" s="65"/>
    </row>
    <row r="12151" spans="7:7">
      <c r="G12151" s="65"/>
    </row>
    <row r="12152" spans="7:7">
      <c r="G12152" s="65"/>
    </row>
    <row r="12153" spans="7:7">
      <c r="G12153" s="65"/>
    </row>
    <row r="12154" spans="7:7">
      <c r="G12154" s="65"/>
    </row>
    <row r="12155" spans="7:7">
      <c r="G12155" s="65"/>
    </row>
    <row r="12156" spans="7:7">
      <c r="G12156" s="65"/>
    </row>
    <row r="12157" spans="7:7">
      <c r="G12157" s="65"/>
    </row>
    <row r="12158" spans="7:7">
      <c r="G12158" s="65"/>
    </row>
    <row r="12159" spans="7:7">
      <c r="G12159" s="65"/>
    </row>
    <row r="12160" spans="7:7">
      <c r="G12160" s="65"/>
    </row>
    <row r="12161" spans="7:7">
      <c r="G12161" s="65"/>
    </row>
    <row r="12162" spans="7:7">
      <c r="G12162" s="65"/>
    </row>
    <row r="12163" spans="7:7">
      <c r="G12163" s="65"/>
    </row>
    <row r="12164" spans="7:7">
      <c r="G12164" s="65"/>
    </row>
    <row r="12165" spans="7:7">
      <c r="G12165" s="65"/>
    </row>
    <row r="12166" spans="7:7">
      <c r="G12166" s="65"/>
    </row>
    <row r="12167" spans="7:7">
      <c r="G12167" s="65"/>
    </row>
    <row r="12168" spans="7:7">
      <c r="G12168" s="65"/>
    </row>
    <row r="12169" spans="7:7">
      <c r="G12169" s="65"/>
    </row>
    <row r="12170" spans="7:7">
      <c r="G12170" s="65"/>
    </row>
    <row r="12171" spans="7:7">
      <c r="G12171" s="65"/>
    </row>
    <row r="12172" spans="7:7">
      <c r="G12172" s="65"/>
    </row>
    <row r="12173" spans="7:7">
      <c r="G12173" s="65"/>
    </row>
    <row r="12174" spans="7:7">
      <c r="G12174" s="65"/>
    </row>
    <row r="12175" spans="7:7">
      <c r="G12175" s="65"/>
    </row>
    <row r="12176" spans="7:7">
      <c r="G12176" s="65"/>
    </row>
    <row r="12177" spans="7:7">
      <c r="G12177" s="65"/>
    </row>
    <row r="12178" spans="7:7">
      <c r="G12178" s="65"/>
    </row>
    <row r="12179" spans="7:7">
      <c r="G12179" s="65"/>
    </row>
    <row r="12180" spans="7:7">
      <c r="G12180" s="65"/>
    </row>
    <row r="12181" spans="7:7">
      <c r="G12181" s="65"/>
    </row>
    <row r="12182" spans="7:7">
      <c r="G12182" s="65"/>
    </row>
    <row r="12183" spans="7:7">
      <c r="G12183" s="65"/>
    </row>
    <row r="12184" spans="7:7">
      <c r="G12184" s="65"/>
    </row>
    <row r="12185" spans="7:7">
      <c r="G12185" s="65"/>
    </row>
    <row r="12186" spans="7:7">
      <c r="G12186" s="65"/>
    </row>
    <row r="12187" spans="7:7">
      <c r="G12187" s="65"/>
    </row>
    <row r="12188" spans="7:7">
      <c r="G12188" s="65"/>
    </row>
    <row r="12189" spans="7:7">
      <c r="G12189" s="65"/>
    </row>
    <row r="12190" spans="7:7">
      <c r="G12190" s="65"/>
    </row>
    <row r="12191" spans="7:7">
      <c r="G12191" s="65"/>
    </row>
    <row r="12192" spans="7:7">
      <c r="G12192" s="65"/>
    </row>
    <row r="12193" spans="7:7">
      <c r="G12193" s="65"/>
    </row>
    <row r="12194" spans="7:7">
      <c r="G12194" s="65"/>
    </row>
    <row r="12195" spans="7:7">
      <c r="G12195" s="65"/>
    </row>
    <row r="12196" spans="7:7">
      <c r="G12196" s="65"/>
    </row>
    <row r="12197" spans="7:7">
      <c r="G12197" s="65"/>
    </row>
    <row r="12198" spans="7:7">
      <c r="G12198" s="65"/>
    </row>
    <row r="12199" spans="7:7">
      <c r="G12199" s="65"/>
    </row>
    <row r="12200" spans="7:7">
      <c r="G12200" s="65"/>
    </row>
    <row r="12201" spans="7:7">
      <c r="G12201" s="65"/>
    </row>
    <row r="12202" spans="7:7">
      <c r="G12202" s="65"/>
    </row>
    <row r="12203" spans="7:7">
      <c r="G12203" s="65"/>
    </row>
    <row r="12204" spans="7:7">
      <c r="G12204" s="65"/>
    </row>
    <row r="12205" spans="7:7">
      <c r="G12205" s="65"/>
    </row>
    <row r="12206" spans="7:7">
      <c r="G12206" s="65"/>
    </row>
    <row r="12207" spans="7:7">
      <c r="G12207" s="65"/>
    </row>
    <row r="12208" spans="7:7">
      <c r="G12208" s="65"/>
    </row>
    <row r="12209" spans="7:7">
      <c r="G12209" s="65"/>
    </row>
    <row r="12210" spans="7:7">
      <c r="G12210" s="65"/>
    </row>
    <row r="12211" spans="7:7">
      <c r="G12211" s="65"/>
    </row>
    <row r="12212" spans="7:7">
      <c r="G12212" s="65"/>
    </row>
    <row r="12213" spans="7:7">
      <c r="G12213" s="65"/>
    </row>
    <row r="12214" spans="7:7">
      <c r="G12214" s="65"/>
    </row>
    <row r="12215" spans="7:7">
      <c r="G12215" s="65"/>
    </row>
    <row r="12216" spans="7:7">
      <c r="G12216" s="65"/>
    </row>
    <row r="12217" spans="7:7">
      <c r="G12217" s="65"/>
    </row>
    <row r="12218" spans="7:7">
      <c r="G12218" s="65"/>
    </row>
    <row r="12219" spans="7:7">
      <c r="G12219" s="65"/>
    </row>
    <row r="12220" spans="7:7">
      <c r="G12220" s="65"/>
    </row>
    <row r="12221" spans="7:7">
      <c r="G12221" s="65"/>
    </row>
    <row r="12222" spans="7:7">
      <c r="G12222" s="65"/>
    </row>
    <row r="12223" spans="7:7">
      <c r="G12223" s="65"/>
    </row>
    <row r="12224" spans="7:7">
      <c r="G12224" s="65"/>
    </row>
    <row r="12225" spans="7:7">
      <c r="G12225" s="65"/>
    </row>
    <row r="12226" spans="7:7">
      <c r="G12226" s="65"/>
    </row>
    <row r="12227" spans="7:7">
      <c r="G12227" s="65"/>
    </row>
    <row r="12228" spans="7:7">
      <c r="G12228" s="65"/>
    </row>
    <row r="12229" spans="7:7">
      <c r="G12229" s="65"/>
    </row>
    <row r="12230" spans="7:7">
      <c r="G12230" s="65"/>
    </row>
    <row r="12231" spans="7:7">
      <c r="G12231" s="65"/>
    </row>
    <row r="12232" spans="7:7">
      <c r="G12232" s="65"/>
    </row>
    <row r="12233" spans="7:7">
      <c r="G12233" s="65"/>
    </row>
    <row r="12234" spans="7:7">
      <c r="G12234" s="65"/>
    </row>
    <row r="12235" spans="7:7">
      <c r="G12235" s="65"/>
    </row>
    <row r="12236" spans="7:7">
      <c r="G12236" s="65"/>
    </row>
    <row r="12237" spans="7:7">
      <c r="G12237" s="65"/>
    </row>
    <row r="12238" spans="7:7">
      <c r="G12238" s="65"/>
    </row>
    <row r="12239" spans="7:7">
      <c r="G12239" s="65"/>
    </row>
    <row r="12240" spans="7:7">
      <c r="G12240" s="65"/>
    </row>
    <row r="12241" spans="7:7">
      <c r="G12241" s="65"/>
    </row>
    <row r="12242" spans="7:7">
      <c r="G12242" s="65"/>
    </row>
    <row r="12243" spans="7:7">
      <c r="G12243" s="65"/>
    </row>
    <row r="12244" spans="7:7">
      <c r="G12244" s="65"/>
    </row>
    <row r="12245" spans="7:7">
      <c r="G12245" s="65"/>
    </row>
    <row r="12246" spans="7:7">
      <c r="G12246" s="65"/>
    </row>
    <row r="12247" spans="7:7">
      <c r="G12247" s="65"/>
    </row>
    <row r="12248" spans="7:7">
      <c r="G12248" s="65"/>
    </row>
    <row r="12249" spans="7:7">
      <c r="G12249" s="65"/>
    </row>
    <row r="12250" spans="7:7">
      <c r="G12250" s="65"/>
    </row>
    <row r="12251" spans="7:7">
      <c r="G12251" s="65"/>
    </row>
    <row r="12252" spans="7:7">
      <c r="G12252" s="65"/>
    </row>
    <row r="12253" spans="7:7">
      <c r="G12253" s="65"/>
    </row>
    <row r="12254" spans="7:7">
      <c r="G12254" s="65"/>
    </row>
    <row r="12255" spans="7:7">
      <c r="G12255" s="65"/>
    </row>
    <row r="12256" spans="7:7">
      <c r="G12256" s="65"/>
    </row>
    <row r="12257" spans="7:7">
      <c r="G12257" s="65"/>
    </row>
    <row r="12258" spans="7:7">
      <c r="G12258" s="65"/>
    </row>
    <row r="12259" spans="7:7">
      <c r="G12259" s="65"/>
    </row>
    <row r="12260" spans="7:7">
      <c r="G12260" s="65"/>
    </row>
    <row r="12261" spans="7:7">
      <c r="G12261" s="65"/>
    </row>
    <row r="12262" spans="7:7">
      <c r="G12262" s="65"/>
    </row>
    <row r="12263" spans="7:7">
      <c r="G12263" s="65"/>
    </row>
    <row r="12264" spans="7:7">
      <c r="G12264" s="65"/>
    </row>
    <row r="12265" spans="7:7">
      <c r="G12265" s="65"/>
    </row>
    <row r="12266" spans="7:7">
      <c r="G12266" s="65"/>
    </row>
    <row r="12267" spans="7:7">
      <c r="G12267" s="65"/>
    </row>
    <row r="12268" spans="7:7">
      <c r="G12268" s="65"/>
    </row>
    <row r="12269" spans="7:7">
      <c r="G12269" s="65"/>
    </row>
    <row r="12270" spans="7:7">
      <c r="G12270" s="65"/>
    </row>
    <row r="12271" spans="7:7">
      <c r="G12271" s="65"/>
    </row>
    <row r="12272" spans="7:7">
      <c r="G12272" s="65"/>
    </row>
    <row r="12273" spans="7:7">
      <c r="G12273" s="65"/>
    </row>
    <row r="12274" spans="7:7">
      <c r="G12274" s="65"/>
    </row>
    <row r="12275" spans="7:7">
      <c r="G12275" s="65"/>
    </row>
    <row r="12276" spans="7:7">
      <c r="G12276" s="65"/>
    </row>
    <row r="12277" spans="7:7">
      <c r="G12277" s="65"/>
    </row>
    <row r="12278" spans="7:7">
      <c r="G12278" s="65"/>
    </row>
    <row r="12279" spans="7:7">
      <c r="G12279" s="65"/>
    </row>
    <row r="12280" spans="7:7">
      <c r="G12280" s="65"/>
    </row>
    <row r="12281" spans="7:7">
      <c r="G12281" s="65"/>
    </row>
    <row r="12282" spans="7:7">
      <c r="G12282" s="65"/>
    </row>
    <row r="12283" spans="7:7">
      <c r="G12283" s="65"/>
    </row>
    <row r="12284" spans="7:7">
      <c r="G12284" s="65"/>
    </row>
    <row r="12285" spans="7:7">
      <c r="G12285" s="65"/>
    </row>
    <row r="12286" spans="7:7">
      <c r="G12286" s="65"/>
    </row>
    <row r="12287" spans="7:7">
      <c r="G12287" s="65"/>
    </row>
    <row r="12288" spans="7:7">
      <c r="G12288" s="65"/>
    </row>
    <row r="12289" spans="7:7">
      <c r="G12289" s="65"/>
    </row>
    <row r="12290" spans="7:7">
      <c r="G12290" s="65"/>
    </row>
    <row r="12291" spans="7:7">
      <c r="G12291" s="65"/>
    </row>
    <row r="12292" spans="7:7">
      <c r="G12292" s="65"/>
    </row>
    <row r="12293" spans="7:7">
      <c r="G12293" s="65"/>
    </row>
    <row r="12294" spans="7:7">
      <c r="G12294" s="65"/>
    </row>
    <row r="12295" spans="7:7">
      <c r="G12295" s="65"/>
    </row>
    <row r="12296" spans="7:7">
      <c r="G12296" s="65"/>
    </row>
    <row r="12297" spans="7:7">
      <c r="G12297" s="65"/>
    </row>
    <row r="12298" spans="7:7">
      <c r="G12298" s="65"/>
    </row>
    <row r="12299" spans="7:7">
      <c r="G12299" s="65"/>
    </row>
    <row r="12300" spans="7:7">
      <c r="G12300" s="65"/>
    </row>
    <row r="12301" spans="7:7">
      <c r="G12301" s="65"/>
    </row>
    <row r="12302" spans="7:7">
      <c r="G12302" s="65"/>
    </row>
    <row r="12303" spans="7:7">
      <c r="G12303" s="65"/>
    </row>
    <row r="12304" spans="7:7">
      <c r="G12304" s="65"/>
    </row>
    <row r="12305" spans="7:7">
      <c r="G12305" s="65"/>
    </row>
    <row r="12306" spans="7:7">
      <c r="G12306" s="65"/>
    </row>
    <row r="12307" spans="7:7">
      <c r="G12307" s="65"/>
    </row>
    <row r="12308" spans="7:7">
      <c r="G12308" s="65"/>
    </row>
    <row r="12309" spans="7:7">
      <c r="G12309" s="65"/>
    </row>
    <row r="12310" spans="7:7">
      <c r="G12310" s="65"/>
    </row>
    <row r="12311" spans="7:7">
      <c r="G12311" s="65"/>
    </row>
    <row r="12312" spans="7:7">
      <c r="G12312" s="65"/>
    </row>
    <row r="12313" spans="7:7">
      <c r="G12313" s="65"/>
    </row>
    <row r="12314" spans="7:7">
      <c r="G12314" s="65"/>
    </row>
    <row r="12315" spans="7:7">
      <c r="G12315" s="65"/>
    </row>
    <row r="12316" spans="7:7">
      <c r="G12316" s="65"/>
    </row>
    <row r="12317" spans="7:7">
      <c r="G12317" s="65"/>
    </row>
    <row r="12318" spans="7:7">
      <c r="G12318" s="65"/>
    </row>
    <row r="12319" spans="7:7">
      <c r="G12319" s="65"/>
    </row>
    <row r="12320" spans="7:7">
      <c r="G12320" s="65"/>
    </row>
    <row r="12321" spans="7:7">
      <c r="G12321" s="65"/>
    </row>
    <row r="12322" spans="7:7">
      <c r="G12322" s="65"/>
    </row>
    <row r="12323" spans="7:7">
      <c r="G12323" s="65"/>
    </row>
    <row r="12324" spans="7:7">
      <c r="G12324" s="65"/>
    </row>
    <row r="12325" spans="7:7">
      <c r="G12325" s="65"/>
    </row>
    <row r="12326" spans="7:7">
      <c r="G12326" s="65"/>
    </row>
    <row r="12327" spans="7:7">
      <c r="G12327" s="65"/>
    </row>
    <row r="12328" spans="7:7">
      <c r="G12328" s="65"/>
    </row>
    <row r="12329" spans="7:7">
      <c r="G12329" s="65"/>
    </row>
    <row r="12330" spans="7:7">
      <c r="G12330" s="65"/>
    </row>
    <row r="12331" spans="7:7">
      <c r="G12331" s="65"/>
    </row>
    <row r="12332" spans="7:7">
      <c r="G12332" s="65"/>
    </row>
    <row r="12333" spans="7:7">
      <c r="G12333" s="65"/>
    </row>
    <row r="12334" spans="7:7">
      <c r="G12334" s="65"/>
    </row>
    <row r="12335" spans="7:7">
      <c r="G12335" s="65"/>
    </row>
    <row r="12336" spans="7:7">
      <c r="G12336" s="65"/>
    </row>
    <row r="12337" spans="7:7">
      <c r="G12337" s="65"/>
    </row>
    <row r="12338" spans="7:7">
      <c r="G12338" s="65"/>
    </row>
    <row r="12339" spans="7:7">
      <c r="G12339" s="65"/>
    </row>
    <row r="12340" spans="7:7">
      <c r="G12340" s="65"/>
    </row>
    <row r="12341" spans="7:7">
      <c r="G12341" s="65"/>
    </row>
    <row r="12342" spans="7:7">
      <c r="G12342" s="65"/>
    </row>
    <row r="12343" spans="7:7">
      <c r="G12343" s="65"/>
    </row>
    <row r="12344" spans="7:7">
      <c r="G12344" s="65"/>
    </row>
    <row r="12345" spans="7:7">
      <c r="G12345" s="65"/>
    </row>
    <row r="12346" spans="7:7">
      <c r="G12346" s="65"/>
    </row>
    <row r="12347" spans="7:7">
      <c r="G12347" s="65"/>
    </row>
    <row r="12348" spans="7:7">
      <c r="G12348" s="65"/>
    </row>
    <row r="12349" spans="7:7">
      <c r="G12349" s="65"/>
    </row>
    <row r="12350" spans="7:7">
      <c r="G12350" s="65"/>
    </row>
    <row r="12351" spans="7:7">
      <c r="G12351" s="65"/>
    </row>
    <row r="12352" spans="7:7">
      <c r="G12352" s="65"/>
    </row>
    <row r="12353" spans="7:7">
      <c r="G12353" s="65"/>
    </row>
    <row r="12354" spans="7:7">
      <c r="G12354" s="65"/>
    </row>
    <row r="12355" spans="7:7">
      <c r="G12355" s="65"/>
    </row>
    <row r="12356" spans="7:7">
      <c r="G12356" s="65"/>
    </row>
    <row r="12357" spans="7:7">
      <c r="G12357" s="65"/>
    </row>
    <row r="12358" spans="7:7">
      <c r="G12358" s="65"/>
    </row>
    <row r="12359" spans="7:7">
      <c r="G12359" s="65"/>
    </row>
    <row r="12360" spans="7:7">
      <c r="G12360" s="65"/>
    </row>
    <row r="12361" spans="7:7">
      <c r="G12361" s="65"/>
    </row>
    <row r="12362" spans="7:7">
      <c r="G12362" s="65"/>
    </row>
    <row r="12363" spans="7:7">
      <c r="G12363" s="65"/>
    </row>
    <row r="12364" spans="7:7">
      <c r="G12364" s="65"/>
    </row>
    <row r="12365" spans="7:7">
      <c r="G12365" s="65"/>
    </row>
    <row r="12366" spans="7:7">
      <c r="G12366" s="65"/>
    </row>
    <row r="12367" spans="7:7">
      <c r="G12367" s="65"/>
    </row>
    <row r="12368" spans="7:7">
      <c r="G12368" s="65"/>
    </row>
    <row r="12369" spans="7:7">
      <c r="G12369" s="65"/>
    </row>
    <row r="12370" spans="7:7">
      <c r="G12370" s="65"/>
    </row>
    <row r="12371" spans="7:7">
      <c r="G12371" s="65"/>
    </row>
    <row r="12372" spans="7:7">
      <c r="G12372" s="65"/>
    </row>
    <row r="12373" spans="7:7">
      <c r="G12373" s="65"/>
    </row>
    <row r="12374" spans="7:7">
      <c r="G12374" s="65"/>
    </row>
    <row r="12375" spans="7:7">
      <c r="G12375" s="65"/>
    </row>
    <row r="12376" spans="7:7">
      <c r="G12376" s="65"/>
    </row>
    <row r="12377" spans="7:7">
      <c r="G12377" s="65"/>
    </row>
    <row r="12378" spans="7:7">
      <c r="G12378" s="65"/>
    </row>
    <row r="12379" spans="7:7">
      <c r="G12379" s="65"/>
    </row>
    <row r="12380" spans="7:7">
      <c r="G12380" s="65"/>
    </row>
    <row r="12381" spans="7:7">
      <c r="G12381" s="65"/>
    </row>
    <row r="12382" spans="7:7">
      <c r="G12382" s="65"/>
    </row>
    <row r="12383" spans="7:7">
      <c r="G12383" s="65"/>
    </row>
    <row r="12384" spans="7:7">
      <c r="G12384" s="65"/>
    </row>
    <row r="12385" spans="7:7">
      <c r="G12385" s="65"/>
    </row>
    <row r="12386" spans="7:7">
      <c r="G12386" s="65"/>
    </row>
    <row r="12387" spans="7:7">
      <c r="G12387" s="65"/>
    </row>
    <row r="12388" spans="7:7">
      <c r="G12388" s="65"/>
    </row>
    <row r="12389" spans="7:7">
      <c r="G12389" s="65"/>
    </row>
    <row r="12390" spans="7:7">
      <c r="G12390" s="65"/>
    </row>
    <row r="12391" spans="7:7">
      <c r="G12391" s="65"/>
    </row>
    <row r="12392" spans="7:7">
      <c r="G12392" s="65"/>
    </row>
    <row r="12393" spans="7:7">
      <c r="G12393" s="65"/>
    </row>
    <row r="12394" spans="7:7">
      <c r="G12394" s="65"/>
    </row>
    <row r="12395" spans="7:7">
      <c r="G12395" s="65"/>
    </row>
    <row r="12396" spans="7:7">
      <c r="G12396" s="65"/>
    </row>
    <row r="12397" spans="7:7">
      <c r="G12397" s="65"/>
    </row>
    <row r="12398" spans="7:7">
      <c r="G12398" s="65"/>
    </row>
    <row r="12399" spans="7:7">
      <c r="G12399" s="65"/>
    </row>
    <row r="12400" spans="7:7">
      <c r="G12400" s="65"/>
    </row>
    <row r="12401" spans="7:7">
      <c r="G12401" s="65"/>
    </row>
    <row r="12402" spans="7:7">
      <c r="G12402" s="65"/>
    </row>
    <row r="12403" spans="7:7">
      <c r="G12403" s="65"/>
    </row>
    <row r="12404" spans="7:7">
      <c r="G12404" s="65"/>
    </row>
    <row r="12405" spans="7:7">
      <c r="G12405" s="65"/>
    </row>
    <row r="12406" spans="7:7">
      <c r="G12406" s="65"/>
    </row>
    <row r="12407" spans="7:7">
      <c r="G12407" s="65"/>
    </row>
    <row r="12408" spans="7:7">
      <c r="G12408" s="65"/>
    </row>
    <row r="12409" spans="7:7">
      <c r="G12409" s="65"/>
    </row>
    <row r="12410" spans="7:7">
      <c r="G12410" s="65"/>
    </row>
    <row r="12411" spans="7:7">
      <c r="G12411" s="65"/>
    </row>
    <row r="12412" spans="7:7">
      <c r="G12412" s="65"/>
    </row>
    <row r="12413" spans="7:7">
      <c r="G12413" s="65"/>
    </row>
    <row r="12414" spans="7:7">
      <c r="G12414" s="65"/>
    </row>
    <row r="12415" spans="7:7">
      <c r="G12415" s="65"/>
    </row>
    <row r="12416" spans="7:7">
      <c r="G12416" s="65"/>
    </row>
    <row r="12417" spans="7:7">
      <c r="G12417" s="65"/>
    </row>
    <row r="12418" spans="7:7">
      <c r="G12418" s="65"/>
    </row>
    <row r="12419" spans="7:7">
      <c r="G12419" s="65"/>
    </row>
    <row r="12420" spans="7:7">
      <c r="G12420" s="65"/>
    </row>
    <row r="12421" spans="7:7">
      <c r="G12421" s="65"/>
    </row>
    <row r="12422" spans="7:7">
      <c r="G12422" s="65"/>
    </row>
    <row r="12423" spans="7:7">
      <c r="G12423" s="65"/>
    </row>
    <row r="12424" spans="7:7">
      <c r="G12424" s="65"/>
    </row>
    <row r="12425" spans="7:7">
      <c r="G12425" s="65"/>
    </row>
    <row r="12426" spans="7:7">
      <c r="G12426" s="65"/>
    </row>
    <row r="12427" spans="7:7">
      <c r="G12427" s="65"/>
    </row>
    <row r="12428" spans="7:7">
      <c r="G12428" s="65"/>
    </row>
    <row r="12429" spans="7:7">
      <c r="G12429" s="65"/>
    </row>
    <row r="12430" spans="7:7">
      <c r="G12430" s="65"/>
    </row>
    <row r="12431" spans="7:7">
      <c r="G12431" s="65"/>
    </row>
    <row r="12432" spans="7:7">
      <c r="G12432" s="65"/>
    </row>
    <row r="12433" spans="7:7">
      <c r="G12433" s="65"/>
    </row>
    <row r="12434" spans="7:7">
      <c r="G12434" s="65"/>
    </row>
    <row r="12435" spans="7:7">
      <c r="G12435" s="65"/>
    </row>
    <row r="12436" spans="7:7">
      <c r="G12436" s="65"/>
    </row>
    <row r="12437" spans="7:7">
      <c r="G12437" s="65"/>
    </row>
    <row r="12438" spans="7:7">
      <c r="G12438" s="65"/>
    </row>
    <row r="12439" spans="7:7">
      <c r="G12439" s="65"/>
    </row>
    <row r="12440" spans="7:7">
      <c r="G12440" s="65"/>
    </row>
    <row r="12441" spans="7:7">
      <c r="G12441" s="65"/>
    </row>
    <row r="12442" spans="7:7">
      <c r="G12442" s="65"/>
    </row>
    <row r="12443" spans="7:7">
      <c r="G12443" s="65"/>
    </row>
    <row r="12444" spans="7:7">
      <c r="G12444" s="65"/>
    </row>
    <row r="12445" spans="7:7">
      <c r="G12445" s="65"/>
    </row>
    <row r="12446" spans="7:7">
      <c r="G12446" s="65"/>
    </row>
    <row r="12447" spans="7:7">
      <c r="G12447" s="65"/>
    </row>
    <row r="12448" spans="7:7">
      <c r="G12448" s="65"/>
    </row>
    <row r="12449" spans="7:7">
      <c r="G12449" s="65"/>
    </row>
    <row r="12450" spans="7:7">
      <c r="G12450" s="65"/>
    </row>
    <row r="12451" spans="7:7">
      <c r="G12451" s="65"/>
    </row>
    <row r="12452" spans="7:7">
      <c r="G12452" s="65"/>
    </row>
    <row r="12453" spans="7:7">
      <c r="G12453" s="65"/>
    </row>
    <row r="12454" spans="7:7">
      <c r="G12454" s="65"/>
    </row>
    <row r="12455" spans="7:7">
      <c r="G12455" s="65"/>
    </row>
    <row r="12456" spans="7:7">
      <c r="G12456" s="65"/>
    </row>
    <row r="12457" spans="7:7">
      <c r="G12457" s="65"/>
    </row>
    <row r="12458" spans="7:7">
      <c r="G12458" s="65"/>
    </row>
    <row r="12459" spans="7:7">
      <c r="G12459" s="65"/>
    </row>
    <row r="12460" spans="7:7">
      <c r="G12460" s="65"/>
    </row>
    <row r="12461" spans="7:7">
      <c r="G12461" s="65"/>
    </row>
    <row r="12462" spans="7:7">
      <c r="G12462" s="65"/>
    </row>
    <row r="12463" spans="7:7">
      <c r="G12463" s="65"/>
    </row>
    <row r="12464" spans="7:7">
      <c r="G12464" s="65"/>
    </row>
    <row r="12465" spans="7:7">
      <c r="G12465" s="65"/>
    </row>
    <row r="12466" spans="7:7">
      <c r="G12466" s="65"/>
    </row>
    <row r="12467" spans="7:7">
      <c r="G12467" s="65"/>
    </row>
    <row r="12468" spans="7:7">
      <c r="G12468" s="65"/>
    </row>
    <row r="12469" spans="7:7">
      <c r="G12469" s="65"/>
    </row>
    <row r="12470" spans="7:7">
      <c r="G12470" s="65"/>
    </row>
    <row r="12471" spans="7:7">
      <c r="G12471" s="65"/>
    </row>
    <row r="12472" spans="7:7">
      <c r="G12472" s="65"/>
    </row>
    <row r="12473" spans="7:7">
      <c r="G12473" s="65"/>
    </row>
    <row r="12474" spans="7:7">
      <c r="G12474" s="65"/>
    </row>
    <row r="12475" spans="7:7">
      <c r="G12475" s="65"/>
    </row>
    <row r="12476" spans="7:7">
      <c r="G12476" s="65"/>
    </row>
    <row r="12477" spans="7:7">
      <c r="G12477" s="65"/>
    </row>
    <row r="12478" spans="7:7">
      <c r="G12478" s="65"/>
    </row>
    <row r="12479" spans="7:7">
      <c r="G12479" s="65"/>
    </row>
    <row r="12480" spans="7:7">
      <c r="G12480" s="65"/>
    </row>
    <row r="12481" spans="7:7">
      <c r="G12481" s="65"/>
    </row>
    <row r="12482" spans="7:7">
      <c r="G12482" s="65"/>
    </row>
    <row r="12483" spans="7:7">
      <c r="G12483" s="65"/>
    </row>
    <row r="12484" spans="7:7">
      <c r="G12484" s="65"/>
    </row>
    <row r="12485" spans="7:7">
      <c r="G12485" s="65"/>
    </row>
    <row r="12486" spans="7:7">
      <c r="G12486" s="65"/>
    </row>
    <row r="12487" spans="7:7">
      <c r="G12487" s="65"/>
    </row>
    <row r="12488" spans="7:7">
      <c r="G12488" s="65"/>
    </row>
    <row r="12489" spans="7:7">
      <c r="G12489" s="65"/>
    </row>
    <row r="12490" spans="7:7">
      <c r="G12490" s="65"/>
    </row>
    <row r="12491" spans="7:7">
      <c r="G12491" s="65"/>
    </row>
    <row r="12492" spans="7:7">
      <c r="G12492" s="65"/>
    </row>
    <row r="12493" spans="7:7">
      <c r="G12493" s="65"/>
    </row>
    <row r="12494" spans="7:7">
      <c r="G12494" s="65"/>
    </row>
    <row r="12495" spans="7:7">
      <c r="G12495" s="65"/>
    </row>
    <row r="12496" spans="7:7">
      <c r="G12496" s="65"/>
    </row>
    <row r="12497" spans="7:7">
      <c r="G12497" s="65"/>
    </row>
    <row r="12498" spans="7:7">
      <c r="G12498" s="65"/>
    </row>
    <row r="12499" spans="7:7">
      <c r="G12499" s="65"/>
    </row>
    <row r="12500" spans="7:7">
      <c r="G12500" s="65"/>
    </row>
    <row r="12501" spans="7:7">
      <c r="G12501" s="65"/>
    </row>
    <row r="12502" spans="7:7">
      <c r="G12502" s="65"/>
    </row>
    <row r="12503" spans="7:7">
      <c r="G12503" s="65"/>
    </row>
    <row r="12504" spans="7:7">
      <c r="G12504" s="65"/>
    </row>
    <row r="12505" spans="7:7">
      <c r="G12505" s="65"/>
    </row>
    <row r="12506" spans="7:7">
      <c r="G12506" s="65"/>
    </row>
    <row r="12507" spans="7:7">
      <c r="G12507" s="65"/>
    </row>
    <row r="12508" spans="7:7">
      <c r="G12508" s="65"/>
    </row>
    <row r="12509" spans="7:7">
      <c r="G12509" s="65"/>
    </row>
    <row r="12510" spans="7:7">
      <c r="G12510" s="65"/>
    </row>
    <row r="12511" spans="7:7">
      <c r="G12511" s="65"/>
    </row>
    <row r="12512" spans="7:7">
      <c r="G12512" s="65"/>
    </row>
    <row r="12513" spans="7:7">
      <c r="G12513" s="65"/>
    </row>
    <row r="12514" spans="7:7">
      <c r="G12514" s="65"/>
    </row>
    <row r="12515" spans="7:7">
      <c r="G12515" s="65"/>
    </row>
    <row r="12516" spans="7:7">
      <c r="G12516" s="65"/>
    </row>
    <row r="12517" spans="7:7">
      <c r="G12517" s="65"/>
    </row>
    <row r="12518" spans="7:7">
      <c r="G12518" s="65"/>
    </row>
    <row r="12519" spans="7:7">
      <c r="G12519" s="65"/>
    </row>
    <row r="12520" spans="7:7">
      <c r="G12520" s="65"/>
    </row>
    <row r="12521" spans="7:7">
      <c r="G12521" s="65"/>
    </row>
    <row r="12522" spans="7:7">
      <c r="G12522" s="65"/>
    </row>
    <row r="12523" spans="7:7">
      <c r="G12523" s="65"/>
    </row>
    <row r="12524" spans="7:7">
      <c r="G12524" s="65"/>
    </row>
    <row r="12525" spans="7:7">
      <c r="G12525" s="65"/>
    </row>
    <row r="12526" spans="7:7">
      <c r="G12526" s="65"/>
    </row>
    <row r="12527" spans="7:7">
      <c r="G12527" s="65"/>
    </row>
    <row r="12528" spans="7:7">
      <c r="G12528" s="65"/>
    </row>
    <row r="12529" spans="7:7">
      <c r="G12529" s="65"/>
    </row>
    <row r="12530" spans="7:7">
      <c r="G12530" s="65"/>
    </row>
    <row r="12531" spans="7:7">
      <c r="G12531" s="65"/>
    </row>
    <row r="12532" spans="7:7">
      <c r="G12532" s="65"/>
    </row>
    <row r="12533" spans="7:7">
      <c r="G12533" s="65"/>
    </row>
    <row r="12534" spans="7:7">
      <c r="G12534" s="65"/>
    </row>
    <row r="12535" spans="7:7">
      <c r="G12535" s="65"/>
    </row>
    <row r="12536" spans="7:7">
      <c r="G12536" s="65"/>
    </row>
    <row r="12537" spans="7:7">
      <c r="G12537" s="65"/>
    </row>
    <row r="12538" spans="7:7">
      <c r="G12538" s="65"/>
    </row>
    <row r="12539" spans="7:7">
      <c r="G12539" s="65"/>
    </row>
    <row r="12540" spans="7:7">
      <c r="G12540" s="65"/>
    </row>
    <row r="12541" spans="7:7">
      <c r="G12541" s="65"/>
    </row>
    <row r="12542" spans="7:7">
      <c r="G12542" s="65"/>
    </row>
    <row r="12543" spans="7:7">
      <c r="G12543" s="65"/>
    </row>
    <row r="12544" spans="7:7">
      <c r="G12544" s="65"/>
    </row>
    <row r="12545" spans="7:7">
      <c r="G12545" s="65"/>
    </row>
    <row r="12546" spans="7:7">
      <c r="G12546" s="65"/>
    </row>
    <row r="12547" spans="7:7">
      <c r="G12547" s="65"/>
    </row>
    <row r="12548" spans="7:7">
      <c r="G12548" s="65"/>
    </row>
    <row r="12549" spans="7:7">
      <c r="G12549" s="65"/>
    </row>
    <row r="12550" spans="7:7">
      <c r="G12550" s="65"/>
    </row>
    <row r="12551" spans="7:7">
      <c r="G12551" s="65"/>
    </row>
    <row r="12552" spans="7:7">
      <c r="G12552" s="65"/>
    </row>
    <row r="12553" spans="7:7">
      <c r="G12553" s="65"/>
    </row>
    <row r="12554" spans="7:7">
      <c r="G12554" s="65"/>
    </row>
    <row r="12555" spans="7:7">
      <c r="G12555" s="65"/>
    </row>
    <row r="12556" spans="7:7">
      <c r="G12556" s="65"/>
    </row>
    <row r="12557" spans="7:7">
      <c r="G12557" s="65"/>
    </row>
    <row r="12558" spans="7:7">
      <c r="G12558" s="65"/>
    </row>
    <row r="12559" spans="7:7">
      <c r="G12559" s="65"/>
    </row>
    <row r="12560" spans="7:7">
      <c r="G12560" s="65"/>
    </row>
    <row r="12561" spans="7:7">
      <c r="G12561" s="65"/>
    </row>
    <row r="12562" spans="7:7">
      <c r="G12562" s="65"/>
    </row>
    <row r="12563" spans="7:7">
      <c r="G12563" s="65"/>
    </row>
    <row r="12564" spans="7:7">
      <c r="G12564" s="65"/>
    </row>
    <row r="12565" spans="7:7">
      <c r="G12565" s="65"/>
    </row>
    <row r="12566" spans="7:7">
      <c r="G12566" s="65"/>
    </row>
    <row r="12567" spans="7:7">
      <c r="G12567" s="65"/>
    </row>
    <row r="12568" spans="7:7">
      <c r="G12568" s="65"/>
    </row>
    <row r="12569" spans="7:7">
      <c r="G12569" s="65"/>
    </row>
    <row r="12570" spans="7:7">
      <c r="G12570" s="65"/>
    </row>
    <row r="12571" spans="7:7">
      <c r="G12571" s="65"/>
    </row>
    <row r="12572" spans="7:7">
      <c r="G12572" s="65"/>
    </row>
    <row r="12573" spans="7:7">
      <c r="G12573" s="65"/>
    </row>
    <row r="12574" spans="7:7">
      <c r="G12574" s="65"/>
    </row>
    <row r="12575" spans="7:7">
      <c r="G12575" s="65"/>
    </row>
    <row r="12576" spans="7:7">
      <c r="G12576" s="65"/>
    </row>
    <row r="12577" spans="7:7">
      <c r="G12577" s="65"/>
    </row>
    <row r="12578" spans="7:7">
      <c r="G12578" s="65"/>
    </row>
    <row r="12579" spans="7:7">
      <c r="G12579" s="65"/>
    </row>
    <row r="12580" spans="7:7">
      <c r="G12580" s="65"/>
    </row>
    <row r="12581" spans="7:7">
      <c r="G12581" s="65"/>
    </row>
    <row r="12582" spans="7:7">
      <c r="G12582" s="65"/>
    </row>
    <row r="12583" spans="7:7">
      <c r="G12583" s="65"/>
    </row>
    <row r="12584" spans="7:7">
      <c r="G12584" s="65"/>
    </row>
    <row r="12585" spans="7:7">
      <c r="G12585" s="65"/>
    </row>
    <row r="12586" spans="7:7">
      <c r="G12586" s="65"/>
    </row>
    <row r="12587" spans="7:7">
      <c r="G12587" s="65"/>
    </row>
    <row r="12588" spans="7:7">
      <c r="G12588" s="65"/>
    </row>
    <row r="12589" spans="7:7">
      <c r="G12589" s="65"/>
    </row>
    <row r="12590" spans="7:7">
      <c r="G12590" s="65"/>
    </row>
    <row r="12591" spans="7:7">
      <c r="G12591" s="65"/>
    </row>
    <row r="12592" spans="7:7">
      <c r="G12592" s="65"/>
    </row>
    <row r="12593" spans="7:7">
      <c r="G12593" s="65"/>
    </row>
    <row r="12594" spans="7:7">
      <c r="G12594" s="65"/>
    </row>
    <row r="12595" spans="7:7">
      <c r="G12595" s="65"/>
    </row>
    <row r="12596" spans="7:7">
      <c r="G12596" s="65"/>
    </row>
    <row r="12597" spans="7:7">
      <c r="G12597" s="65"/>
    </row>
    <row r="12598" spans="7:7">
      <c r="G12598" s="65"/>
    </row>
    <row r="12599" spans="7:7">
      <c r="G12599" s="65"/>
    </row>
    <row r="12600" spans="7:7">
      <c r="G12600" s="65"/>
    </row>
    <row r="12601" spans="7:7">
      <c r="G12601" s="65"/>
    </row>
    <row r="12602" spans="7:7">
      <c r="G12602" s="65"/>
    </row>
    <row r="12603" spans="7:7">
      <c r="G12603" s="65"/>
    </row>
    <row r="12604" spans="7:7">
      <c r="G12604" s="65"/>
    </row>
    <row r="12605" spans="7:7">
      <c r="G12605" s="65"/>
    </row>
    <row r="12606" spans="7:7">
      <c r="G12606" s="65"/>
    </row>
    <row r="12607" spans="7:7">
      <c r="G12607" s="65"/>
    </row>
    <row r="12608" spans="7:7">
      <c r="G12608" s="65"/>
    </row>
    <row r="12609" spans="7:7">
      <c r="G12609" s="65"/>
    </row>
    <row r="12610" spans="7:7">
      <c r="G12610" s="65"/>
    </row>
    <row r="12611" spans="7:7">
      <c r="G12611" s="65"/>
    </row>
    <row r="12612" spans="7:7">
      <c r="G12612" s="65"/>
    </row>
    <row r="12613" spans="7:7">
      <c r="G12613" s="65"/>
    </row>
    <row r="12614" spans="7:7">
      <c r="G12614" s="65"/>
    </row>
    <row r="12615" spans="7:7">
      <c r="G12615" s="65"/>
    </row>
    <row r="12616" spans="7:7">
      <c r="G12616" s="65"/>
    </row>
    <row r="12617" spans="7:7">
      <c r="G12617" s="65"/>
    </row>
    <row r="12618" spans="7:7">
      <c r="G12618" s="65"/>
    </row>
    <row r="12619" spans="7:7">
      <c r="G12619" s="65"/>
    </row>
    <row r="12620" spans="7:7">
      <c r="G12620" s="65"/>
    </row>
    <row r="12621" spans="7:7">
      <c r="G12621" s="65"/>
    </row>
    <row r="12622" spans="7:7">
      <c r="G12622" s="65"/>
    </row>
    <row r="12623" spans="7:7">
      <c r="G12623" s="65"/>
    </row>
    <row r="12624" spans="7:7">
      <c r="G12624" s="65"/>
    </row>
    <row r="12625" spans="7:7">
      <c r="G12625" s="65"/>
    </row>
    <row r="12626" spans="7:7">
      <c r="G12626" s="65"/>
    </row>
    <row r="12627" spans="7:7">
      <c r="G12627" s="65"/>
    </row>
    <row r="12628" spans="7:7">
      <c r="G12628" s="65"/>
    </row>
    <row r="12629" spans="7:7">
      <c r="G12629" s="65"/>
    </row>
    <row r="12630" spans="7:7">
      <c r="G12630" s="65"/>
    </row>
    <row r="12631" spans="7:7">
      <c r="G12631" s="65"/>
    </row>
    <row r="12632" spans="7:7">
      <c r="G12632" s="65"/>
    </row>
    <row r="12633" spans="7:7">
      <c r="G12633" s="65"/>
    </row>
    <row r="12634" spans="7:7">
      <c r="G12634" s="65"/>
    </row>
    <row r="12635" spans="7:7">
      <c r="G12635" s="65"/>
    </row>
    <row r="12636" spans="7:7">
      <c r="G12636" s="65"/>
    </row>
    <row r="12637" spans="7:7">
      <c r="G12637" s="65"/>
    </row>
    <row r="12638" spans="7:7">
      <c r="G12638" s="65"/>
    </row>
    <row r="12639" spans="7:7">
      <c r="G12639" s="65"/>
    </row>
    <row r="12640" spans="7:7">
      <c r="G12640" s="65"/>
    </row>
    <row r="12641" spans="7:7">
      <c r="G12641" s="65"/>
    </row>
    <row r="12642" spans="7:7">
      <c r="G12642" s="65"/>
    </row>
    <row r="12643" spans="7:7">
      <c r="G12643" s="65"/>
    </row>
    <row r="12644" spans="7:7">
      <c r="G12644" s="65"/>
    </row>
    <row r="12645" spans="7:7">
      <c r="G12645" s="65"/>
    </row>
    <row r="12646" spans="7:7">
      <c r="G12646" s="65"/>
    </row>
    <row r="12647" spans="7:7">
      <c r="G12647" s="65"/>
    </row>
    <row r="12648" spans="7:7">
      <c r="G12648" s="65"/>
    </row>
    <row r="12649" spans="7:7">
      <c r="G12649" s="65"/>
    </row>
    <row r="12650" spans="7:7">
      <c r="G12650" s="65"/>
    </row>
    <row r="12651" spans="7:7">
      <c r="G12651" s="65"/>
    </row>
    <row r="12652" spans="7:7">
      <c r="G12652" s="65"/>
    </row>
    <row r="12653" spans="7:7">
      <c r="G12653" s="65"/>
    </row>
    <row r="12654" spans="7:7">
      <c r="G12654" s="65"/>
    </row>
    <row r="12655" spans="7:7">
      <c r="G12655" s="65"/>
    </row>
    <row r="12656" spans="7:7">
      <c r="G12656" s="65"/>
    </row>
    <row r="12657" spans="7:7">
      <c r="G12657" s="65"/>
    </row>
    <row r="12658" spans="7:7">
      <c r="G12658" s="65"/>
    </row>
    <row r="12659" spans="7:7">
      <c r="G12659" s="65"/>
    </row>
    <row r="12660" spans="7:7">
      <c r="G12660" s="65"/>
    </row>
    <row r="12661" spans="7:7">
      <c r="G12661" s="65"/>
    </row>
    <row r="12662" spans="7:7">
      <c r="G12662" s="65"/>
    </row>
    <row r="12663" spans="7:7">
      <c r="G12663" s="65"/>
    </row>
    <row r="12664" spans="7:7">
      <c r="G12664" s="65"/>
    </row>
    <row r="12665" spans="7:7">
      <c r="G12665" s="65"/>
    </row>
    <row r="12666" spans="7:7">
      <c r="G12666" s="65"/>
    </row>
    <row r="12667" spans="7:7">
      <c r="G12667" s="65"/>
    </row>
    <row r="12668" spans="7:7">
      <c r="G12668" s="65"/>
    </row>
    <row r="12669" spans="7:7">
      <c r="G12669" s="65"/>
    </row>
    <row r="12670" spans="7:7">
      <c r="G12670" s="65"/>
    </row>
    <row r="12671" spans="7:7">
      <c r="G12671" s="65"/>
    </row>
    <row r="12672" spans="7:7">
      <c r="G12672" s="65"/>
    </row>
    <row r="12673" spans="7:7">
      <c r="G12673" s="65"/>
    </row>
    <row r="12674" spans="7:7">
      <c r="G12674" s="65"/>
    </row>
    <row r="12675" spans="7:7">
      <c r="G12675" s="65"/>
    </row>
    <row r="12676" spans="7:7">
      <c r="G12676" s="65"/>
    </row>
    <row r="12677" spans="7:7">
      <c r="G12677" s="65"/>
    </row>
    <row r="12678" spans="7:7">
      <c r="G12678" s="65"/>
    </row>
    <row r="12679" spans="7:7">
      <c r="G12679" s="65"/>
    </row>
    <row r="12680" spans="7:7">
      <c r="G12680" s="65"/>
    </row>
    <row r="12681" spans="7:7">
      <c r="G12681" s="65"/>
    </row>
    <row r="12682" spans="7:7">
      <c r="G12682" s="65"/>
    </row>
    <row r="12683" spans="7:7">
      <c r="G12683" s="65"/>
    </row>
    <row r="12684" spans="7:7">
      <c r="G12684" s="65"/>
    </row>
    <row r="12685" spans="7:7">
      <c r="G12685" s="65"/>
    </row>
    <row r="12686" spans="7:7">
      <c r="G12686" s="65"/>
    </row>
    <row r="12687" spans="7:7">
      <c r="G12687" s="65"/>
    </row>
    <row r="12688" spans="7:7">
      <c r="G12688" s="65"/>
    </row>
    <row r="12689" spans="7:7">
      <c r="G12689" s="65"/>
    </row>
    <row r="12690" spans="7:7">
      <c r="G12690" s="65"/>
    </row>
    <row r="12691" spans="7:7">
      <c r="G12691" s="65"/>
    </row>
    <row r="12692" spans="7:7">
      <c r="G12692" s="65"/>
    </row>
    <row r="12693" spans="7:7">
      <c r="G12693" s="65"/>
    </row>
    <row r="12694" spans="7:7">
      <c r="G12694" s="65"/>
    </row>
    <row r="12695" spans="7:7">
      <c r="G12695" s="65"/>
    </row>
    <row r="12696" spans="7:7">
      <c r="G12696" s="65"/>
    </row>
    <row r="12697" spans="7:7">
      <c r="G12697" s="65"/>
    </row>
    <row r="12698" spans="7:7">
      <c r="G12698" s="65"/>
    </row>
    <row r="12699" spans="7:7">
      <c r="G12699" s="65"/>
    </row>
    <row r="12700" spans="7:7">
      <c r="G12700" s="65"/>
    </row>
    <row r="12701" spans="7:7">
      <c r="G12701" s="65"/>
    </row>
    <row r="12702" spans="7:7">
      <c r="G12702" s="65"/>
    </row>
    <row r="12703" spans="7:7">
      <c r="G12703" s="65"/>
    </row>
    <row r="12704" spans="7:7">
      <c r="G12704" s="65"/>
    </row>
    <row r="12705" spans="7:7">
      <c r="G12705" s="65"/>
    </row>
    <row r="12706" spans="7:7">
      <c r="G12706" s="65"/>
    </row>
    <row r="12707" spans="7:7">
      <c r="G12707" s="65"/>
    </row>
    <row r="12708" spans="7:7">
      <c r="G12708" s="65"/>
    </row>
    <row r="12709" spans="7:7">
      <c r="G12709" s="65"/>
    </row>
    <row r="12710" spans="7:7">
      <c r="G12710" s="65"/>
    </row>
    <row r="12711" spans="7:7">
      <c r="G12711" s="65"/>
    </row>
    <row r="12712" spans="7:7">
      <c r="G12712" s="65"/>
    </row>
    <row r="12713" spans="7:7">
      <c r="G12713" s="65"/>
    </row>
    <row r="12714" spans="7:7">
      <c r="G12714" s="65"/>
    </row>
    <row r="12715" spans="7:7">
      <c r="G12715" s="65"/>
    </row>
    <row r="12716" spans="7:7">
      <c r="G12716" s="65"/>
    </row>
    <row r="12717" spans="7:7">
      <c r="G12717" s="65"/>
    </row>
    <row r="12718" spans="7:7">
      <c r="G12718" s="65"/>
    </row>
    <row r="12719" spans="7:7">
      <c r="G12719" s="65"/>
    </row>
    <row r="12720" spans="7:7">
      <c r="G12720" s="65"/>
    </row>
    <row r="12721" spans="7:7">
      <c r="G12721" s="65"/>
    </row>
    <row r="12722" spans="7:7">
      <c r="G12722" s="65"/>
    </row>
    <row r="12723" spans="7:7">
      <c r="G12723" s="65"/>
    </row>
    <row r="12724" spans="7:7">
      <c r="G12724" s="65"/>
    </row>
    <row r="12725" spans="7:7">
      <c r="G12725" s="65"/>
    </row>
    <row r="12726" spans="7:7">
      <c r="G12726" s="65"/>
    </row>
    <row r="12727" spans="7:7">
      <c r="G12727" s="65"/>
    </row>
    <row r="12728" spans="7:7">
      <c r="G12728" s="65"/>
    </row>
    <row r="12729" spans="7:7">
      <c r="G12729" s="65"/>
    </row>
    <row r="12730" spans="7:7">
      <c r="G12730" s="65"/>
    </row>
    <row r="12731" spans="7:7">
      <c r="G12731" s="65"/>
    </row>
    <row r="12732" spans="7:7">
      <c r="G12732" s="65"/>
    </row>
    <row r="12733" spans="7:7">
      <c r="G12733" s="65"/>
    </row>
    <row r="12734" spans="7:7">
      <c r="G12734" s="65"/>
    </row>
    <row r="12735" spans="7:7">
      <c r="G12735" s="65"/>
    </row>
    <row r="12736" spans="7:7">
      <c r="G12736" s="65"/>
    </row>
    <row r="12737" spans="7:7">
      <c r="G12737" s="65"/>
    </row>
    <row r="12738" spans="7:7">
      <c r="G12738" s="65"/>
    </row>
    <row r="12739" spans="7:7">
      <c r="G12739" s="65"/>
    </row>
    <row r="12740" spans="7:7">
      <c r="G12740" s="65"/>
    </row>
    <row r="12741" spans="7:7">
      <c r="G12741" s="65"/>
    </row>
    <row r="12742" spans="7:7">
      <c r="G12742" s="65"/>
    </row>
    <row r="12743" spans="7:7">
      <c r="G12743" s="65"/>
    </row>
    <row r="12744" spans="7:7">
      <c r="G12744" s="65"/>
    </row>
    <row r="12745" spans="7:7">
      <c r="G12745" s="65"/>
    </row>
    <row r="12746" spans="7:7">
      <c r="G12746" s="65"/>
    </row>
    <row r="12747" spans="7:7">
      <c r="G12747" s="65"/>
    </row>
    <row r="12748" spans="7:7">
      <c r="G12748" s="65"/>
    </row>
    <row r="12749" spans="7:7">
      <c r="G12749" s="65"/>
    </row>
    <row r="12750" spans="7:7">
      <c r="G12750" s="65"/>
    </row>
    <row r="12751" spans="7:7">
      <c r="G12751" s="65"/>
    </row>
    <row r="12752" spans="7:7">
      <c r="G12752" s="65"/>
    </row>
    <row r="12753" spans="7:7">
      <c r="G12753" s="65"/>
    </row>
    <row r="12754" spans="7:7">
      <c r="G12754" s="65"/>
    </row>
    <row r="12755" spans="7:7">
      <c r="G12755" s="65"/>
    </row>
    <row r="12756" spans="7:7">
      <c r="G12756" s="65"/>
    </row>
    <row r="12757" spans="7:7">
      <c r="G12757" s="65"/>
    </row>
    <row r="12758" spans="7:7">
      <c r="G12758" s="65"/>
    </row>
    <row r="12759" spans="7:7">
      <c r="G12759" s="65"/>
    </row>
    <row r="12760" spans="7:7">
      <c r="G12760" s="65"/>
    </row>
    <row r="12761" spans="7:7">
      <c r="G12761" s="65"/>
    </row>
    <row r="12762" spans="7:7">
      <c r="G12762" s="65"/>
    </row>
    <row r="12763" spans="7:7">
      <c r="G12763" s="65"/>
    </row>
    <row r="12764" spans="7:7">
      <c r="G12764" s="65"/>
    </row>
    <row r="12765" spans="7:7">
      <c r="G12765" s="65"/>
    </row>
    <row r="12766" spans="7:7">
      <c r="G12766" s="65"/>
    </row>
    <row r="12767" spans="7:7">
      <c r="G12767" s="65"/>
    </row>
    <row r="12768" spans="7:7">
      <c r="G12768" s="65"/>
    </row>
    <row r="12769" spans="7:7">
      <c r="G12769" s="65"/>
    </row>
    <row r="12770" spans="7:7">
      <c r="G12770" s="65"/>
    </row>
    <row r="12771" spans="7:7">
      <c r="G12771" s="65"/>
    </row>
    <row r="12772" spans="7:7">
      <c r="G12772" s="65"/>
    </row>
    <row r="12773" spans="7:7">
      <c r="G12773" s="65"/>
    </row>
    <row r="12774" spans="7:7">
      <c r="G12774" s="65"/>
    </row>
    <row r="12775" spans="7:7">
      <c r="G12775" s="65"/>
    </row>
    <row r="12776" spans="7:7">
      <c r="G12776" s="65"/>
    </row>
    <row r="12777" spans="7:7">
      <c r="G12777" s="65"/>
    </row>
    <row r="12778" spans="7:7">
      <c r="G12778" s="65"/>
    </row>
    <row r="12779" spans="7:7">
      <c r="G12779" s="65"/>
    </row>
    <row r="12780" spans="7:7">
      <c r="G12780" s="65"/>
    </row>
    <row r="12781" spans="7:7">
      <c r="G12781" s="65"/>
    </row>
    <row r="12782" spans="7:7">
      <c r="G12782" s="65"/>
    </row>
    <row r="12783" spans="7:7">
      <c r="G12783" s="65"/>
    </row>
    <row r="12784" spans="7:7">
      <c r="G12784" s="65"/>
    </row>
    <row r="12785" spans="7:7">
      <c r="G12785" s="65"/>
    </row>
    <row r="12786" spans="7:7">
      <c r="G12786" s="65"/>
    </row>
    <row r="12787" spans="7:7">
      <c r="G12787" s="65"/>
    </row>
    <row r="12788" spans="7:7">
      <c r="G12788" s="65"/>
    </row>
    <row r="12789" spans="7:7">
      <c r="G12789" s="65"/>
    </row>
    <row r="12790" spans="7:7">
      <c r="G12790" s="65"/>
    </row>
    <row r="12791" spans="7:7">
      <c r="G12791" s="65"/>
    </row>
    <row r="12792" spans="7:7">
      <c r="G12792" s="65"/>
    </row>
    <row r="12793" spans="7:7">
      <c r="G12793" s="65"/>
    </row>
    <row r="12794" spans="7:7">
      <c r="G12794" s="65"/>
    </row>
    <row r="12795" spans="7:7">
      <c r="G12795" s="65"/>
    </row>
    <row r="12796" spans="7:7">
      <c r="G12796" s="65"/>
    </row>
    <row r="12797" spans="7:7">
      <c r="G12797" s="65"/>
    </row>
    <row r="12798" spans="7:7">
      <c r="G12798" s="65"/>
    </row>
    <row r="12799" spans="7:7">
      <c r="G12799" s="65"/>
    </row>
    <row r="12800" spans="7:7">
      <c r="G12800" s="65"/>
    </row>
    <row r="12801" spans="7:7">
      <c r="G12801" s="65"/>
    </row>
    <row r="12802" spans="7:7">
      <c r="G12802" s="65"/>
    </row>
    <row r="12803" spans="7:7">
      <c r="G12803" s="65"/>
    </row>
    <row r="12804" spans="7:7">
      <c r="G12804" s="65"/>
    </row>
    <row r="12805" spans="7:7">
      <c r="G12805" s="65"/>
    </row>
    <row r="12806" spans="7:7">
      <c r="G12806" s="65"/>
    </row>
    <row r="12807" spans="7:7">
      <c r="G12807" s="65"/>
    </row>
    <row r="12808" spans="7:7">
      <c r="G12808" s="65"/>
    </row>
    <row r="12809" spans="7:7">
      <c r="G12809" s="65"/>
    </row>
    <row r="12810" spans="7:7">
      <c r="G12810" s="65"/>
    </row>
    <row r="12811" spans="7:7">
      <c r="G12811" s="65"/>
    </row>
    <row r="12812" spans="7:7">
      <c r="G12812" s="65"/>
    </row>
    <row r="12813" spans="7:7">
      <c r="G12813" s="65"/>
    </row>
    <row r="12814" spans="7:7">
      <c r="G12814" s="65"/>
    </row>
    <row r="12815" spans="7:7">
      <c r="G12815" s="65"/>
    </row>
    <row r="12816" spans="7:7">
      <c r="G12816" s="65"/>
    </row>
    <row r="12817" spans="7:7">
      <c r="G12817" s="65"/>
    </row>
    <row r="12818" spans="7:7">
      <c r="G12818" s="65"/>
    </row>
    <row r="12819" spans="7:7">
      <c r="G12819" s="65"/>
    </row>
    <row r="12820" spans="7:7">
      <c r="G12820" s="65"/>
    </row>
    <row r="12821" spans="7:7">
      <c r="G12821" s="65"/>
    </row>
    <row r="12822" spans="7:7">
      <c r="G12822" s="65"/>
    </row>
    <row r="12823" spans="7:7">
      <c r="G12823" s="65"/>
    </row>
    <row r="12824" spans="7:7">
      <c r="G12824" s="65"/>
    </row>
    <row r="12825" spans="7:7">
      <c r="G12825" s="65"/>
    </row>
    <row r="12826" spans="7:7">
      <c r="G12826" s="65"/>
    </row>
    <row r="12827" spans="7:7">
      <c r="G12827" s="65"/>
    </row>
    <row r="12828" spans="7:7">
      <c r="G12828" s="65"/>
    </row>
    <row r="12829" spans="7:7">
      <c r="G12829" s="65"/>
    </row>
    <row r="12830" spans="7:7">
      <c r="G12830" s="65"/>
    </row>
    <row r="12831" spans="7:7">
      <c r="G12831" s="65"/>
    </row>
    <row r="12832" spans="7:7">
      <c r="G12832" s="65"/>
    </row>
    <row r="12833" spans="7:7">
      <c r="G12833" s="65"/>
    </row>
    <row r="12834" spans="7:7">
      <c r="G12834" s="65"/>
    </row>
    <row r="12835" spans="7:7">
      <c r="G12835" s="65"/>
    </row>
    <row r="12836" spans="7:7">
      <c r="G12836" s="65"/>
    </row>
    <row r="12837" spans="7:7">
      <c r="G12837" s="65"/>
    </row>
    <row r="12838" spans="7:7">
      <c r="G12838" s="65"/>
    </row>
    <row r="12839" spans="7:7">
      <c r="G12839" s="65"/>
    </row>
    <row r="12840" spans="7:7">
      <c r="G12840" s="65"/>
    </row>
    <row r="12841" spans="7:7">
      <c r="G12841" s="65"/>
    </row>
    <row r="12842" spans="7:7">
      <c r="G12842" s="65"/>
    </row>
    <row r="12843" spans="7:7">
      <c r="G12843" s="65"/>
    </row>
    <row r="12844" spans="7:7">
      <c r="G12844" s="65"/>
    </row>
    <row r="12845" spans="7:7">
      <c r="G12845" s="65"/>
    </row>
    <row r="12846" spans="7:7">
      <c r="G12846" s="65"/>
    </row>
    <row r="12847" spans="7:7">
      <c r="G12847" s="65"/>
    </row>
    <row r="12848" spans="7:7">
      <c r="G12848" s="65"/>
    </row>
    <row r="12849" spans="7:7">
      <c r="G12849" s="65"/>
    </row>
    <row r="12850" spans="7:7">
      <c r="G12850" s="65"/>
    </row>
    <row r="12851" spans="7:7">
      <c r="G12851" s="65"/>
    </row>
    <row r="12852" spans="7:7">
      <c r="G12852" s="65"/>
    </row>
    <row r="12853" spans="7:7">
      <c r="G12853" s="65"/>
    </row>
    <row r="12854" spans="7:7">
      <c r="G12854" s="65"/>
    </row>
    <row r="12855" spans="7:7">
      <c r="G12855" s="65"/>
    </row>
    <row r="12856" spans="7:7">
      <c r="G12856" s="65"/>
    </row>
    <row r="12857" spans="7:7">
      <c r="G12857" s="65"/>
    </row>
    <row r="12858" spans="7:7">
      <c r="G12858" s="65"/>
    </row>
    <row r="12859" spans="7:7">
      <c r="G12859" s="65"/>
    </row>
    <row r="12860" spans="7:7">
      <c r="G12860" s="65"/>
    </row>
    <row r="12861" spans="7:7">
      <c r="G12861" s="65"/>
    </row>
    <row r="12862" spans="7:7">
      <c r="G12862" s="65"/>
    </row>
    <row r="12863" spans="7:7">
      <c r="G12863" s="65"/>
    </row>
    <row r="12864" spans="7:7">
      <c r="G12864" s="65"/>
    </row>
    <row r="12865" spans="7:7">
      <c r="G12865" s="65"/>
    </row>
    <row r="12866" spans="7:7">
      <c r="G12866" s="65"/>
    </row>
    <row r="12867" spans="7:7">
      <c r="G12867" s="65"/>
    </row>
    <row r="12868" spans="7:7">
      <c r="G12868" s="65"/>
    </row>
    <row r="12869" spans="7:7">
      <c r="G12869" s="65"/>
    </row>
    <row r="12870" spans="7:7">
      <c r="G12870" s="65"/>
    </row>
    <row r="12871" spans="7:7">
      <c r="G12871" s="65"/>
    </row>
    <row r="12872" spans="7:7">
      <c r="G12872" s="65"/>
    </row>
    <row r="12873" spans="7:7">
      <c r="G12873" s="65"/>
    </row>
    <row r="12874" spans="7:7">
      <c r="G12874" s="65"/>
    </row>
    <row r="12875" spans="7:7">
      <c r="G12875" s="65"/>
    </row>
    <row r="12876" spans="7:7">
      <c r="G12876" s="65"/>
    </row>
    <row r="12877" spans="7:7">
      <c r="G12877" s="65"/>
    </row>
    <row r="12878" spans="7:7">
      <c r="G12878" s="65"/>
    </row>
    <row r="12879" spans="7:7">
      <c r="G12879" s="65"/>
    </row>
    <row r="12880" spans="7:7">
      <c r="G12880" s="65"/>
    </row>
    <row r="12881" spans="7:7">
      <c r="G12881" s="65"/>
    </row>
    <row r="12882" spans="7:7">
      <c r="G12882" s="65"/>
    </row>
    <row r="12883" spans="7:7">
      <c r="G12883" s="65"/>
    </row>
    <row r="12884" spans="7:7">
      <c r="G12884" s="65"/>
    </row>
    <row r="12885" spans="7:7">
      <c r="G12885" s="65"/>
    </row>
    <row r="12886" spans="7:7">
      <c r="G12886" s="65"/>
    </row>
    <row r="12887" spans="7:7">
      <c r="G12887" s="65"/>
    </row>
    <row r="12888" spans="7:7">
      <c r="G12888" s="65"/>
    </row>
    <row r="12889" spans="7:7">
      <c r="G12889" s="65"/>
    </row>
    <row r="12890" spans="7:7">
      <c r="G12890" s="65"/>
    </row>
    <row r="12891" spans="7:7">
      <c r="G12891" s="65"/>
    </row>
    <row r="12892" spans="7:7">
      <c r="G12892" s="65"/>
    </row>
    <row r="12893" spans="7:7">
      <c r="G12893" s="65"/>
    </row>
    <row r="12894" spans="7:7">
      <c r="G12894" s="65"/>
    </row>
    <row r="12895" spans="7:7">
      <c r="G12895" s="65"/>
    </row>
    <row r="12896" spans="7:7">
      <c r="G12896" s="65"/>
    </row>
    <row r="12897" spans="7:7">
      <c r="G12897" s="65"/>
    </row>
    <row r="12898" spans="7:7">
      <c r="G12898" s="65"/>
    </row>
    <row r="12899" spans="7:7">
      <c r="G12899" s="65"/>
    </row>
    <row r="12900" spans="7:7">
      <c r="G12900" s="65"/>
    </row>
    <row r="12901" spans="7:7">
      <c r="G12901" s="65"/>
    </row>
    <row r="12902" spans="7:7">
      <c r="G12902" s="65"/>
    </row>
    <row r="12903" spans="7:7">
      <c r="G12903" s="65"/>
    </row>
    <row r="12904" spans="7:7">
      <c r="G12904" s="65"/>
    </row>
    <row r="12905" spans="7:7">
      <c r="G12905" s="65"/>
    </row>
    <row r="12906" spans="7:7">
      <c r="G12906" s="65"/>
    </row>
    <row r="12907" spans="7:7">
      <c r="G12907" s="65"/>
    </row>
    <row r="12908" spans="7:7">
      <c r="G12908" s="65"/>
    </row>
    <row r="12909" spans="7:7">
      <c r="G12909" s="65"/>
    </row>
    <row r="12910" spans="7:7">
      <c r="G12910" s="65"/>
    </row>
    <row r="12911" spans="7:7">
      <c r="G12911" s="65"/>
    </row>
    <row r="12912" spans="7:7">
      <c r="G12912" s="65"/>
    </row>
    <row r="12913" spans="7:7">
      <c r="G12913" s="65"/>
    </row>
    <row r="12914" spans="7:7">
      <c r="G12914" s="65"/>
    </row>
    <row r="12915" spans="7:7">
      <c r="G12915" s="65"/>
    </row>
    <row r="12916" spans="7:7">
      <c r="G12916" s="65"/>
    </row>
    <row r="12917" spans="7:7">
      <c r="G12917" s="65"/>
    </row>
    <row r="12918" spans="7:7">
      <c r="G12918" s="65"/>
    </row>
    <row r="12919" spans="7:7">
      <c r="G12919" s="65"/>
    </row>
    <row r="12920" spans="7:7">
      <c r="G12920" s="65"/>
    </row>
    <row r="12921" spans="7:7">
      <c r="G12921" s="65"/>
    </row>
    <row r="12922" spans="7:7">
      <c r="G12922" s="65"/>
    </row>
    <row r="12923" spans="7:7">
      <c r="G12923" s="65"/>
    </row>
    <row r="12924" spans="7:7">
      <c r="G12924" s="65"/>
    </row>
    <row r="12925" spans="7:7">
      <c r="G12925" s="65"/>
    </row>
    <row r="12926" spans="7:7">
      <c r="G12926" s="65"/>
    </row>
    <row r="12927" spans="7:7">
      <c r="G12927" s="65"/>
    </row>
    <row r="12928" spans="7:7">
      <c r="G12928" s="65"/>
    </row>
    <row r="12929" spans="7:7">
      <c r="G12929" s="65"/>
    </row>
    <row r="12930" spans="7:7">
      <c r="G12930" s="65"/>
    </row>
    <row r="12931" spans="7:7">
      <c r="G12931" s="65"/>
    </row>
    <row r="12932" spans="7:7">
      <c r="G12932" s="65"/>
    </row>
    <row r="12933" spans="7:7">
      <c r="G12933" s="65"/>
    </row>
    <row r="12934" spans="7:7">
      <c r="G12934" s="65"/>
    </row>
    <row r="12935" spans="7:7">
      <c r="G12935" s="65"/>
    </row>
    <row r="12936" spans="7:7">
      <c r="G12936" s="65"/>
    </row>
    <row r="12937" spans="7:7">
      <c r="G12937" s="65"/>
    </row>
    <row r="12938" spans="7:7">
      <c r="G12938" s="65"/>
    </row>
    <row r="12939" spans="7:7">
      <c r="G12939" s="65"/>
    </row>
    <row r="12940" spans="7:7">
      <c r="G12940" s="65"/>
    </row>
    <row r="12941" spans="7:7">
      <c r="G12941" s="65"/>
    </row>
    <row r="12942" spans="7:7">
      <c r="G12942" s="65"/>
    </row>
    <row r="12943" spans="7:7">
      <c r="G12943" s="65"/>
    </row>
    <row r="12944" spans="7:7">
      <c r="G12944" s="65"/>
    </row>
    <row r="12945" spans="7:7">
      <c r="G12945" s="65"/>
    </row>
    <row r="12946" spans="7:7">
      <c r="G12946" s="65"/>
    </row>
    <row r="12947" spans="7:7">
      <c r="G12947" s="65"/>
    </row>
    <row r="12948" spans="7:7">
      <c r="G12948" s="65"/>
    </row>
    <row r="12949" spans="7:7">
      <c r="G12949" s="65"/>
    </row>
    <row r="12950" spans="7:7">
      <c r="G12950" s="65"/>
    </row>
    <row r="12951" spans="7:7">
      <c r="G12951" s="65"/>
    </row>
    <row r="12952" spans="7:7">
      <c r="G12952" s="65"/>
    </row>
    <row r="12953" spans="7:7">
      <c r="G12953" s="65"/>
    </row>
    <row r="12954" spans="7:7">
      <c r="G12954" s="65"/>
    </row>
    <row r="12955" spans="7:7">
      <c r="G12955" s="65"/>
    </row>
    <row r="12956" spans="7:7">
      <c r="G12956" s="65"/>
    </row>
    <row r="12957" spans="7:7">
      <c r="G12957" s="65"/>
    </row>
    <row r="12958" spans="7:7">
      <c r="G12958" s="65"/>
    </row>
    <row r="12959" spans="7:7">
      <c r="G12959" s="65"/>
    </row>
    <row r="12960" spans="7:7">
      <c r="G12960" s="65"/>
    </row>
    <row r="12961" spans="7:7">
      <c r="G12961" s="65"/>
    </row>
    <row r="12962" spans="7:7">
      <c r="G12962" s="65"/>
    </row>
    <row r="12963" spans="7:7">
      <c r="G12963" s="65"/>
    </row>
    <row r="12964" spans="7:7">
      <c r="G12964" s="65"/>
    </row>
    <row r="12965" spans="7:7">
      <c r="G12965" s="65"/>
    </row>
    <row r="12966" spans="7:7">
      <c r="G12966" s="65"/>
    </row>
    <row r="12967" spans="7:7">
      <c r="G12967" s="65"/>
    </row>
    <row r="12968" spans="7:7">
      <c r="G12968" s="65"/>
    </row>
    <row r="12969" spans="7:7">
      <c r="G12969" s="65"/>
    </row>
    <row r="12970" spans="7:7">
      <c r="G12970" s="65"/>
    </row>
    <row r="12971" spans="7:7">
      <c r="G12971" s="65"/>
    </row>
    <row r="12972" spans="7:7">
      <c r="G12972" s="65"/>
    </row>
    <row r="12973" spans="7:7">
      <c r="G12973" s="65"/>
    </row>
    <row r="12974" spans="7:7">
      <c r="G12974" s="65"/>
    </row>
    <row r="12975" spans="7:7">
      <c r="G12975" s="65"/>
    </row>
    <row r="12976" spans="7:7">
      <c r="G12976" s="65"/>
    </row>
    <row r="12977" spans="7:7">
      <c r="G12977" s="65"/>
    </row>
    <row r="12978" spans="7:7">
      <c r="G12978" s="65"/>
    </row>
    <row r="12979" spans="7:7">
      <c r="G12979" s="65"/>
    </row>
    <row r="12980" spans="7:7">
      <c r="G12980" s="65"/>
    </row>
    <row r="12981" spans="7:7">
      <c r="G12981" s="65"/>
    </row>
    <row r="12982" spans="7:7">
      <c r="G12982" s="65"/>
    </row>
    <row r="12983" spans="7:7">
      <c r="G12983" s="65"/>
    </row>
    <row r="12984" spans="7:7">
      <c r="G12984" s="65"/>
    </row>
    <row r="12985" spans="7:7">
      <c r="G12985" s="65"/>
    </row>
    <row r="12986" spans="7:7">
      <c r="G12986" s="65"/>
    </row>
    <row r="12987" spans="7:7">
      <c r="G12987" s="65"/>
    </row>
    <row r="12988" spans="7:7">
      <c r="G12988" s="65"/>
    </row>
    <row r="12989" spans="7:7">
      <c r="G12989" s="65"/>
    </row>
    <row r="12990" spans="7:7">
      <c r="G12990" s="65"/>
    </row>
    <row r="12991" spans="7:7">
      <c r="G12991" s="65"/>
    </row>
    <row r="12992" spans="7:7">
      <c r="G12992" s="65"/>
    </row>
    <row r="12993" spans="7:7">
      <c r="G12993" s="65"/>
    </row>
    <row r="12994" spans="7:7">
      <c r="G12994" s="65"/>
    </row>
    <row r="12995" spans="7:7">
      <c r="G12995" s="65"/>
    </row>
    <row r="12996" spans="7:7">
      <c r="G12996" s="65"/>
    </row>
    <row r="12997" spans="7:7">
      <c r="G12997" s="65"/>
    </row>
    <row r="12998" spans="7:7">
      <c r="G12998" s="65"/>
    </row>
    <row r="12999" spans="7:7">
      <c r="G12999" s="65"/>
    </row>
    <row r="13000" spans="7:7">
      <c r="G13000" s="65"/>
    </row>
    <row r="13001" spans="7:7">
      <c r="G13001" s="65"/>
    </row>
    <row r="13002" spans="7:7">
      <c r="G13002" s="65"/>
    </row>
    <row r="13003" spans="7:7">
      <c r="G13003" s="65"/>
    </row>
    <row r="13004" spans="7:7">
      <c r="G13004" s="65"/>
    </row>
    <row r="13005" spans="7:7">
      <c r="G13005" s="65"/>
    </row>
    <row r="13006" spans="7:7">
      <c r="G13006" s="65"/>
    </row>
    <row r="13007" spans="7:7">
      <c r="G13007" s="65"/>
    </row>
    <row r="13008" spans="7:7">
      <c r="G13008" s="65"/>
    </row>
    <row r="13009" spans="7:7">
      <c r="G13009" s="65"/>
    </row>
    <row r="13010" spans="7:7">
      <c r="G13010" s="65"/>
    </row>
    <row r="13011" spans="7:7">
      <c r="G13011" s="65"/>
    </row>
    <row r="13012" spans="7:7">
      <c r="G13012" s="65"/>
    </row>
    <row r="13013" spans="7:7">
      <c r="G13013" s="65"/>
    </row>
    <row r="13014" spans="7:7">
      <c r="G13014" s="65"/>
    </row>
    <row r="13015" spans="7:7">
      <c r="G13015" s="65"/>
    </row>
    <row r="13016" spans="7:7">
      <c r="G13016" s="65"/>
    </row>
    <row r="13017" spans="7:7">
      <c r="G13017" s="65"/>
    </row>
    <row r="13018" spans="7:7">
      <c r="G13018" s="65"/>
    </row>
    <row r="13019" spans="7:7">
      <c r="G13019" s="65"/>
    </row>
    <row r="13020" spans="7:7">
      <c r="G13020" s="65"/>
    </row>
    <row r="13021" spans="7:7">
      <c r="G13021" s="65"/>
    </row>
    <row r="13022" spans="7:7">
      <c r="G13022" s="65"/>
    </row>
    <row r="13023" spans="7:7">
      <c r="G13023" s="65"/>
    </row>
    <row r="13024" spans="7:7">
      <c r="G13024" s="65"/>
    </row>
    <row r="13025" spans="7:7">
      <c r="G13025" s="65"/>
    </row>
    <row r="13026" spans="7:7">
      <c r="G13026" s="65"/>
    </row>
    <row r="13027" spans="7:7">
      <c r="G13027" s="65"/>
    </row>
    <row r="13028" spans="7:7">
      <c r="G13028" s="65"/>
    </row>
    <row r="13029" spans="7:7">
      <c r="G13029" s="65"/>
    </row>
    <row r="13030" spans="7:7">
      <c r="G13030" s="65"/>
    </row>
    <row r="13031" spans="7:7">
      <c r="G13031" s="65"/>
    </row>
    <row r="13032" spans="7:7">
      <c r="G13032" s="65"/>
    </row>
    <row r="13033" spans="7:7">
      <c r="G13033" s="65"/>
    </row>
    <row r="13034" spans="7:7">
      <c r="G13034" s="65"/>
    </row>
    <row r="13035" spans="7:7">
      <c r="G13035" s="65"/>
    </row>
    <row r="13036" spans="7:7">
      <c r="G13036" s="65"/>
    </row>
    <row r="13037" spans="7:7">
      <c r="G13037" s="65"/>
    </row>
    <row r="13038" spans="7:7">
      <c r="G13038" s="65"/>
    </row>
    <row r="13039" spans="7:7">
      <c r="G13039" s="65"/>
    </row>
    <row r="13040" spans="7:7">
      <c r="G13040" s="65"/>
    </row>
    <row r="13041" spans="7:7">
      <c r="G13041" s="65"/>
    </row>
    <row r="13042" spans="7:7">
      <c r="G13042" s="65"/>
    </row>
    <row r="13043" spans="7:7">
      <c r="G13043" s="65"/>
    </row>
    <row r="13044" spans="7:7">
      <c r="G13044" s="65"/>
    </row>
    <row r="13045" spans="7:7">
      <c r="G13045" s="65"/>
    </row>
    <row r="13046" spans="7:7">
      <c r="G13046" s="65"/>
    </row>
    <row r="13047" spans="7:7">
      <c r="G13047" s="65"/>
    </row>
    <row r="13048" spans="7:7">
      <c r="G13048" s="65"/>
    </row>
    <row r="13049" spans="7:7">
      <c r="G13049" s="65"/>
    </row>
    <row r="13050" spans="7:7">
      <c r="G13050" s="65"/>
    </row>
    <row r="13051" spans="7:7">
      <c r="G13051" s="65"/>
    </row>
    <row r="13052" spans="7:7">
      <c r="G13052" s="65"/>
    </row>
    <row r="13053" spans="7:7">
      <c r="G13053" s="65"/>
    </row>
    <row r="13054" spans="7:7">
      <c r="G13054" s="65"/>
    </row>
    <row r="13055" spans="7:7">
      <c r="G13055" s="65"/>
    </row>
    <row r="13056" spans="7:7">
      <c r="G13056" s="65"/>
    </row>
    <row r="13057" spans="7:7">
      <c r="G13057" s="65"/>
    </row>
    <row r="13058" spans="7:7">
      <c r="G13058" s="65"/>
    </row>
    <row r="13059" spans="7:7">
      <c r="G13059" s="65"/>
    </row>
    <row r="13060" spans="7:7">
      <c r="G13060" s="65"/>
    </row>
    <row r="13061" spans="7:7">
      <c r="G13061" s="65"/>
    </row>
    <row r="13062" spans="7:7">
      <c r="G13062" s="65"/>
    </row>
    <row r="13063" spans="7:7">
      <c r="G13063" s="65"/>
    </row>
    <row r="13064" spans="7:7">
      <c r="G13064" s="65"/>
    </row>
    <row r="13065" spans="7:7">
      <c r="G13065" s="65"/>
    </row>
    <row r="13066" spans="7:7">
      <c r="G13066" s="65"/>
    </row>
    <row r="13067" spans="7:7">
      <c r="G13067" s="65"/>
    </row>
    <row r="13068" spans="7:7">
      <c r="G13068" s="65"/>
    </row>
    <row r="13069" spans="7:7">
      <c r="G13069" s="65"/>
    </row>
    <row r="13070" spans="7:7">
      <c r="G13070" s="65"/>
    </row>
    <row r="13071" spans="7:7">
      <c r="G13071" s="65"/>
    </row>
    <row r="13072" spans="7:7">
      <c r="G13072" s="65"/>
    </row>
    <row r="13073" spans="7:7">
      <c r="G13073" s="65"/>
    </row>
    <row r="13074" spans="7:7">
      <c r="G13074" s="65"/>
    </row>
    <row r="13075" spans="7:7">
      <c r="G13075" s="65"/>
    </row>
    <row r="13076" spans="7:7">
      <c r="G13076" s="65"/>
    </row>
    <row r="13077" spans="7:7">
      <c r="G13077" s="65"/>
    </row>
    <row r="13078" spans="7:7">
      <c r="G13078" s="65"/>
    </row>
    <row r="13079" spans="7:7">
      <c r="G13079" s="65"/>
    </row>
    <row r="13080" spans="7:7">
      <c r="G13080" s="65"/>
    </row>
    <row r="13081" spans="7:7">
      <c r="G13081" s="65"/>
    </row>
    <row r="13082" spans="7:7">
      <c r="G13082" s="65"/>
    </row>
    <row r="13083" spans="7:7">
      <c r="G13083" s="65"/>
    </row>
    <row r="13084" spans="7:7">
      <c r="G13084" s="65"/>
    </row>
    <row r="13085" spans="7:7">
      <c r="G13085" s="65"/>
    </row>
    <row r="13086" spans="7:7">
      <c r="G13086" s="65"/>
    </row>
    <row r="13087" spans="7:7">
      <c r="G13087" s="65"/>
    </row>
    <row r="13088" spans="7:7">
      <c r="G13088" s="65"/>
    </row>
    <row r="13089" spans="7:7">
      <c r="G13089" s="65"/>
    </row>
    <row r="13090" spans="7:7">
      <c r="G13090" s="65"/>
    </row>
    <row r="13091" spans="7:7">
      <c r="G13091" s="65"/>
    </row>
    <row r="13092" spans="7:7">
      <c r="G13092" s="65"/>
    </row>
    <row r="13093" spans="7:7">
      <c r="G13093" s="65"/>
    </row>
    <row r="13094" spans="7:7">
      <c r="G13094" s="65"/>
    </row>
    <row r="13095" spans="7:7">
      <c r="G13095" s="65"/>
    </row>
    <row r="13096" spans="7:7">
      <c r="G13096" s="65"/>
    </row>
    <row r="13097" spans="7:7">
      <c r="G13097" s="65"/>
    </row>
    <row r="13098" spans="7:7">
      <c r="G13098" s="65"/>
    </row>
    <row r="13099" spans="7:7">
      <c r="G13099" s="65"/>
    </row>
    <row r="13100" spans="7:7">
      <c r="G13100" s="65"/>
    </row>
    <row r="13101" spans="7:7">
      <c r="G13101" s="65"/>
    </row>
    <row r="13102" spans="7:7">
      <c r="G13102" s="65"/>
    </row>
    <row r="13103" spans="7:7">
      <c r="G13103" s="65"/>
    </row>
    <row r="13104" spans="7:7">
      <c r="G13104" s="65"/>
    </row>
    <row r="13105" spans="7:7">
      <c r="G13105" s="65"/>
    </row>
    <row r="13106" spans="7:7">
      <c r="G13106" s="65"/>
    </row>
    <row r="13107" spans="7:7">
      <c r="G13107" s="65"/>
    </row>
    <row r="13108" spans="7:7">
      <c r="G13108" s="65"/>
    </row>
    <row r="13109" spans="7:7">
      <c r="G13109" s="65"/>
    </row>
    <row r="13110" spans="7:7">
      <c r="G13110" s="65"/>
    </row>
    <row r="13111" spans="7:7">
      <c r="G13111" s="65"/>
    </row>
    <row r="13112" spans="7:7">
      <c r="G13112" s="65"/>
    </row>
    <row r="13113" spans="7:7">
      <c r="G13113" s="65"/>
    </row>
    <row r="13114" spans="7:7">
      <c r="G13114" s="65"/>
    </row>
    <row r="13115" spans="7:7">
      <c r="G13115" s="65"/>
    </row>
    <row r="13116" spans="7:7">
      <c r="G13116" s="65"/>
    </row>
    <row r="13117" spans="7:7">
      <c r="G13117" s="65"/>
    </row>
    <row r="13118" spans="7:7">
      <c r="G13118" s="65"/>
    </row>
    <row r="13119" spans="7:7">
      <c r="G13119" s="65"/>
    </row>
    <row r="13120" spans="7:7">
      <c r="G13120" s="65"/>
    </row>
    <row r="13121" spans="7:7">
      <c r="G13121" s="65"/>
    </row>
    <row r="13122" spans="7:7">
      <c r="G13122" s="65"/>
    </row>
    <row r="13123" spans="7:7">
      <c r="G13123" s="65"/>
    </row>
    <row r="13124" spans="7:7">
      <c r="G13124" s="65"/>
    </row>
    <row r="13125" spans="7:7">
      <c r="G13125" s="65"/>
    </row>
    <row r="13126" spans="7:7">
      <c r="G13126" s="65"/>
    </row>
    <row r="13127" spans="7:7">
      <c r="G13127" s="65"/>
    </row>
    <row r="13128" spans="7:7">
      <c r="G13128" s="65"/>
    </row>
    <row r="13129" spans="7:7">
      <c r="G13129" s="65"/>
    </row>
    <row r="13130" spans="7:7">
      <c r="G13130" s="65"/>
    </row>
    <row r="13131" spans="7:7">
      <c r="G13131" s="65"/>
    </row>
    <row r="13132" spans="7:7">
      <c r="G13132" s="65"/>
    </row>
    <row r="13133" spans="7:7">
      <c r="G13133" s="65"/>
    </row>
    <row r="13134" spans="7:7">
      <c r="G13134" s="65"/>
    </row>
    <row r="13135" spans="7:7">
      <c r="G13135" s="65"/>
    </row>
    <row r="13136" spans="7:7">
      <c r="G13136" s="65"/>
    </row>
    <row r="13137" spans="7:7">
      <c r="G13137" s="65"/>
    </row>
    <row r="13138" spans="7:7">
      <c r="G13138" s="65"/>
    </row>
    <row r="13139" spans="7:7">
      <c r="G13139" s="65"/>
    </row>
    <row r="13140" spans="7:7">
      <c r="G13140" s="65"/>
    </row>
    <row r="13141" spans="7:7">
      <c r="G13141" s="65"/>
    </row>
    <row r="13142" spans="7:7">
      <c r="G13142" s="65"/>
    </row>
    <row r="13143" spans="7:7">
      <c r="G13143" s="65"/>
    </row>
    <row r="13144" spans="7:7">
      <c r="G13144" s="65"/>
    </row>
    <row r="13145" spans="7:7">
      <c r="G13145" s="65"/>
    </row>
    <row r="13146" spans="7:7">
      <c r="G13146" s="65"/>
    </row>
    <row r="13147" spans="7:7">
      <c r="G13147" s="65"/>
    </row>
    <row r="13148" spans="7:7">
      <c r="G13148" s="65"/>
    </row>
    <row r="13149" spans="7:7">
      <c r="G13149" s="65"/>
    </row>
    <row r="13150" spans="7:7">
      <c r="G13150" s="65"/>
    </row>
    <row r="13151" spans="7:7">
      <c r="G13151" s="65"/>
    </row>
    <row r="13152" spans="7:7">
      <c r="G13152" s="65"/>
    </row>
    <row r="13153" spans="7:7">
      <c r="G13153" s="65"/>
    </row>
    <row r="13154" spans="7:7">
      <c r="G13154" s="65"/>
    </row>
    <row r="13155" spans="7:7">
      <c r="G13155" s="65"/>
    </row>
    <row r="13156" spans="7:7">
      <c r="G13156" s="65"/>
    </row>
    <row r="13157" spans="7:7">
      <c r="G13157" s="65"/>
    </row>
    <row r="13158" spans="7:7">
      <c r="G13158" s="65"/>
    </row>
    <row r="13159" spans="7:7">
      <c r="G13159" s="65"/>
    </row>
    <row r="13160" spans="7:7">
      <c r="G13160" s="65"/>
    </row>
    <row r="13161" spans="7:7">
      <c r="G13161" s="65"/>
    </row>
    <row r="13162" spans="7:7">
      <c r="G13162" s="65"/>
    </row>
    <row r="13163" spans="7:7">
      <c r="G13163" s="65"/>
    </row>
    <row r="13164" spans="7:7">
      <c r="G13164" s="65"/>
    </row>
    <row r="13165" spans="7:7">
      <c r="G13165" s="65"/>
    </row>
    <row r="13166" spans="7:7">
      <c r="G13166" s="65"/>
    </row>
    <row r="13167" spans="7:7">
      <c r="G13167" s="65"/>
    </row>
    <row r="13168" spans="7:7">
      <c r="G13168" s="65"/>
    </row>
    <row r="13169" spans="7:7">
      <c r="G13169" s="65"/>
    </row>
    <row r="13170" spans="7:7">
      <c r="G13170" s="65"/>
    </row>
    <row r="13171" spans="7:7">
      <c r="G13171" s="65"/>
    </row>
    <row r="13172" spans="7:7">
      <c r="G13172" s="65"/>
    </row>
    <row r="13173" spans="7:7">
      <c r="G13173" s="65"/>
    </row>
    <row r="13174" spans="7:7">
      <c r="G13174" s="65"/>
    </row>
    <row r="13175" spans="7:7">
      <c r="G13175" s="65"/>
    </row>
    <row r="13176" spans="7:7">
      <c r="G13176" s="65"/>
    </row>
    <row r="13177" spans="7:7">
      <c r="G13177" s="65"/>
    </row>
    <row r="13178" spans="7:7">
      <c r="G13178" s="65"/>
    </row>
    <row r="13179" spans="7:7">
      <c r="G13179" s="65"/>
    </row>
    <row r="13180" spans="7:7">
      <c r="G13180" s="65"/>
    </row>
    <row r="13181" spans="7:7">
      <c r="G13181" s="65"/>
    </row>
    <row r="13182" spans="7:7">
      <c r="G13182" s="65"/>
    </row>
    <row r="13183" spans="7:7">
      <c r="G13183" s="65"/>
    </row>
    <row r="13184" spans="7:7">
      <c r="G13184" s="65"/>
    </row>
    <row r="13185" spans="7:7">
      <c r="G13185" s="65"/>
    </row>
    <row r="13186" spans="7:7">
      <c r="G13186" s="65"/>
    </row>
    <row r="13187" spans="7:7">
      <c r="G13187" s="65"/>
    </row>
    <row r="13188" spans="7:7">
      <c r="G13188" s="65"/>
    </row>
    <row r="13189" spans="7:7">
      <c r="G13189" s="65"/>
    </row>
    <row r="13190" spans="7:7">
      <c r="G13190" s="65"/>
    </row>
    <row r="13191" spans="7:7">
      <c r="G13191" s="65"/>
    </row>
    <row r="13192" spans="7:7">
      <c r="G13192" s="65"/>
    </row>
    <row r="13193" spans="7:7">
      <c r="G13193" s="65"/>
    </row>
    <row r="13194" spans="7:7">
      <c r="G13194" s="65"/>
    </row>
    <row r="13195" spans="7:7">
      <c r="G13195" s="65"/>
    </row>
    <row r="13196" spans="7:7">
      <c r="G13196" s="65"/>
    </row>
    <row r="13197" spans="7:7">
      <c r="G13197" s="65"/>
    </row>
    <row r="13198" spans="7:7">
      <c r="G13198" s="65"/>
    </row>
    <row r="13199" spans="7:7">
      <c r="G13199" s="65"/>
    </row>
    <row r="13200" spans="7:7">
      <c r="G13200" s="65"/>
    </row>
    <row r="13201" spans="7:7">
      <c r="G13201" s="65"/>
    </row>
    <row r="13202" spans="7:7">
      <c r="G13202" s="65"/>
    </row>
    <row r="13203" spans="7:7">
      <c r="G13203" s="65"/>
    </row>
    <row r="13204" spans="7:7">
      <c r="G13204" s="65"/>
    </row>
    <row r="13205" spans="7:7">
      <c r="G13205" s="65"/>
    </row>
    <row r="13206" spans="7:7">
      <c r="G13206" s="65"/>
    </row>
    <row r="13207" spans="7:7">
      <c r="G13207" s="65"/>
    </row>
    <row r="13208" spans="7:7">
      <c r="G13208" s="65"/>
    </row>
    <row r="13209" spans="7:7">
      <c r="G13209" s="65"/>
    </row>
    <row r="13210" spans="7:7">
      <c r="G13210" s="65"/>
    </row>
    <row r="13211" spans="7:7">
      <c r="G13211" s="65"/>
    </row>
    <row r="13212" spans="7:7">
      <c r="G13212" s="65"/>
    </row>
    <row r="13213" spans="7:7">
      <c r="G13213" s="65"/>
    </row>
    <row r="13214" spans="7:7">
      <c r="G13214" s="65"/>
    </row>
    <row r="13215" spans="7:7">
      <c r="G13215" s="65"/>
    </row>
    <row r="13216" spans="7:7">
      <c r="G13216" s="65"/>
    </row>
    <row r="13217" spans="7:7">
      <c r="G13217" s="65"/>
    </row>
    <row r="13218" spans="7:7">
      <c r="G13218" s="65"/>
    </row>
    <row r="13219" spans="7:7">
      <c r="G13219" s="65"/>
    </row>
    <row r="13220" spans="7:7">
      <c r="G13220" s="65"/>
    </row>
    <row r="13221" spans="7:7">
      <c r="G13221" s="65"/>
    </row>
    <row r="13222" spans="7:7">
      <c r="G13222" s="65"/>
    </row>
    <row r="13223" spans="7:7">
      <c r="G13223" s="65"/>
    </row>
    <row r="13224" spans="7:7">
      <c r="G13224" s="65"/>
    </row>
    <row r="13225" spans="7:7">
      <c r="G13225" s="65"/>
    </row>
    <row r="13226" spans="7:7">
      <c r="G13226" s="65"/>
    </row>
    <row r="13227" spans="7:7">
      <c r="G13227" s="65"/>
    </row>
    <row r="13228" spans="7:7">
      <c r="G13228" s="65"/>
    </row>
    <row r="13229" spans="7:7">
      <c r="G13229" s="65"/>
    </row>
    <row r="13230" spans="7:7">
      <c r="G13230" s="65"/>
    </row>
    <row r="13231" spans="7:7">
      <c r="G13231" s="65"/>
    </row>
    <row r="13232" spans="7:7">
      <c r="G13232" s="65"/>
    </row>
    <row r="13233" spans="7:7">
      <c r="G13233" s="65"/>
    </row>
    <row r="13234" spans="7:7">
      <c r="G13234" s="65"/>
    </row>
    <row r="13235" spans="7:7">
      <c r="G13235" s="65"/>
    </row>
    <row r="13236" spans="7:7">
      <c r="G13236" s="65"/>
    </row>
    <row r="13237" spans="7:7">
      <c r="G13237" s="65"/>
    </row>
    <row r="13238" spans="7:7">
      <c r="G13238" s="65"/>
    </row>
    <row r="13239" spans="7:7">
      <c r="G13239" s="65"/>
    </row>
    <row r="13240" spans="7:7">
      <c r="G13240" s="65"/>
    </row>
    <row r="13241" spans="7:7">
      <c r="G13241" s="65"/>
    </row>
    <row r="13242" spans="7:7">
      <c r="G13242" s="65"/>
    </row>
    <row r="13243" spans="7:7">
      <c r="G13243" s="65"/>
    </row>
    <row r="13244" spans="7:7">
      <c r="G13244" s="65"/>
    </row>
    <row r="13245" spans="7:7">
      <c r="G13245" s="65"/>
    </row>
    <row r="13246" spans="7:7">
      <c r="G13246" s="65"/>
    </row>
    <row r="13247" spans="7:7">
      <c r="G13247" s="65"/>
    </row>
    <row r="13248" spans="7:7">
      <c r="G13248" s="65"/>
    </row>
    <row r="13249" spans="7:7">
      <c r="G13249" s="65"/>
    </row>
    <row r="13250" spans="7:7">
      <c r="G13250" s="65"/>
    </row>
    <row r="13251" spans="7:7">
      <c r="G13251" s="65"/>
    </row>
    <row r="13252" spans="7:7">
      <c r="G13252" s="65"/>
    </row>
    <row r="13253" spans="7:7">
      <c r="G13253" s="65"/>
    </row>
    <row r="13254" spans="7:7">
      <c r="G13254" s="65"/>
    </row>
    <row r="13255" spans="7:7">
      <c r="G13255" s="65"/>
    </row>
    <row r="13256" spans="7:7">
      <c r="G13256" s="65"/>
    </row>
    <row r="13257" spans="7:7">
      <c r="G13257" s="65"/>
    </row>
    <row r="13258" spans="7:7">
      <c r="G13258" s="65"/>
    </row>
    <row r="13259" spans="7:7">
      <c r="G13259" s="65"/>
    </row>
    <row r="13260" spans="7:7">
      <c r="G13260" s="65"/>
    </row>
    <row r="13261" spans="7:7">
      <c r="G13261" s="65"/>
    </row>
    <row r="13262" spans="7:7">
      <c r="G13262" s="65"/>
    </row>
    <row r="13263" spans="7:7">
      <c r="G13263" s="65"/>
    </row>
    <row r="13264" spans="7:7">
      <c r="G13264" s="65"/>
    </row>
    <row r="13265" spans="7:7">
      <c r="G13265" s="65"/>
    </row>
    <row r="13266" spans="7:7">
      <c r="G13266" s="65"/>
    </row>
    <row r="13267" spans="7:7">
      <c r="G13267" s="65"/>
    </row>
    <row r="13268" spans="7:7">
      <c r="G13268" s="65"/>
    </row>
    <row r="13269" spans="7:7">
      <c r="G13269" s="65"/>
    </row>
    <row r="13270" spans="7:7">
      <c r="G13270" s="65"/>
    </row>
    <row r="13271" spans="7:7">
      <c r="G13271" s="65"/>
    </row>
    <row r="13272" spans="7:7">
      <c r="G13272" s="65"/>
    </row>
    <row r="13273" spans="7:7">
      <c r="G13273" s="65"/>
    </row>
    <row r="13274" spans="7:7">
      <c r="G13274" s="65"/>
    </row>
    <row r="13275" spans="7:7">
      <c r="G13275" s="65"/>
    </row>
    <row r="13276" spans="7:7">
      <c r="G13276" s="65"/>
    </row>
    <row r="13277" spans="7:7">
      <c r="G13277" s="65"/>
    </row>
    <row r="13278" spans="7:7">
      <c r="G13278" s="65"/>
    </row>
    <row r="13279" spans="7:7">
      <c r="G13279" s="65"/>
    </row>
    <row r="13280" spans="7:7">
      <c r="G13280" s="65"/>
    </row>
    <row r="13281" spans="7:7">
      <c r="G13281" s="65"/>
    </row>
    <row r="13282" spans="7:7">
      <c r="G13282" s="65"/>
    </row>
    <row r="13283" spans="7:7">
      <c r="G13283" s="65"/>
    </row>
    <row r="13284" spans="7:7">
      <c r="G13284" s="65"/>
    </row>
    <row r="13285" spans="7:7">
      <c r="G13285" s="65"/>
    </row>
    <row r="13286" spans="7:7">
      <c r="G13286" s="65"/>
    </row>
    <row r="13287" spans="7:7">
      <c r="G13287" s="65"/>
    </row>
    <row r="13288" spans="7:7">
      <c r="G13288" s="65"/>
    </row>
    <row r="13289" spans="7:7">
      <c r="G13289" s="65"/>
    </row>
    <row r="13290" spans="7:7">
      <c r="G13290" s="65"/>
    </row>
    <row r="13291" spans="7:7">
      <c r="G13291" s="65"/>
    </row>
    <row r="13292" spans="7:7">
      <c r="G13292" s="65"/>
    </row>
    <row r="13293" spans="7:7">
      <c r="G13293" s="65"/>
    </row>
    <row r="13294" spans="7:7">
      <c r="G13294" s="65"/>
    </row>
    <row r="13295" spans="7:7">
      <c r="G13295" s="65"/>
    </row>
    <row r="13296" spans="7:7">
      <c r="G13296" s="65"/>
    </row>
    <row r="13297" spans="7:7">
      <c r="G13297" s="65"/>
    </row>
    <row r="13298" spans="7:7">
      <c r="G13298" s="65"/>
    </row>
    <row r="13299" spans="7:7">
      <c r="G13299" s="65"/>
    </row>
    <row r="13300" spans="7:7">
      <c r="G13300" s="65"/>
    </row>
    <row r="13301" spans="7:7">
      <c r="G13301" s="65"/>
    </row>
    <row r="13302" spans="7:7">
      <c r="G13302" s="65"/>
    </row>
    <row r="13303" spans="7:7">
      <c r="G13303" s="65"/>
    </row>
    <row r="13304" spans="7:7">
      <c r="G13304" s="65"/>
    </row>
    <row r="13305" spans="7:7">
      <c r="G13305" s="65"/>
    </row>
    <row r="13306" spans="7:7">
      <c r="G13306" s="65"/>
    </row>
    <row r="13307" spans="7:7">
      <c r="G13307" s="65"/>
    </row>
    <row r="13308" spans="7:7">
      <c r="G13308" s="65"/>
    </row>
    <row r="13309" spans="7:7">
      <c r="G13309" s="65"/>
    </row>
    <row r="13310" spans="7:7">
      <c r="G13310" s="65"/>
    </row>
    <row r="13311" spans="7:7">
      <c r="G13311" s="65"/>
    </row>
    <row r="13312" spans="7:7">
      <c r="G13312" s="65"/>
    </row>
    <row r="13313" spans="7:7">
      <c r="G13313" s="65"/>
    </row>
    <row r="13314" spans="7:7">
      <c r="G13314" s="65"/>
    </row>
    <row r="13315" spans="7:7">
      <c r="G13315" s="65"/>
    </row>
    <row r="13316" spans="7:7">
      <c r="G13316" s="65"/>
    </row>
    <row r="13317" spans="7:7">
      <c r="G13317" s="65"/>
    </row>
    <row r="13318" spans="7:7">
      <c r="G13318" s="65"/>
    </row>
    <row r="13319" spans="7:7">
      <c r="G13319" s="65"/>
    </row>
    <row r="13320" spans="7:7">
      <c r="G13320" s="65"/>
    </row>
    <row r="13321" spans="7:7">
      <c r="G13321" s="65"/>
    </row>
    <row r="13322" spans="7:7">
      <c r="G13322" s="65"/>
    </row>
    <row r="13323" spans="7:7">
      <c r="G13323" s="65"/>
    </row>
    <row r="13324" spans="7:7">
      <c r="G13324" s="65"/>
    </row>
    <row r="13325" spans="7:7">
      <c r="G13325" s="65"/>
    </row>
    <row r="13326" spans="7:7">
      <c r="G13326" s="65"/>
    </row>
    <row r="13327" spans="7:7">
      <c r="G13327" s="65"/>
    </row>
    <row r="13328" spans="7:7">
      <c r="G13328" s="65"/>
    </row>
    <row r="13329" spans="7:7">
      <c r="G13329" s="65"/>
    </row>
    <row r="13330" spans="7:7">
      <c r="G13330" s="65"/>
    </row>
    <row r="13331" spans="7:7">
      <c r="G13331" s="65"/>
    </row>
    <row r="13332" spans="7:7">
      <c r="G13332" s="65"/>
    </row>
    <row r="13333" spans="7:7">
      <c r="G13333" s="65"/>
    </row>
    <row r="13334" spans="7:7">
      <c r="G13334" s="65"/>
    </row>
    <row r="13335" spans="7:7">
      <c r="G13335" s="65"/>
    </row>
    <row r="13336" spans="7:7">
      <c r="G13336" s="65"/>
    </row>
    <row r="13337" spans="7:7">
      <c r="G13337" s="65"/>
    </row>
    <row r="13338" spans="7:7">
      <c r="G13338" s="65"/>
    </row>
    <row r="13339" spans="7:7">
      <c r="G13339" s="65"/>
    </row>
    <row r="13340" spans="7:7">
      <c r="G13340" s="65"/>
    </row>
    <row r="13341" spans="7:7">
      <c r="G13341" s="65"/>
    </row>
    <row r="13342" spans="7:7">
      <c r="G13342" s="65"/>
    </row>
    <row r="13343" spans="7:7">
      <c r="G13343" s="65"/>
    </row>
    <row r="13344" spans="7:7">
      <c r="G13344" s="65"/>
    </row>
    <row r="13345" spans="7:7">
      <c r="G13345" s="65"/>
    </row>
    <row r="13346" spans="7:7">
      <c r="G13346" s="65"/>
    </row>
    <row r="13347" spans="7:7">
      <c r="G13347" s="65"/>
    </row>
    <row r="13348" spans="7:7">
      <c r="G13348" s="65"/>
    </row>
    <row r="13349" spans="7:7">
      <c r="G13349" s="65"/>
    </row>
    <row r="13350" spans="7:7">
      <c r="G13350" s="65"/>
    </row>
    <row r="13351" spans="7:7">
      <c r="G13351" s="65"/>
    </row>
    <row r="13352" spans="7:7">
      <c r="G13352" s="65"/>
    </row>
    <row r="13353" spans="7:7">
      <c r="G13353" s="65"/>
    </row>
    <row r="13354" spans="7:7">
      <c r="G13354" s="65"/>
    </row>
    <row r="13355" spans="7:7">
      <c r="G13355" s="65"/>
    </row>
    <row r="13356" spans="7:7">
      <c r="G13356" s="65"/>
    </row>
    <row r="13357" spans="7:7">
      <c r="G13357" s="65"/>
    </row>
    <row r="13358" spans="7:7">
      <c r="G13358" s="65"/>
    </row>
    <row r="13359" spans="7:7">
      <c r="G13359" s="65"/>
    </row>
    <row r="13360" spans="7:7">
      <c r="G13360" s="65"/>
    </row>
    <row r="13361" spans="7:7">
      <c r="G13361" s="65"/>
    </row>
    <row r="13362" spans="7:7">
      <c r="G13362" s="65"/>
    </row>
    <row r="13363" spans="7:7">
      <c r="G13363" s="65"/>
    </row>
    <row r="13364" spans="7:7">
      <c r="G13364" s="65"/>
    </row>
    <row r="13365" spans="7:7">
      <c r="G13365" s="65"/>
    </row>
    <row r="13366" spans="7:7">
      <c r="G13366" s="65"/>
    </row>
    <row r="13367" spans="7:7">
      <c r="G13367" s="65"/>
    </row>
    <row r="13368" spans="7:7">
      <c r="G13368" s="65"/>
    </row>
    <row r="13369" spans="7:7">
      <c r="G13369" s="65"/>
    </row>
    <row r="13370" spans="7:7">
      <c r="G13370" s="65"/>
    </row>
    <row r="13371" spans="7:7">
      <c r="G13371" s="65"/>
    </row>
    <row r="13372" spans="7:7">
      <c r="G13372" s="65"/>
    </row>
    <row r="13373" spans="7:7">
      <c r="G13373" s="65"/>
    </row>
    <row r="13374" spans="7:7">
      <c r="G13374" s="65"/>
    </row>
    <row r="13375" spans="7:7">
      <c r="G13375" s="65"/>
    </row>
    <row r="13376" spans="7:7">
      <c r="G13376" s="65"/>
    </row>
    <row r="13377" spans="7:7">
      <c r="G13377" s="65"/>
    </row>
    <row r="13378" spans="7:7">
      <c r="G13378" s="65"/>
    </row>
    <row r="13379" spans="7:7">
      <c r="G13379" s="65"/>
    </row>
    <row r="13380" spans="7:7">
      <c r="G13380" s="65"/>
    </row>
    <row r="13381" spans="7:7">
      <c r="G13381" s="65"/>
    </row>
    <row r="13382" spans="7:7">
      <c r="G13382" s="65"/>
    </row>
    <row r="13383" spans="7:7">
      <c r="G13383" s="65"/>
    </row>
    <row r="13384" spans="7:7">
      <c r="G13384" s="65"/>
    </row>
    <row r="13385" spans="7:7">
      <c r="G13385" s="65"/>
    </row>
    <row r="13386" spans="7:7">
      <c r="G13386" s="65"/>
    </row>
    <row r="13387" spans="7:7">
      <c r="G13387" s="65"/>
    </row>
    <row r="13388" spans="7:7">
      <c r="G13388" s="65"/>
    </row>
    <row r="13389" spans="7:7">
      <c r="G13389" s="65"/>
    </row>
    <row r="13390" spans="7:7">
      <c r="G13390" s="65"/>
    </row>
    <row r="13391" spans="7:7">
      <c r="G13391" s="65"/>
    </row>
    <row r="13392" spans="7:7">
      <c r="G13392" s="65"/>
    </row>
    <row r="13393" spans="7:7">
      <c r="G13393" s="65"/>
    </row>
    <row r="13394" spans="7:7">
      <c r="G13394" s="65"/>
    </row>
    <row r="13395" spans="7:7">
      <c r="G13395" s="65"/>
    </row>
    <row r="13396" spans="7:7">
      <c r="G13396" s="65"/>
    </row>
    <row r="13397" spans="7:7">
      <c r="G13397" s="65"/>
    </row>
    <row r="13398" spans="7:7">
      <c r="G13398" s="65"/>
    </row>
    <row r="13399" spans="7:7">
      <c r="G13399" s="65"/>
    </row>
    <row r="13400" spans="7:7">
      <c r="G13400" s="65"/>
    </row>
    <row r="13401" spans="7:7">
      <c r="G13401" s="65"/>
    </row>
    <row r="13402" spans="7:7">
      <c r="G13402" s="65"/>
    </row>
    <row r="13403" spans="7:7">
      <c r="G13403" s="65"/>
    </row>
    <row r="13404" spans="7:7">
      <c r="G13404" s="65"/>
    </row>
    <row r="13405" spans="7:7">
      <c r="G13405" s="65"/>
    </row>
    <row r="13406" spans="7:7">
      <c r="G13406" s="65"/>
    </row>
    <row r="13407" spans="7:7">
      <c r="G13407" s="65"/>
    </row>
    <row r="13408" spans="7:7">
      <c r="G13408" s="65"/>
    </row>
    <row r="13409" spans="7:7">
      <c r="G13409" s="65"/>
    </row>
    <row r="13410" spans="7:7">
      <c r="G13410" s="65"/>
    </row>
    <row r="13411" spans="7:7">
      <c r="G13411" s="65"/>
    </row>
    <row r="13412" spans="7:7">
      <c r="G13412" s="65"/>
    </row>
    <row r="13413" spans="7:7">
      <c r="G13413" s="65"/>
    </row>
    <row r="13414" spans="7:7">
      <c r="G13414" s="65"/>
    </row>
    <row r="13415" spans="7:7">
      <c r="G13415" s="65"/>
    </row>
    <row r="13416" spans="7:7">
      <c r="G13416" s="65"/>
    </row>
    <row r="13417" spans="7:7">
      <c r="G13417" s="65"/>
    </row>
    <row r="13418" spans="7:7">
      <c r="G13418" s="65"/>
    </row>
    <row r="13419" spans="7:7">
      <c r="G13419" s="65"/>
    </row>
    <row r="13420" spans="7:7">
      <c r="G13420" s="65"/>
    </row>
    <row r="13421" spans="7:7">
      <c r="G13421" s="65"/>
    </row>
    <row r="13422" spans="7:7">
      <c r="G13422" s="65"/>
    </row>
    <row r="13423" spans="7:7">
      <c r="G13423" s="65"/>
    </row>
    <row r="13424" spans="7:7">
      <c r="G13424" s="65"/>
    </row>
    <row r="13425" spans="7:7">
      <c r="G13425" s="65"/>
    </row>
    <row r="13426" spans="7:7">
      <c r="G13426" s="65"/>
    </row>
    <row r="13427" spans="7:7">
      <c r="G13427" s="65"/>
    </row>
    <row r="13428" spans="7:7">
      <c r="G13428" s="65"/>
    </row>
    <row r="13429" spans="7:7">
      <c r="G13429" s="65"/>
    </row>
    <row r="13430" spans="7:7">
      <c r="G13430" s="65"/>
    </row>
    <row r="13431" spans="7:7">
      <c r="G13431" s="65"/>
    </row>
    <row r="13432" spans="7:7">
      <c r="G13432" s="65"/>
    </row>
    <row r="13433" spans="7:7">
      <c r="G13433" s="65"/>
    </row>
    <row r="13434" spans="7:7">
      <c r="G13434" s="65"/>
    </row>
    <row r="13435" spans="7:7">
      <c r="G13435" s="65"/>
    </row>
    <row r="13436" spans="7:7">
      <c r="G13436" s="65"/>
    </row>
    <row r="13437" spans="7:7">
      <c r="G13437" s="65"/>
    </row>
    <row r="13438" spans="7:7">
      <c r="G13438" s="65"/>
    </row>
    <row r="13439" spans="7:7">
      <c r="G13439" s="65"/>
    </row>
    <row r="13440" spans="7:7">
      <c r="G13440" s="65"/>
    </row>
    <row r="13441" spans="7:7">
      <c r="G13441" s="65"/>
    </row>
    <row r="13442" spans="7:7">
      <c r="G13442" s="65"/>
    </row>
    <row r="13443" spans="7:7">
      <c r="G13443" s="65"/>
    </row>
    <row r="13444" spans="7:7">
      <c r="G13444" s="65"/>
    </row>
    <row r="13445" spans="7:7">
      <c r="G13445" s="65"/>
    </row>
    <row r="13446" spans="7:7">
      <c r="G13446" s="65"/>
    </row>
    <row r="13447" spans="7:7">
      <c r="G13447" s="65"/>
    </row>
    <row r="13448" spans="7:7">
      <c r="G13448" s="65"/>
    </row>
    <row r="13449" spans="7:7">
      <c r="G13449" s="65"/>
    </row>
    <row r="13450" spans="7:7">
      <c r="G13450" s="65"/>
    </row>
    <row r="13451" spans="7:7">
      <c r="G13451" s="65"/>
    </row>
    <row r="13452" spans="7:7">
      <c r="G13452" s="65"/>
    </row>
    <row r="13453" spans="7:7">
      <c r="G13453" s="65"/>
    </row>
    <row r="13454" spans="7:7">
      <c r="G13454" s="65"/>
    </row>
    <row r="13455" spans="7:7">
      <c r="G13455" s="65"/>
    </row>
    <row r="13456" spans="7:7">
      <c r="G13456" s="65"/>
    </row>
    <row r="13457" spans="7:7">
      <c r="G13457" s="65"/>
    </row>
    <row r="13458" spans="7:7">
      <c r="G13458" s="65"/>
    </row>
    <row r="13459" spans="7:7">
      <c r="G13459" s="65"/>
    </row>
    <row r="13460" spans="7:7">
      <c r="G13460" s="65"/>
    </row>
    <row r="13461" spans="7:7">
      <c r="G13461" s="65"/>
    </row>
    <row r="13462" spans="7:7">
      <c r="G13462" s="65"/>
    </row>
    <row r="13463" spans="7:7">
      <c r="G13463" s="65"/>
    </row>
    <row r="13464" spans="7:7">
      <c r="G13464" s="65"/>
    </row>
    <row r="13465" spans="7:7">
      <c r="G13465" s="65"/>
    </row>
    <row r="13466" spans="7:7">
      <c r="G13466" s="65"/>
    </row>
    <row r="13467" spans="7:7">
      <c r="G13467" s="65"/>
    </row>
    <row r="13468" spans="7:7">
      <c r="G13468" s="65"/>
    </row>
    <row r="13469" spans="7:7">
      <c r="G13469" s="65"/>
    </row>
    <row r="13470" spans="7:7">
      <c r="G13470" s="65"/>
    </row>
    <row r="13471" spans="7:7">
      <c r="G13471" s="65"/>
    </row>
    <row r="13472" spans="7:7">
      <c r="G13472" s="65"/>
    </row>
    <row r="13473" spans="7:7">
      <c r="G13473" s="65"/>
    </row>
    <row r="13474" spans="7:7">
      <c r="G13474" s="65"/>
    </row>
    <row r="13475" spans="7:7">
      <c r="G13475" s="65"/>
    </row>
    <row r="13476" spans="7:7">
      <c r="G13476" s="65"/>
    </row>
    <row r="13477" spans="7:7">
      <c r="G13477" s="65"/>
    </row>
    <row r="13478" spans="7:7">
      <c r="G13478" s="65"/>
    </row>
    <row r="13479" spans="7:7">
      <c r="G13479" s="65"/>
    </row>
    <row r="13480" spans="7:7">
      <c r="G13480" s="65"/>
    </row>
    <row r="13481" spans="7:7">
      <c r="G13481" s="65"/>
    </row>
    <row r="13482" spans="7:7">
      <c r="G13482" s="65"/>
    </row>
    <row r="13483" spans="7:7">
      <c r="G13483" s="65"/>
    </row>
    <row r="13484" spans="7:7">
      <c r="G13484" s="65"/>
    </row>
    <row r="13485" spans="7:7">
      <c r="G13485" s="65"/>
    </row>
    <row r="13486" spans="7:7">
      <c r="G13486" s="65"/>
    </row>
    <row r="13487" spans="7:7">
      <c r="G13487" s="65"/>
    </row>
    <row r="13488" spans="7:7">
      <c r="G13488" s="65"/>
    </row>
    <row r="13489" spans="7:7">
      <c r="G13489" s="65"/>
    </row>
    <row r="13490" spans="7:7">
      <c r="G13490" s="65"/>
    </row>
    <row r="13491" spans="7:7">
      <c r="G13491" s="65"/>
    </row>
    <row r="13492" spans="7:7">
      <c r="G13492" s="65"/>
    </row>
    <row r="13493" spans="7:7">
      <c r="G13493" s="65"/>
    </row>
    <row r="13494" spans="7:7">
      <c r="G13494" s="65"/>
    </row>
    <row r="13495" spans="7:7">
      <c r="G13495" s="65"/>
    </row>
    <row r="13496" spans="7:7">
      <c r="G13496" s="65"/>
    </row>
    <row r="13497" spans="7:7">
      <c r="G13497" s="65"/>
    </row>
    <row r="13498" spans="7:7">
      <c r="G13498" s="65"/>
    </row>
    <row r="13499" spans="7:7">
      <c r="G13499" s="65"/>
    </row>
    <row r="13500" spans="7:7">
      <c r="G13500" s="65"/>
    </row>
    <row r="13501" spans="7:7">
      <c r="G13501" s="65"/>
    </row>
    <row r="13502" spans="7:7">
      <c r="G13502" s="65"/>
    </row>
    <row r="13503" spans="7:7">
      <c r="G13503" s="65"/>
    </row>
    <row r="13504" spans="7:7">
      <c r="G13504" s="65"/>
    </row>
    <row r="13505" spans="7:7">
      <c r="G13505" s="65"/>
    </row>
    <row r="13506" spans="7:7">
      <c r="G13506" s="65"/>
    </row>
    <row r="13507" spans="7:7">
      <c r="G13507" s="65"/>
    </row>
    <row r="13508" spans="7:7">
      <c r="G13508" s="65"/>
    </row>
    <row r="13509" spans="7:7">
      <c r="G13509" s="65"/>
    </row>
    <row r="13510" spans="7:7">
      <c r="G13510" s="65"/>
    </row>
    <row r="13511" spans="7:7">
      <c r="G13511" s="65"/>
    </row>
    <row r="13512" spans="7:7">
      <c r="G13512" s="65"/>
    </row>
    <row r="13513" spans="7:7">
      <c r="G13513" s="65"/>
    </row>
    <row r="13514" spans="7:7">
      <c r="G13514" s="65"/>
    </row>
    <row r="13515" spans="7:7">
      <c r="G13515" s="65"/>
    </row>
    <row r="13516" spans="7:7">
      <c r="G13516" s="65"/>
    </row>
    <row r="13517" spans="7:7">
      <c r="G13517" s="65"/>
    </row>
    <row r="13518" spans="7:7">
      <c r="G13518" s="65"/>
    </row>
    <row r="13519" spans="7:7">
      <c r="G13519" s="65"/>
    </row>
    <row r="13520" spans="7:7">
      <c r="G13520" s="65"/>
    </row>
    <row r="13521" spans="7:7">
      <c r="G13521" s="65"/>
    </row>
    <row r="13522" spans="7:7">
      <c r="G13522" s="65"/>
    </row>
    <row r="13523" spans="7:7">
      <c r="G13523" s="65"/>
    </row>
    <row r="13524" spans="7:7">
      <c r="G13524" s="65"/>
    </row>
    <row r="13525" spans="7:7">
      <c r="G13525" s="65"/>
    </row>
    <row r="13526" spans="7:7">
      <c r="G13526" s="65"/>
    </row>
    <row r="13527" spans="7:7">
      <c r="G13527" s="65"/>
    </row>
    <row r="13528" spans="7:7">
      <c r="G13528" s="65"/>
    </row>
    <row r="13529" spans="7:7">
      <c r="G13529" s="65"/>
    </row>
    <row r="13530" spans="7:7">
      <c r="G13530" s="65"/>
    </row>
    <row r="13531" spans="7:7">
      <c r="G13531" s="65"/>
    </row>
    <row r="13532" spans="7:7">
      <c r="G13532" s="65"/>
    </row>
    <row r="13533" spans="7:7">
      <c r="G13533" s="65"/>
    </row>
    <row r="13534" spans="7:7">
      <c r="G13534" s="65"/>
    </row>
    <row r="13535" spans="7:7">
      <c r="G13535" s="65"/>
    </row>
    <row r="13536" spans="7:7">
      <c r="G13536" s="65"/>
    </row>
    <row r="13537" spans="7:7">
      <c r="G13537" s="65"/>
    </row>
    <row r="13538" spans="7:7">
      <c r="G13538" s="65"/>
    </row>
    <row r="13539" spans="7:7">
      <c r="G13539" s="65"/>
    </row>
    <row r="13540" spans="7:7">
      <c r="G13540" s="65"/>
    </row>
    <row r="13541" spans="7:7">
      <c r="G13541" s="65"/>
    </row>
    <row r="13542" spans="7:7">
      <c r="G13542" s="65"/>
    </row>
    <row r="13543" spans="7:7">
      <c r="G13543" s="65"/>
    </row>
    <row r="13544" spans="7:7">
      <c r="G13544" s="65"/>
    </row>
    <row r="13545" spans="7:7">
      <c r="G13545" s="65"/>
    </row>
    <row r="13546" spans="7:7">
      <c r="G13546" s="65"/>
    </row>
    <row r="13547" spans="7:7">
      <c r="G13547" s="65"/>
    </row>
    <row r="13548" spans="7:7">
      <c r="G13548" s="65"/>
    </row>
    <row r="13549" spans="7:7">
      <c r="G13549" s="65"/>
    </row>
    <row r="13550" spans="7:7">
      <c r="G13550" s="65"/>
    </row>
    <row r="13551" spans="7:7">
      <c r="G13551" s="65"/>
    </row>
    <row r="13552" spans="7:7">
      <c r="G13552" s="65"/>
    </row>
    <row r="13553" spans="7:7">
      <c r="G13553" s="65"/>
    </row>
    <row r="13554" spans="7:7">
      <c r="G13554" s="65"/>
    </row>
    <row r="13555" spans="7:7">
      <c r="G13555" s="65"/>
    </row>
    <row r="13556" spans="7:7">
      <c r="G13556" s="65"/>
    </row>
    <row r="13557" spans="7:7">
      <c r="G13557" s="65"/>
    </row>
    <row r="13558" spans="7:7">
      <c r="G13558" s="65"/>
    </row>
    <row r="13559" spans="7:7">
      <c r="G13559" s="65"/>
    </row>
    <row r="13560" spans="7:7">
      <c r="G13560" s="65"/>
    </row>
    <row r="13561" spans="7:7">
      <c r="G13561" s="65"/>
    </row>
    <row r="13562" spans="7:7">
      <c r="G13562" s="65"/>
    </row>
    <row r="13563" spans="7:7">
      <c r="G13563" s="65"/>
    </row>
    <row r="13564" spans="7:7">
      <c r="G13564" s="65"/>
    </row>
    <row r="13565" spans="7:7">
      <c r="G13565" s="65"/>
    </row>
    <row r="13566" spans="7:7">
      <c r="G13566" s="65"/>
    </row>
    <row r="13567" spans="7:7">
      <c r="G13567" s="65"/>
    </row>
    <row r="13568" spans="7:7">
      <c r="G13568" s="65"/>
    </row>
    <row r="13569" spans="7:7">
      <c r="G13569" s="65"/>
    </row>
    <row r="13570" spans="7:7">
      <c r="G13570" s="65"/>
    </row>
    <row r="13571" spans="7:7">
      <c r="G13571" s="65"/>
    </row>
    <row r="13572" spans="7:7">
      <c r="G13572" s="65"/>
    </row>
    <row r="13573" spans="7:7">
      <c r="G13573" s="65"/>
    </row>
    <row r="13574" spans="7:7">
      <c r="G13574" s="65"/>
    </row>
    <row r="13575" spans="7:7">
      <c r="G13575" s="65"/>
    </row>
    <row r="13576" spans="7:7">
      <c r="G13576" s="65"/>
    </row>
    <row r="13577" spans="7:7">
      <c r="G13577" s="65"/>
    </row>
    <row r="13578" spans="7:7">
      <c r="G13578" s="65"/>
    </row>
    <row r="13579" spans="7:7">
      <c r="G13579" s="65"/>
    </row>
    <row r="13580" spans="7:7">
      <c r="G13580" s="65"/>
    </row>
    <row r="13581" spans="7:7">
      <c r="G13581" s="65"/>
    </row>
    <row r="13582" spans="7:7">
      <c r="G13582" s="65"/>
    </row>
    <row r="13583" spans="7:7">
      <c r="G13583" s="65"/>
    </row>
    <row r="13584" spans="7:7">
      <c r="G13584" s="65"/>
    </row>
    <row r="13585" spans="7:7">
      <c r="G13585" s="65"/>
    </row>
    <row r="13586" spans="7:7">
      <c r="G13586" s="65"/>
    </row>
    <row r="13587" spans="7:7">
      <c r="G13587" s="65"/>
    </row>
    <row r="13588" spans="7:7">
      <c r="G13588" s="65"/>
    </row>
    <row r="13589" spans="7:7">
      <c r="G13589" s="65"/>
    </row>
    <row r="13590" spans="7:7">
      <c r="G13590" s="65"/>
    </row>
    <row r="13591" spans="7:7">
      <c r="G13591" s="65"/>
    </row>
    <row r="13592" spans="7:7">
      <c r="G13592" s="65"/>
    </row>
    <row r="13593" spans="7:7">
      <c r="G13593" s="65"/>
    </row>
    <row r="13594" spans="7:7">
      <c r="G13594" s="65"/>
    </row>
    <row r="13595" spans="7:7">
      <c r="G13595" s="65"/>
    </row>
    <row r="13596" spans="7:7">
      <c r="G13596" s="65"/>
    </row>
    <row r="13597" spans="7:7">
      <c r="G13597" s="65"/>
    </row>
    <row r="13598" spans="7:7">
      <c r="G13598" s="65"/>
    </row>
    <row r="13599" spans="7:7">
      <c r="G13599" s="65"/>
    </row>
    <row r="13600" spans="7:7">
      <c r="G13600" s="65"/>
    </row>
    <row r="13601" spans="7:7">
      <c r="G13601" s="65"/>
    </row>
    <row r="13602" spans="7:7">
      <c r="G13602" s="65"/>
    </row>
    <row r="13603" spans="7:7">
      <c r="G13603" s="65"/>
    </row>
    <row r="13604" spans="7:7">
      <c r="G13604" s="65"/>
    </row>
    <row r="13605" spans="7:7">
      <c r="G13605" s="65"/>
    </row>
    <row r="13606" spans="7:7">
      <c r="G13606" s="65"/>
    </row>
    <row r="13607" spans="7:7">
      <c r="G13607" s="65"/>
    </row>
    <row r="13608" spans="7:7">
      <c r="G13608" s="65"/>
    </row>
    <row r="13609" spans="7:7">
      <c r="G13609" s="65"/>
    </row>
    <row r="13610" spans="7:7">
      <c r="G13610" s="65"/>
    </row>
    <row r="13611" spans="7:7">
      <c r="G13611" s="65"/>
    </row>
    <row r="13612" spans="7:7">
      <c r="G13612" s="65"/>
    </row>
    <row r="13613" spans="7:7">
      <c r="G13613" s="65"/>
    </row>
    <row r="13614" spans="7:7">
      <c r="G13614" s="65"/>
    </row>
    <row r="13615" spans="7:7">
      <c r="G13615" s="65"/>
    </row>
    <row r="13616" spans="7:7">
      <c r="G13616" s="65"/>
    </row>
    <row r="13617" spans="7:7">
      <c r="G13617" s="65"/>
    </row>
    <row r="13618" spans="7:7">
      <c r="G13618" s="65"/>
    </row>
    <row r="13619" spans="7:7">
      <c r="G13619" s="65"/>
    </row>
    <row r="13620" spans="7:7">
      <c r="G13620" s="65"/>
    </row>
    <row r="13621" spans="7:7">
      <c r="G13621" s="65"/>
    </row>
    <row r="13622" spans="7:7">
      <c r="G13622" s="65"/>
    </row>
    <row r="13623" spans="7:7">
      <c r="G13623" s="65"/>
    </row>
    <row r="13624" spans="7:7">
      <c r="G13624" s="65"/>
    </row>
    <row r="13625" spans="7:7">
      <c r="G13625" s="65"/>
    </row>
    <row r="13626" spans="7:7">
      <c r="G13626" s="65"/>
    </row>
    <row r="13627" spans="7:7">
      <c r="G13627" s="65"/>
    </row>
    <row r="13628" spans="7:7">
      <c r="G13628" s="65"/>
    </row>
    <row r="13629" spans="7:7">
      <c r="G13629" s="65"/>
    </row>
    <row r="13630" spans="7:7">
      <c r="G13630" s="65"/>
    </row>
    <row r="13631" spans="7:7">
      <c r="G13631" s="65"/>
    </row>
    <row r="13632" spans="7:7">
      <c r="G13632" s="65"/>
    </row>
    <row r="13633" spans="7:7">
      <c r="G13633" s="65"/>
    </row>
    <row r="13634" spans="7:7">
      <c r="G13634" s="65"/>
    </row>
    <row r="13635" spans="7:7">
      <c r="G13635" s="65"/>
    </row>
    <row r="13636" spans="7:7">
      <c r="G13636" s="65"/>
    </row>
    <row r="13637" spans="7:7">
      <c r="G13637" s="65"/>
    </row>
    <row r="13638" spans="7:7">
      <c r="G13638" s="65"/>
    </row>
    <row r="13639" spans="7:7">
      <c r="G13639" s="65"/>
    </row>
    <row r="13640" spans="7:7">
      <c r="G13640" s="65"/>
    </row>
    <row r="13641" spans="7:7">
      <c r="G13641" s="65"/>
    </row>
    <row r="13642" spans="7:7">
      <c r="G13642" s="65"/>
    </row>
    <row r="13643" spans="7:7">
      <c r="G13643" s="65"/>
    </row>
    <row r="13644" spans="7:7">
      <c r="G13644" s="65"/>
    </row>
    <row r="13645" spans="7:7">
      <c r="G13645" s="65"/>
    </row>
    <row r="13646" spans="7:7">
      <c r="G13646" s="65"/>
    </row>
    <row r="13647" spans="7:7">
      <c r="G13647" s="65"/>
    </row>
    <row r="13648" spans="7:7">
      <c r="G13648" s="65"/>
    </row>
    <row r="13649" spans="7:7">
      <c r="G13649" s="65"/>
    </row>
    <row r="13650" spans="7:7">
      <c r="G13650" s="65"/>
    </row>
    <row r="13651" spans="7:7">
      <c r="G13651" s="65"/>
    </row>
    <row r="13652" spans="7:7">
      <c r="G13652" s="65"/>
    </row>
    <row r="13653" spans="7:7">
      <c r="G13653" s="65"/>
    </row>
    <row r="13654" spans="7:7">
      <c r="G13654" s="65"/>
    </row>
    <row r="13655" spans="7:7">
      <c r="G13655" s="65"/>
    </row>
    <row r="13656" spans="7:7">
      <c r="G13656" s="65"/>
    </row>
    <row r="13657" spans="7:7">
      <c r="G13657" s="65"/>
    </row>
    <row r="13658" spans="7:7">
      <c r="G13658" s="65"/>
    </row>
    <row r="13659" spans="7:7">
      <c r="G13659" s="65"/>
    </row>
    <row r="13660" spans="7:7">
      <c r="G13660" s="65"/>
    </row>
    <row r="13661" spans="7:7">
      <c r="G13661" s="65"/>
    </row>
    <row r="13662" spans="7:7">
      <c r="G13662" s="65"/>
    </row>
    <row r="13663" spans="7:7">
      <c r="G13663" s="65"/>
    </row>
    <row r="13664" spans="7:7">
      <c r="G13664" s="65"/>
    </row>
    <row r="13665" spans="7:7">
      <c r="G13665" s="65"/>
    </row>
    <row r="13666" spans="7:7">
      <c r="G13666" s="65"/>
    </row>
    <row r="13667" spans="7:7">
      <c r="G13667" s="65"/>
    </row>
    <row r="13668" spans="7:7">
      <c r="G13668" s="65"/>
    </row>
    <row r="13669" spans="7:7">
      <c r="G13669" s="65"/>
    </row>
    <row r="13670" spans="7:7">
      <c r="G13670" s="65"/>
    </row>
    <row r="13671" spans="7:7">
      <c r="G13671" s="65"/>
    </row>
    <row r="13672" spans="7:7">
      <c r="G13672" s="65"/>
    </row>
    <row r="13673" spans="7:7">
      <c r="G13673" s="65"/>
    </row>
    <row r="13674" spans="7:7">
      <c r="G13674" s="65"/>
    </row>
    <row r="13675" spans="7:7">
      <c r="G13675" s="65"/>
    </row>
    <row r="13676" spans="7:7">
      <c r="G13676" s="65"/>
    </row>
    <row r="13677" spans="7:7">
      <c r="G13677" s="65"/>
    </row>
    <row r="13678" spans="7:7">
      <c r="G13678" s="65"/>
    </row>
    <row r="13679" spans="7:7">
      <c r="G13679" s="65"/>
    </row>
    <row r="13680" spans="7:7">
      <c r="G13680" s="65"/>
    </row>
    <row r="13681" spans="7:7">
      <c r="G13681" s="65"/>
    </row>
    <row r="13682" spans="7:7">
      <c r="G13682" s="65"/>
    </row>
    <row r="13683" spans="7:7">
      <c r="G13683" s="65"/>
    </row>
    <row r="13684" spans="7:7">
      <c r="G13684" s="65"/>
    </row>
    <row r="13685" spans="7:7">
      <c r="G13685" s="65"/>
    </row>
    <row r="13686" spans="7:7">
      <c r="G13686" s="65"/>
    </row>
    <row r="13687" spans="7:7">
      <c r="G13687" s="65"/>
    </row>
    <row r="13688" spans="7:7">
      <c r="G13688" s="65"/>
    </row>
    <row r="13689" spans="7:7">
      <c r="G13689" s="65"/>
    </row>
    <row r="13690" spans="7:7">
      <c r="G13690" s="65"/>
    </row>
    <row r="13691" spans="7:7">
      <c r="G13691" s="65"/>
    </row>
    <row r="13692" spans="7:7">
      <c r="G13692" s="65"/>
    </row>
    <row r="13693" spans="7:7">
      <c r="G13693" s="65"/>
    </row>
    <row r="13694" spans="7:7">
      <c r="G13694" s="65"/>
    </row>
    <row r="13695" spans="7:7">
      <c r="G13695" s="65"/>
    </row>
    <row r="13696" spans="7:7">
      <c r="G13696" s="65"/>
    </row>
    <row r="13697" spans="7:7">
      <c r="G13697" s="65"/>
    </row>
    <row r="13698" spans="7:7">
      <c r="G13698" s="65"/>
    </row>
    <row r="13699" spans="7:7">
      <c r="G13699" s="65"/>
    </row>
    <row r="13700" spans="7:7">
      <c r="G13700" s="65"/>
    </row>
    <row r="13701" spans="7:7">
      <c r="G13701" s="65"/>
    </row>
    <row r="13702" spans="7:7">
      <c r="G13702" s="65"/>
    </row>
    <row r="13703" spans="7:7">
      <c r="G13703" s="65"/>
    </row>
    <row r="13704" spans="7:7">
      <c r="G13704" s="65"/>
    </row>
    <row r="13705" spans="7:7">
      <c r="G13705" s="65"/>
    </row>
    <row r="13706" spans="7:7">
      <c r="G13706" s="65"/>
    </row>
    <row r="13707" spans="7:7">
      <c r="G13707" s="65"/>
    </row>
    <row r="13708" spans="7:7">
      <c r="G13708" s="65"/>
    </row>
    <row r="13709" spans="7:7">
      <c r="G13709" s="65"/>
    </row>
    <row r="13710" spans="7:7">
      <c r="G13710" s="65"/>
    </row>
    <row r="13711" spans="7:7">
      <c r="G13711" s="65"/>
    </row>
    <row r="13712" spans="7:7">
      <c r="G13712" s="65"/>
    </row>
    <row r="13713" spans="7:7">
      <c r="G13713" s="65"/>
    </row>
    <row r="13714" spans="7:7">
      <c r="G13714" s="65"/>
    </row>
    <row r="13715" spans="7:7">
      <c r="G13715" s="65"/>
    </row>
    <row r="13716" spans="7:7">
      <c r="G13716" s="65"/>
    </row>
    <row r="13717" spans="7:7">
      <c r="G13717" s="65"/>
    </row>
    <row r="13718" spans="7:7">
      <c r="G13718" s="65"/>
    </row>
    <row r="13719" spans="7:7">
      <c r="G13719" s="65"/>
    </row>
    <row r="13720" spans="7:7">
      <c r="G13720" s="65"/>
    </row>
    <row r="13721" spans="7:7">
      <c r="G13721" s="65"/>
    </row>
    <row r="13722" spans="7:7">
      <c r="G13722" s="65"/>
    </row>
    <row r="13723" spans="7:7">
      <c r="G13723" s="65"/>
    </row>
    <row r="13724" spans="7:7">
      <c r="G13724" s="65"/>
    </row>
    <row r="13725" spans="7:7">
      <c r="G13725" s="65"/>
    </row>
    <row r="13726" spans="7:7">
      <c r="G13726" s="65"/>
    </row>
    <row r="13727" spans="7:7">
      <c r="G13727" s="65"/>
    </row>
    <row r="13728" spans="7:7">
      <c r="G13728" s="65"/>
    </row>
    <row r="13729" spans="7:7">
      <c r="G13729" s="65"/>
    </row>
    <row r="13730" spans="7:7">
      <c r="G13730" s="65"/>
    </row>
    <row r="13731" spans="7:7">
      <c r="G13731" s="65"/>
    </row>
    <row r="13732" spans="7:7">
      <c r="G13732" s="65"/>
    </row>
    <row r="13733" spans="7:7">
      <c r="G13733" s="65"/>
    </row>
    <row r="13734" spans="7:7">
      <c r="G13734" s="65"/>
    </row>
    <row r="13735" spans="7:7">
      <c r="G13735" s="65"/>
    </row>
    <row r="13736" spans="7:7">
      <c r="G13736" s="65"/>
    </row>
    <row r="13737" spans="7:7">
      <c r="G13737" s="65"/>
    </row>
    <row r="13738" spans="7:7">
      <c r="G13738" s="65"/>
    </row>
    <row r="13739" spans="7:7">
      <c r="G13739" s="65"/>
    </row>
    <row r="13740" spans="7:7">
      <c r="G13740" s="65"/>
    </row>
    <row r="13741" spans="7:7">
      <c r="G13741" s="65"/>
    </row>
    <row r="13742" spans="7:7">
      <c r="G13742" s="65"/>
    </row>
    <row r="13743" spans="7:7">
      <c r="G13743" s="65"/>
    </row>
    <row r="13744" spans="7:7">
      <c r="G13744" s="65"/>
    </row>
    <row r="13745" spans="7:7">
      <c r="G13745" s="65"/>
    </row>
    <row r="13746" spans="7:7">
      <c r="G13746" s="65"/>
    </row>
    <row r="13747" spans="7:7">
      <c r="G13747" s="65"/>
    </row>
    <row r="13748" spans="7:7">
      <c r="G13748" s="65"/>
    </row>
    <row r="13749" spans="7:7">
      <c r="G13749" s="65"/>
    </row>
    <row r="13750" spans="7:7">
      <c r="G13750" s="65"/>
    </row>
    <row r="13751" spans="7:7">
      <c r="G13751" s="65"/>
    </row>
    <row r="13752" spans="7:7">
      <c r="G13752" s="65"/>
    </row>
    <row r="13753" spans="7:7">
      <c r="G13753" s="65"/>
    </row>
    <row r="13754" spans="7:7">
      <c r="G13754" s="65"/>
    </row>
    <row r="13755" spans="7:7">
      <c r="G13755" s="65"/>
    </row>
    <row r="13756" spans="7:7">
      <c r="G13756" s="65"/>
    </row>
    <row r="13757" spans="7:7">
      <c r="G13757" s="65"/>
    </row>
    <row r="13758" spans="7:7">
      <c r="G13758" s="65"/>
    </row>
    <row r="13759" spans="7:7">
      <c r="G13759" s="65"/>
    </row>
    <row r="13760" spans="7:7">
      <c r="G13760" s="65"/>
    </row>
    <row r="13761" spans="7:7">
      <c r="G13761" s="65"/>
    </row>
    <row r="13762" spans="7:7">
      <c r="G13762" s="65"/>
    </row>
    <row r="13763" spans="7:7">
      <c r="G13763" s="65"/>
    </row>
    <row r="13764" spans="7:7">
      <c r="G13764" s="65"/>
    </row>
    <row r="13765" spans="7:7">
      <c r="G13765" s="65"/>
    </row>
    <row r="13766" spans="7:7">
      <c r="G13766" s="65"/>
    </row>
    <row r="13767" spans="7:7">
      <c r="G13767" s="65"/>
    </row>
    <row r="13768" spans="7:7">
      <c r="G13768" s="65"/>
    </row>
    <row r="13769" spans="7:7">
      <c r="G13769" s="65"/>
    </row>
    <row r="13770" spans="7:7">
      <c r="G13770" s="65"/>
    </row>
    <row r="13771" spans="7:7">
      <c r="G13771" s="65"/>
    </row>
    <row r="13772" spans="7:7">
      <c r="G13772" s="65"/>
    </row>
    <row r="13773" spans="7:7">
      <c r="G13773" s="65"/>
    </row>
    <row r="13774" spans="7:7">
      <c r="G13774" s="65"/>
    </row>
    <row r="13775" spans="7:7">
      <c r="G13775" s="65"/>
    </row>
    <row r="13776" spans="7:7">
      <c r="G13776" s="65"/>
    </row>
    <row r="13777" spans="7:7">
      <c r="G13777" s="65"/>
    </row>
    <row r="13778" spans="7:7">
      <c r="G13778" s="65"/>
    </row>
    <row r="13779" spans="7:7">
      <c r="G13779" s="65"/>
    </row>
    <row r="13780" spans="7:7">
      <c r="G13780" s="65"/>
    </row>
    <row r="13781" spans="7:7">
      <c r="G13781" s="65"/>
    </row>
    <row r="13782" spans="7:7">
      <c r="G13782" s="65"/>
    </row>
    <row r="13783" spans="7:7">
      <c r="G13783" s="65"/>
    </row>
    <row r="13784" spans="7:7">
      <c r="G13784" s="65"/>
    </row>
    <row r="13785" spans="7:7">
      <c r="G13785" s="65"/>
    </row>
    <row r="13786" spans="7:7">
      <c r="G13786" s="65"/>
    </row>
    <row r="13787" spans="7:7">
      <c r="G13787" s="65"/>
    </row>
    <row r="13788" spans="7:7">
      <c r="G13788" s="65"/>
    </row>
    <row r="13789" spans="7:7">
      <c r="G13789" s="65"/>
    </row>
    <row r="13790" spans="7:7">
      <c r="G13790" s="65"/>
    </row>
    <row r="13791" spans="7:7">
      <c r="G13791" s="65"/>
    </row>
    <row r="13792" spans="7:7">
      <c r="G13792" s="65"/>
    </row>
    <row r="13793" spans="7:7">
      <c r="G13793" s="65"/>
    </row>
    <row r="13794" spans="7:7">
      <c r="G13794" s="65"/>
    </row>
    <row r="13795" spans="7:7">
      <c r="G13795" s="65"/>
    </row>
    <row r="13796" spans="7:7">
      <c r="G13796" s="65"/>
    </row>
    <row r="13797" spans="7:7">
      <c r="G13797" s="65"/>
    </row>
    <row r="13798" spans="7:7">
      <c r="G13798" s="65"/>
    </row>
    <row r="13799" spans="7:7">
      <c r="G13799" s="65"/>
    </row>
    <row r="13800" spans="7:7">
      <c r="G13800" s="65"/>
    </row>
    <row r="13801" spans="7:7">
      <c r="G13801" s="65"/>
    </row>
    <row r="13802" spans="7:7">
      <c r="G13802" s="65"/>
    </row>
    <row r="13803" spans="7:7">
      <c r="G13803" s="65"/>
    </row>
    <row r="13804" spans="7:7">
      <c r="G13804" s="65"/>
    </row>
    <row r="13805" spans="7:7">
      <c r="G13805" s="65"/>
    </row>
    <row r="13806" spans="7:7">
      <c r="G13806" s="65"/>
    </row>
    <row r="13807" spans="7:7">
      <c r="G13807" s="65"/>
    </row>
    <row r="13808" spans="7:7">
      <c r="G13808" s="65"/>
    </row>
    <row r="13809" spans="7:7">
      <c r="G13809" s="65"/>
    </row>
    <row r="13810" spans="7:7">
      <c r="G13810" s="65"/>
    </row>
    <row r="13811" spans="7:7">
      <c r="G13811" s="65"/>
    </row>
    <row r="13812" spans="7:7">
      <c r="G13812" s="65"/>
    </row>
    <row r="13813" spans="7:7">
      <c r="G13813" s="65"/>
    </row>
    <row r="13814" spans="7:7">
      <c r="G13814" s="65"/>
    </row>
    <row r="13815" spans="7:7">
      <c r="G13815" s="65"/>
    </row>
    <row r="13816" spans="7:7">
      <c r="G13816" s="65"/>
    </row>
    <row r="13817" spans="7:7">
      <c r="G13817" s="65"/>
    </row>
    <row r="13818" spans="7:7">
      <c r="G13818" s="65"/>
    </row>
    <row r="13819" spans="7:7">
      <c r="G13819" s="65"/>
    </row>
    <row r="13820" spans="7:7">
      <c r="G13820" s="65"/>
    </row>
    <row r="13821" spans="7:7">
      <c r="G13821" s="65"/>
    </row>
    <row r="13822" spans="7:7">
      <c r="G13822" s="65"/>
    </row>
    <row r="13823" spans="7:7">
      <c r="G13823" s="65"/>
    </row>
    <row r="13824" spans="7:7">
      <c r="G13824" s="65"/>
    </row>
    <row r="13825" spans="7:7">
      <c r="G13825" s="65"/>
    </row>
    <row r="13826" spans="7:7">
      <c r="G13826" s="65"/>
    </row>
    <row r="13827" spans="7:7">
      <c r="G13827" s="65"/>
    </row>
    <row r="13828" spans="7:7">
      <c r="G13828" s="65"/>
    </row>
    <row r="13829" spans="7:7">
      <c r="G13829" s="65"/>
    </row>
    <row r="13830" spans="7:7">
      <c r="G13830" s="65"/>
    </row>
    <row r="13831" spans="7:7">
      <c r="G13831" s="65"/>
    </row>
    <row r="13832" spans="7:7">
      <c r="G13832" s="65"/>
    </row>
    <row r="13833" spans="7:7">
      <c r="G13833" s="65"/>
    </row>
    <row r="13834" spans="7:7">
      <c r="G13834" s="65"/>
    </row>
    <row r="13835" spans="7:7">
      <c r="G13835" s="65"/>
    </row>
    <row r="13836" spans="7:7">
      <c r="G13836" s="65"/>
    </row>
    <row r="13837" spans="7:7">
      <c r="G13837" s="65"/>
    </row>
    <row r="13838" spans="7:7">
      <c r="G13838" s="65"/>
    </row>
    <row r="13839" spans="7:7">
      <c r="G13839" s="65"/>
    </row>
    <row r="13840" spans="7:7">
      <c r="G13840" s="65"/>
    </row>
    <row r="13841" spans="7:7">
      <c r="G13841" s="65"/>
    </row>
    <row r="13842" spans="7:7">
      <c r="G13842" s="65"/>
    </row>
    <row r="13843" spans="7:7">
      <c r="G13843" s="65"/>
    </row>
    <row r="13844" spans="7:7">
      <c r="G13844" s="65"/>
    </row>
    <row r="13845" spans="7:7">
      <c r="G13845" s="65"/>
    </row>
    <row r="13846" spans="7:7">
      <c r="G13846" s="65"/>
    </row>
    <row r="13847" spans="7:7">
      <c r="G13847" s="65"/>
    </row>
    <row r="13848" spans="7:7">
      <c r="G13848" s="65"/>
    </row>
    <row r="13849" spans="7:7">
      <c r="G13849" s="65"/>
    </row>
    <row r="13850" spans="7:7">
      <c r="G13850" s="65"/>
    </row>
    <row r="13851" spans="7:7">
      <c r="G13851" s="65"/>
    </row>
    <row r="13852" spans="7:7">
      <c r="G13852" s="65"/>
    </row>
    <row r="13853" spans="7:7">
      <c r="G13853" s="65"/>
    </row>
    <row r="13854" spans="7:7">
      <c r="G13854" s="65"/>
    </row>
    <row r="13855" spans="7:7">
      <c r="G13855" s="65"/>
    </row>
    <row r="13856" spans="7:7">
      <c r="G13856" s="65"/>
    </row>
    <row r="13857" spans="7:7">
      <c r="G13857" s="65"/>
    </row>
    <row r="13858" spans="7:7">
      <c r="G13858" s="65"/>
    </row>
    <row r="13859" spans="7:7">
      <c r="G13859" s="65"/>
    </row>
    <row r="13860" spans="7:7">
      <c r="G13860" s="65"/>
    </row>
    <row r="13861" spans="7:7">
      <c r="G13861" s="65"/>
    </row>
    <row r="13862" spans="7:7">
      <c r="G13862" s="65"/>
    </row>
    <row r="13863" spans="7:7">
      <c r="G13863" s="65"/>
    </row>
    <row r="13864" spans="7:7">
      <c r="G13864" s="65"/>
    </row>
    <row r="13865" spans="7:7">
      <c r="G13865" s="65"/>
    </row>
    <row r="13866" spans="7:7">
      <c r="G13866" s="65"/>
    </row>
    <row r="13867" spans="7:7">
      <c r="G13867" s="65"/>
    </row>
    <row r="13868" spans="7:7">
      <c r="G13868" s="65"/>
    </row>
    <row r="13869" spans="7:7">
      <c r="G13869" s="65"/>
    </row>
    <row r="13870" spans="7:7">
      <c r="G13870" s="65"/>
    </row>
    <row r="13871" spans="7:7">
      <c r="G13871" s="65"/>
    </row>
    <row r="13872" spans="7:7">
      <c r="G13872" s="65"/>
    </row>
    <row r="13873" spans="7:7">
      <c r="G13873" s="65"/>
    </row>
    <row r="13874" spans="7:7">
      <c r="G13874" s="65"/>
    </row>
    <row r="13875" spans="7:7">
      <c r="G13875" s="65"/>
    </row>
    <row r="13876" spans="7:7">
      <c r="G13876" s="65"/>
    </row>
    <row r="13877" spans="7:7">
      <c r="G13877" s="65"/>
    </row>
    <row r="13878" spans="7:7">
      <c r="G13878" s="65"/>
    </row>
    <row r="13879" spans="7:7">
      <c r="G13879" s="65"/>
    </row>
    <row r="13880" spans="7:7">
      <c r="G13880" s="65"/>
    </row>
    <row r="13881" spans="7:7">
      <c r="G13881" s="65"/>
    </row>
    <row r="13882" spans="7:7">
      <c r="G13882" s="65"/>
    </row>
    <row r="13883" spans="7:7">
      <c r="G13883" s="65"/>
    </row>
    <row r="13884" spans="7:7">
      <c r="G13884" s="65"/>
    </row>
    <row r="13885" spans="7:7">
      <c r="G13885" s="65"/>
    </row>
    <row r="13886" spans="7:7">
      <c r="G13886" s="65"/>
    </row>
    <row r="13887" spans="7:7">
      <c r="G13887" s="65"/>
    </row>
    <row r="13888" spans="7:7">
      <c r="G13888" s="65"/>
    </row>
    <row r="13889" spans="7:7">
      <c r="G13889" s="65"/>
    </row>
    <row r="13890" spans="7:7">
      <c r="G13890" s="65"/>
    </row>
    <row r="13891" spans="7:7">
      <c r="G13891" s="65"/>
    </row>
    <row r="13892" spans="7:7">
      <c r="G13892" s="65"/>
    </row>
    <row r="13893" spans="7:7">
      <c r="G13893" s="65"/>
    </row>
    <row r="13894" spans="7:7">
      <c r="G13894" s="65"/>
    </row>
    <row r="13895" spans="7:7">
      <c r="G13895" s="65"/>
    </row>
    <row r="13896" spans="7:7">
      <c r="G13896" s="65"/>
    </row>
    <row r="13897" spans="7:7">
      <c r="G13897" s="65"/>
    </row>
    <row r="13898" spans="7:7">
      <c r="G13898" s="65"/>
    </row>
    <row r="13899" spans="7:7">
      <c r="G13899" s="65"/>
    </row>
    <row r="13900" spans="7:7">
      <c r="G13900" s="65"/>
    </row>
    <row r="13901" spans="7:7">
      <c r="G13901" s="65"/>
    </row>
    <row r="13902" spans="7:7">
      <c r="G13902" s="65"/>
    </row>
    <row r="13903" spans="7:7">
      <c r="G13903" s="65"/>
    </row>
    <row r="13904" spans="7:7">
      <c r="G13904" s="65"/>
    </row>
    <row r="13905" spans="7:7">
      <c r="G13905" s="65"/>
    </row>
    <row r="13906" spans="7:7">
      <c r="G13906" s="65"/>
    </row>
    <row r="13907" spans="7:7">
      <c r="G13907" s="65"/>
    </row>
    <row r="13908" spans="7:7">
      <c r="G13908" s="65"/>
    </row>
    <row r="13909" spans="7:7">
      <c r="G13909" s="65"/>
    </row>
    <row r="13910" spans="7:7">
      <c r="G13910" s="65"/>
    </row>
    <row r="13911" spans="7:7">
      <c r="G13911" s="65"/>
    </row>
    <row r="13912" spans="7:7">
      <c r="G13912" s="65"/>
    </row>
    <row r="13913" spans="7:7">
      <c r="G13913" s="65"/>
    </row>
    <row r="13914" spans="7:7">
      <c r="G13914" s="65"/>
    </row>
    <row r="13915" spans="7:7">
      <c r="G13915" s="65"/>
    </row>
    <row r="13916" spans="7:7">
      <c r="G13916" s="65"/>
    </row>
    <row r="13917" spans="7:7">
      <c r="G13917" s="65"/>
    </row>
    <row r="13918" spans="7:7">
      <c r="G13918" s="65"/>
    </row>
    <row r="13919" spans="7:7">
      <c r="G13919" s="65"/>
    </row>
    <row r="13920" spans="7:7">
      <c r="G13920" s="65"/>
    </row>
    <row r="13921" spans="7:7">
      <c r="G13921" s="65"/>
    </row>
    <row r="13922" spans="7:7">
      <c r="G13922" s="65"/>
    </row>
    <row r="13923" spans="7:7">
      <c r="G13923" s="65"/>
    </row>
    <row r="13924" spans="7:7">
      <c r="G13924" s="65"/>
    </row>
    <row r="13925" spans="7:7">
      <c r="G13925" s="65"/>
    </row>
    <row r="13926" spans="7:7">
      <c r="G13926" s="65"/>
    </row>
    <row r="13927" spans="7:7">
      <c r="G13927" s="65"/>
    </row>
    <row r="13928" spans="7:7">
      <c r="G13928" s="65"/>
    </row>
    <row r="13929" spans="7:7">
      <c r="G13929" s="65"/>
    </row>
    <row r="13930" spans="7:7">
      <c r="G13930" s="65"/>
    </row>
    <row r="13931" spans="7:7">
      <c r="G13931" s="65"/>
    </row>
    <row r="13932" spans="7:7">
      <c r="G13932" s="65"/>
    </row>
    <row r="13933" spans="7:7">
      <c r="G13933" s="65"/>
    </row>
    <row r="13934" spans="7:7">
      <c r="G13934" s="65"/>
    </row>
    <row r="13935" spans="7:7">
      <c r="G13935" s="65"/>
    </row>
    <row r="13936" spans="7:7">
      <c r="G13936" s="65"/>
    </row>
    <row r="13937" spans="7:7">
      <c r="G13937" s="65"/>
    </row>
    <row r="13938" spans="7:7">
      <c r="G13938" s="65"/>
    </row>
    <row r="13939" spans="7:7">
      <c r="G13939" s="65"/>
    </row>
    <row r="13940" spans="7:7">
      <c r="G13940" s="65"/>
    </row>
    <row r="13941" spans="7:7">
      <c r="G13941" s="65"/>
    </row>
    <row r="13942" spans="7:7">
      <c r="G13942" s="65"/>
    </row>
    <row r="13943" spans="7:7">
      <c r="G13943" s="65"/>
    </row>
    <row r="13944" spans="7:7">
      <c r="G13944" s="65"/>
    </row>
    <row r="13945" spans="7:7">
      <c r="G13945" s="65"/>
    </row>
    <row r="13946" spans="7:7">
      <c r="G13946" s="65"/>
    </row>
    <row r="13947" spans="7:7">
      <c r="G13947" s="65"/>
    </row>
    <row r="13948" spans="7:7">
      <c r="G13948" s="65"/>
    </row>
    <row r="13949" spans="7:7">
      <c r="G13949" s="65"/>
    </row>
    <row r="13950" spans="7:7">
      <c r="G13950" s="65"/>
    </row>
    <row r="13951" spans="7:7">
      <c r="G13951" s="65"/>
    </row>
    <row r="13952" spans="7:7">
      <c r="G13952" s="65"/>
    </row>
    <row r="13953" spans="7:7">
      <c r="G13953" s="65"/>
    </row>
    <row r="13954" spans="7:7">
      <c r="G13954" s="65"/>
    </row>
    <row r="13955" spans="7:7">
      <c r="G13955" s="65"/>
    </row>
    <row r="13956" spans="7:7">
      <c r="G13956" s="65"/>
    </row>
    <row r="13957" spans="7:7">
      <c r="G13957" s="65"/>
    </row>
    <row r="13958" spans="7:7">
      <c r="G13958" s="65"/>
    </row>
    <row r="13959" spans="7:7">
      <c r="G13959" s="65"/>
    </row>
    <row r="13960" spans="7:7">
      <c r="G13960" s="65"/>
    </row>
    <row r="13961" spans="7:7">
      <c r="G13961" s="65"/>
    </row>
    <row r="13962" spans="7:7">
      <c r="G13962" s="65"/>
    </row>
    <row r="13963" spans="7:7">
      <c r="G13963" s="65"/>
    </row>
    <row r="13964" spans="7:7">
      <c r="G13964" s="65"/>
    </row>
    <row r="13965" spans="7:7">
      <c r="G13965" s="65"/>
    </row>
    <row r="13966" spans="7:7">
      <c r="G13966" s="65"/>
    </row>
    <row r="13967" spans="7:7">
      <c r="G13967" s="65"/>
    </row>
    <row r="13968" spans="7:7">
      <c r="G13968" s="65"/>
    </row>
    <row r="13969" spans="7:7">
      <c r="G13969" s="65"/>
    </row>
    <row r="13970" spans="7:7">
      <c r="G13970" s="65"/>
    </row>
    <row r="13971" spans="7:7">
      <c r="G13971" s="65"/>
    </row>
    <row r="13972" spans="7:7">
      <c r="G13972" s="65"/>
    </row>
    <row r="13973" spans="7:7">
      <c r="G13973" s="65"/>
    </row>
    <row r="13974" spans="7:7">
      <c r="G13974" s="65"/>
    </row>
    <row r="13975" spans="7:7">
      <c r="G13975" s="65"/>
    </row>
    <row r="13976" spans="7:7">
      <c r="G13976" s="65"/>
    </row>
    <row r="13977" spans="7:7">
      <c r="G13977" s="65"/>
    </row>
    <row r="13978" spans="7:7">
      <c r="G13978" s="65"/>
    </row>
    <row r="13979" spans="7:7">
      <c r="G13979" s="65"/>
    </row>
    <row r="13980" spans="7:7">
      <c r="G13980" s="65"/>
    </row>
    <row r="13981" spans="7:7">
      <c r="G13981" s="65"/>
    </row>
    <row r="13982" spans="7:7">
      <c r="G13982" s="65"/>
    </row>
    <row r="13983" spans="7:7">
      <c r="G13983" s="65"/>
    </row>
    <row r="13984" spans="7:7">
      <c r="G13984" s="65"/>
    </row>
    <row r="13985" spans="7:7">
      <c r="G13985" s="65"/>
    </row>
    <row r="13986" spans="7:7">
      <c r="G13986" s="65"/>
    </row>
    <row r="13987" spans="7:7">
      <c r="G13987" s="65"/>
    </row>
    <row r="13988" spans="7:7">
      <c r="G13988" s="65"/>
    </row>
    <row r="13989" spans="7:7">
      <c r="G13989" s="65"/>
    </row>
    <row r="13990" spans="7:7">
      <c r="G13990" s="65"/>
    </row>
    <row r="13991" spans="7:7">
      <c r="G13991" s="65"/>
    </row>
    <row r="13992" spans="7:7">
      <c r="G13992" s="65"/>
    </row>
    <row r="13993" spans="7:7">
      <c r="G13993" s="65"/>
    </row>
    <row r="13994" spans="7:7">
      <c r="G13994" s="65"/>
    </row>
    <row r="13995" spans="7:7">
      <c r="G13995" s="65"/>
    </row>
    <row r="13996" spans="7:7">
      <c r="G13996" s="65"/>
    </row>
    <row r="13997" spans="7:7">
      <c r="G13997" s="65"/>
    </row>
    <row r="13998" spans="7:7">
      <c r="G13998" s="65"/>
    </row>
    <row r="13999" spans="7:7">
      <c r="G13999" s="65"/>
    </row>
    <row r="14000" spans="7:7">
      <c r="G14000" s="65"/>
    </row>
    <row r="14001" spans="7:7">
      <c r="G14001" s="65"/>
    </row>
    <row r="14002" spans="7:7">
      <c r="G14002" s="65"/>
    </row>
    <row r="14003" spans="7:7">
      <c r="G14003" s="65"/>
    </row>
    <row r="14004" spans="7:7">
      <c r="G14004" s="65"/>
    </row>
    <row r="14005" spans="7:7">
      <c r="G14005" s="65"/>
    </row>
    <row r="14006" spans="7:7">
      <c r="G14006" s="65"/>
    </row>
    <row r="14007" spans="7:7">
      <c r="G14007" s="65"/>
    </row>
    <row r="14008" spans="7:7">
      <c r="G14008" s="65"/>
    </row>
    <row r="14009" spans="7:7">
      <c r="G14009" s="65"/>
    </row>
    <row r="14010" spans="7:7">
      <c r="G14010" s="65"/>
    </row>
    <row r="14011" spans="7:7">
      <c r="G14011" s="65"/>
    </row>
    <row r="14012" spans="7:7">
      <c r="G14012" s="65"/>
    </row>
    <row r="14013" spans="7:7">
      <c r="G14013" s="65"/>
    </row>
    <row r="14014" spans="7:7">
      <c r="G14014" s="65"/>
    </row>
    <row r="14015" spans="7:7">
      <c r="G14015" s="65"/>
    </row>
    <row r="14016" spans="7:7">
      <c r="G14016" s="65"/>
    </row>
    <row r="14017" spans="7:7">
      <c r="G14017" s="65"/>
    </row>
    <row r="14018" spans="7:7">
      <c r="G14018" s="65"/>
    </row>
    <row r="14019" spans="7:7">
      <c r="G14019" s="65"/>
    </row>
    <row r="14020" spans="7:7">
      <c r="G14020" s="65"/>
    </row>
    <row r="14021" spans="7:7">
      <c r="G14021" s="65"/>
    </row>
    <row r="14022" spans="7:7">
      <c r="G14022" s="65"/>
    </row>
    <row r="14023" spans="7:7">
      <c r="G14023" s="65"/>
    </row>
    <row r="14024" spans="7:7">
      <c r="G14024" s="65"/>
    </row>
    <row r="14025" spans="7:7">
      <c r="G14025" s="65"/>
    </row>
    <row r="14026" spans="7:7">
      <c r="G14026" s="65"/>
    </row>
    <row r="14027" spans="7:7">
      <c r="G14027" s="65"/>
    </row>
    <row r="14028" spans="7:7">
      <c r="G14028" s="65"/>
    </row>
    <row r="14029" spans="7:7">
      <c r="G14029" s="65"/>
    </row>
    <row r="14030" spans="7:7">
      <c r="G14030" s="65"/>
    </row>
    <row r="14031" spans="7:7">
      <c r="G14031" s="65"/>
    </row>
    <row r="14032" spans="7:7">
      <c r="G14032" s="65"/>
    </row>
    <row r="14033" spans="7:7">
      <c r="G14033" s="65"/>
    </row>
    <row r="14034" spans="7:7">
      <c r="G14034" s="65"/>
    </row>
    <row r="14035" spans="7:7">
      <c r="G14035" s="65"/>
    </row>
    <row r="14036" spans="7:7">
      <c r="G14036" s="65"/>
    </row>
    <row r="14037" spans="7:7">
      <c r="G14037" s="65"/>
    </row>
    <row r="14038" spans="7:7">
      <c r="G14038" s="65"/>
    </row>
    <row r="14039" spans="7:7">
      <c r="G14039" s="65"/>
    </row>
    <row r="14040" spans="7:7">
      <c r="G14040" s="65"/>
    </row>
    <row r="14041" spans="7:7">
      <c r="G14041" s="65"/>
    </row>
    <row r="14042" spans="7:7">
      <c r="G14042" s="65"/>
    </row>
    <row r="14043" spans="7:7">
      <c r="G14043" s="65"/>
    </row>
    <row r="14044" spans="7:7">
      <c r="G14044" s="65"/>
    </row>
    <row r="14045" spans="7:7">
      <c r="G14045" s="65"/>
    </row>
    <row r="14046" spans="7:7">
      <c r="G14046" s="65"/>
    </row>
    <row r="14047" spans="7:7">
      <c r="G14047" s="65"/>
    </row>
    <row r="14048" spans="7:7">
      <c r="G14048" s="65"/>
    </row>
    <row r="14049" spans="7:7">
      <c r="G14049" s="65"/>
    </row>
    <row r="14050" spans="7:7">
      <c r="G14050" s="65"/>
    </row>
    <row r="14051" spans="7:7">
      <c r="G14051" s="65"/>
    </row>
    <row r="14052" spans="7:7">
      <c r="G14052" s="65"/>
    </row>
    <row r="14053" spans="7:7">
      <c r="G14053" s="65"/>
    </row>
    <row r="14054" spans="7:7">
      <c r="G14054" s="65"/>
    </row>
    <row r="14055" spans="7:7">
      <c r="G14055" s="65"/>
    </row>
    <row r="14056" spans="7:7">
      <c r="G14056" s="65"/>
    </row>
    <row r="14057" spans="7:7">
      <c r="G14057" s="65"/>
    </row>
    <row r="14058" spans="7:7">
      <c r="G14058" s="65"/>
    </row>
    <row r="14059" spans="7:7">
      <c r="G14059" s="65"/>
    </row>
    <row r="14060" spans="7:7">
      <c r="G14060" s="65"/>
    </row>
    <row r="14061" spans="7:7">
      <c r="G14061" s="65"/>
    </row>
    <row r="14062" spans="7:7">
      <c r="G14062" s="65"/>
    </row>
    <row r="14063" spans="7:7">
      <c r="G14063" s="65"/>
    </row>
    <row r="14064" spans="7:7">
      <c r="G14064" s="65"/>
    </row>
    <row r="14065" spans="7:7">
      <c r="G14065" s="65"/>
    </row>
    <row r="14066" spans="7:7">
      <c r="G14066" s="65"/>
    </row>
    <row r="14067" spans="7:7">
      <c r="G14067" s="65"/>
    </row>
    <row r="14068" spans="7:7">
      <c r="G14068" s="65"/>
    </row>
    <row r="14069" spans="7:7">
      <c r="G14069" s="65"/>
    </row>
    <row r="14070" spans="7:7">
      <c r="G14070" s="65"/>
    </row>
    <row r="14071" spans="7:7">
      <c r="G14071" s="65"/>
    </row>
    <row r="14072" spans="7:7">
      <c r="G14072" s="65"/>
    </row>
    <row r="14073" spans="7:7">
      <c r="G14073" s="65"/>
    </row>
    <row r="14074" spans="7:7">
      <c r="G14074" s="65"/>
    </row>
    <row r="14075" spans="7:7">
      <c r="G14075" s="65"/>
    </row>
    <row r="14076" spans="7:7">
      <c r="G14076" s="65"/>
    </row>
    <row r="14077" spans="7:7">
      <c r="G14077" s="65"/>
    </row>
    <row r="14078" spans="7:7">
      <c r="G14078" s="65"/>
    </row>
    <row r="14079" spans="7:7">
      <c r="G14079" s="65"/>
    </row>
    <row r="14080" spans="7:7">
      <c r="G14080" s="65"/>
    </row>
    <row r="14081" spans="7:7">
      <c r="G14081" s="65"/>
    </row>
    <row r="14082" spans="7:7">
      <c r="G14082" s="65"/>
    </row>
    <row r="14083" spans="7:7">
      <c r="G14083" s="65"/>
    </row>
    <row r="14084" spans="7:7">
      <c r="G14084" s="65"/>
    </row>
    <row r="14085" spans="7:7">
      <c r="G14085" s="65"/>
    </row>
    <row r="14086" spans="7:7">
      <c r="G14086" s="65"/>
    </row>
    <row r="14087" spans="7:7">
      <c r="G14087" s="65"/>
    </row>
    <row r="14088" spans="7:7">
      <c r="G14088" s="65"/>
    </row>
    <row r="14089" spans="7:7">
      <c r="G14089" s="65"/>
    </row>
    <row r="14090" spans="7:7">
      <c r="G14090" s="65"/>
    </row>
    <row r="14091" spans="7:7">
      <c r="G14091" s="65"/>
    </row>
    <row r="14092" spans="7:7">
      <c r="G14092" s="65"/>
    </row>
    <row r="14093" spans="7:7">
      <c r="G14093" s="65"/>
    </row>
    <row r="14094" spans="7:7">
      <c r="G14094" s="65"/>
    </row>
    <row r="14095" spans="7:7">
      <c r="G14095" s="65"/>
    </row>
    <row r="14096" spans="7:7">
      <c r="G14096" s="65"/>
    </row>
    <row r="14097" spans="7:7">
      <c r="G14097" s="65"/>
    </row>
    <row r="14098" spans="7:7">
      <c r="G14098" s="65"/>
    </row>
    <row r="14099" spans="7:7">
      <c r="G14099" s="65"/>
    </row>
    <row r="14100" spans="7:7">
      <c r="G14100" s="65"/>
    </row>
    <row r="14101" spans="7:7">
      <c r="G14101" s="65"/>
    </row>
    <row r="14102" spans="7:7">
      <c r="G14102" s="65"/>
    </row>
    <row r="14103" spans="7:7">
      <c r="G14103" s="65"/>
    </row>
    <row r="14104" spans="7:7">
      <c r="G14104" s="65"/>
    </row>
    <row r="14105" spans="7:7">
      <c r="G14105" s="65"/>
    </row>
    <row r="14106" spans="7:7">
      <c r="G14106" s="65"/>
    </row>
    <row r="14107" spans="7:7">
      <c r="G14107" s="65"/>
    </row>
    <row r="14108" spans="7:7">
      <c r="G14108" s="65"/>
    </row>
    <row r="14109" spans="7:7">
      <c r="G14109" s="65"/>
    </row>
    <row r="14110" spans="7:7">
      <c r="G14110" s="65"/>
    </row>
    <row r="14111" spans="7:7">
      <c r="G14111" s="65"/>
    </row>
    <row r="14112" spans="7:7">
      <c r="G14112" s="65"/>
    </row>
    <row r="14113" spans="7:7">
      <c r="G14113" s="65"/>
    </row>
    <row r="14114" spans="7:7">
      <c r="G14114" s="65"/>
    </row>
    <row r="14115" spans="7:7">
      <c r="G14115" s="65"/>
    </row>
    <row r="14116" spans="7:7">
      <c r="G14116" s="65"/>
    </row>
    <row r="14117" spans="7:7">
      <c r="G14117" s="65"/>
    </row>
    <row r="14118" spans="7:7">
      <c r="G14118" s="65"/>
    </row>
    <row r="14119" spans="7:7">
      <c r="G14119" s="65"/>
    </row>
    <row r="14120" spans="7:7">
      <c r="G14120" s="65"/>
    </row>
    <row r="14121" spans="7:7">
      <c r="G14121" s="65"/>
    </row>
    <row r="14122" spans="7:7">
      <c r="G14122" s="65"/>
    </row>
    <row r="14123" spans="7:7">
      <c r="G14123" s="65"/>
    </row>
    <row r="14124" spans="7:7">
      <c r="G14124" s="65"/>
    </row>
    <row r="14125" spans="7:7">
      <c r="G14125" s="65"/>
    </row>
    <row r="14126" spans="7:7">
      <c r="G14126" s="65"/>
    </row>
    <row r="14127" spans="7:7">
      <c r="G14127" s="65"/>
    </row>
    <row r="14128" spans="7:7">
      <c r="G14128" s="65"/>
    </row>
    <row r="14129" spans="7:7">
      <c r="G14129" s="65"/>
    </row>
    <row r="14130" spans="7:7">
      <c r="G14130" s="65"/>
    </row>
    <row r="14131" spans="7:7">
      <c r="G14131" s="65"/>
    </row>
    <row r="14132" spans="7:7">
      <c r="G14132" s="65"/>
    </row>
    <row r="14133" spans="7:7">
      <c r="G14133" s="65"/>
    </row>
    <row r="14134" spans="7:7">
      <c r="G14134" s="65"/>
    </row>
    <row r="14135" spans="7:7">
      <c r="G14135" s="65"/>
    </row>
    <row r="14136" spans="7:7">
      <c r="G14136" s="65"/>
    </row>
    <row r="14137" spans="7:7">
      <c r="G14137" s="65"/>
    </row>
    <row r="14138" spans="7:7">
      <c r="G14138" s="65"/>
    </row>
    <row r="14139" spans="7:7">
      <c r="G14139" s="65"/>
    </row>
    <row r="14140" spans="7:7">
      <c r="G14140" s="65"/>
    </row>
    <row r="14141" spans="7:7">
      <c r="G14141" s="65"/>
    </row>
    <row r="14142" spans="7:7">
      <c r="G14142" s="65"/>
    </row>
    <row r="14143" spans="7:7">
      <c r="G14143" s="65"/>
    </row>
    <row r="14144" spans="7:7">
      <c r="G14144" s="65"/>
    </row>
    <row r="14145" spans="7:7">
      <c r="G14145" s="65"/>
    </row>
    <row r="14146" spans="7:7">
      <c r="G14146" s="65"/>
    </row>
    <row r="14147" spans="7:7">
      <c r="G14147" s="65"/>
    </row>
    <row r="14148" spans="7:7">
      <c r="G14148" s="65"/>
    </row>
    <row r="14149" spans="7:7">
      <c r="G14149" s="65"/>
    </row>
    <row r="14150" spans="7:7">
      <c r="G14150" s="65"/>
    </row>
    <row r="14151" spans="7:7">
      <c r="G14151" s="65"/>
    </row>
    <row r="14152" spans="7:7">
      <c r="G14152" s="65"/>
    </row>
    <row r="14153" spans="7:7">
      <c r="G14153" s="65"/>
    </row>
    <row r="14154" spans="7:7">
      <c r="G14154" s="65"/>
    </row>
    <row r="14155" spans="7:7">
      <c r="G14155" s="65"/>
    </row>
    <row r="14156" spans="7:7">
      <c r="G14156" s="65"/>
    </row>
    <row r="14157" spans="7:7">
      <c r="G14157" s="65"/>
    </row>
    <row r="14158" spans="7:7">
      <c r="G14158" s="65"/>
    </row>
    <row r="14159" spans="7:7">
      <c r="G14159" s="65"/>
    </row>
    <row r="14160" spans="7:7">
      <c r="G14160" s="65"/>
    </row>
    <row r="14161" spans="7:7">
      <c r="G14161" s="65"/>
    </row>
    <row r="14162" spans="7:7">
      <c r="G14162" s="65"/>
    </row>
    <row r="14163" spans="7:7">
      <c r="G14163" s="65"/>
    </row>
    <row r="14164" spans="7:7">
      <c r="G14164" s="65"/>
    </row>
    <row r="14165" spans="7:7">
      <c r="G14165" s="65"/>
    </row>
    <row r="14166" spans="7:7">
      <c r="G14166" s="65"/>
    </row>
    <row r="14167" spans="7:7">
      <c r="G14167" s="65"/>
    </row>
    <row r="14168" spans="7:7">
      <c r="G14168" s="65"/>
    </row>
    <row r="14169" spans="7:7">
      <c r="G14169" s="65"/>
    </row>
    <row r="14170" spans="7:7">
      <c r="G14170" s="65"/>
    </row>
    <row r="14171" spans="7:7">
      <c r="G14171" s="65"/>
    </row>
    <row r="14172" spans="7:7">
      <c r="G14172" s="65"/>
    </row>
    <row r="14173" spans="7:7">
      <c r="G14173" s="65"/>
    </row>
    <row r="14174" spans="7:7">
      <c r="G14174" s="65"/>
    </row>
    <row r="14175" spans="7:7">
      <c r="G14175" s="65"/>
    </row>
    <row r="14176" spans="7:7">
      <c r="G14176" s="65"/>
    </row>
    <row r="14177" spans="7:7">
      <c r="G14177" s="65"/>
    </row>
    <row r="14178" spans="7:7">
      <c r="G14178" s="65"/>
    </row>
    <row r="14179" spans="7:7">
      <c r="G14179" s="65"/>
    </row>
    <row r="14180" spans="7:7">
      <c r="G14180" s="65"/>
    </row>
    <row r="14181" spans="7:7">
      <c r="G14181" s="65"/>
    </row>
    <row r="14182" spans="7:7">
      <c r="G14182" s="65"/>
    </row>
    <row r="14183" spans="7:7">
      <c r="G14183" s="65"/>
    </row>
    <row r="14184" spans="7:7">
      <c r="G14184" s="65"/>
    </row>
    <row r="14185" spans="7:7">
      <c r="G14185" s="65"/>
    </row>
    <row r="14186" spans="7:7">
      <c r="G14186" s="65"/>
    </row>
    <row r="14187" spans="7:7">
      <c r="G14187" s="65"/>
    </row>
    <row r="14188" spans="7:7">
      <c r="G14188" s="65"/>
    </row>
    <row r="14189" spans="7:7">
      <c r="G14189" s="65"/>
    </row>
    <row r="14190" spans="7:7">
      <c r="G14190" s="65"/>
    </row>
    <row r="14191" spans="7:7">
      <c r="G14191" s="65"/>
    </row>
    <row r="14192" spans="7:7">
      <c r="G14192" s="65"/>
    </row>
    <row r="14193" spans="7:7">
      <c r="G14193" s="65"/>
    </row>
    <row r="14194" spans="7:7">
      <c r="G14194" s="65"/>
    </row>
    <row r="14195" spans="7:7">
      <c r="G14195" s="65"/>
    </row>
    <row r="14196" spans="7:7">
      <c r="G14196" s="65"/>
    </row>
    <row r="14197" spans="7:7">
      <c r="G14197" s="65"/>
    </row>
    <row r="14198" spans="7:7">
      <c r="G14198" s="65"/>
    </row>
    <row r="14199" spans="7:7">
      <c r="G14199" s="65"/>
    </row>
    <row r="14200" spans="7:7">
      <c r="G14200" s="65"/>
    </row>
    <row r="14201" spans="7:7">
      <c r="G14201" s="65"/>
    </row>
    <row r="14202" spans="7:7">
      <c r="G14202" s="65"/>
    </row>
    <row r="14203" spans="7:7">
      <c r="G14203" s="65"/>
    </row>
    <row r="14204" spans="7:7">
      <c r="G14204" s="65"/>
    </row>
    <row r="14205" spans="7:7">
      <c r="G14205" s="65"/>
    </row>
    <row r="14206" spans="7:7">
      <c r="G14206" s="65"/>
    </row>
    <row r="14207" spans="7:7">
      <c r="G14207" s="65"/>
    </row>
    <row r="14208" spans="7:7">
      <c r="G14208" s="65"/>
    </row>
    <row r="14209" spans="7:7">
      <c r="G14209" s="65"/>
    </row>
    <row r="14210" spans="7:7">
      <c r="G14210" s="65"/>
    </row>
    <row r="14211" spans="7:7">
      <c r="G14211" s="65"/>
    </row>
    <row r="14212" spans="7:7">
      <c r="G14212" s="65"/>
    </row>
    <row r="14213" spans="7:7">
      <c r="G14213" s="65"/>
    </row>
    <row r="14214" spans="7:7">
      <c r="G14214" s="65"/>
    </row>
    <row r="14215" spans="7:7">
      <c r="G14215" s="65"/>
    </row>
    <row r="14216" spans="7:7">
      <c r="G14216" s="65"/>
    </row>
    <row r="14217" spans="7:7">
      <c r="G14217" s="65"/>
    </row>
    <row r="14218" spans="7:7">
      <c r="G14218" s="65"/>
    </row>
    <row r="14219" spans="7:7">
      <c r="G14219" s="65"/>
    </row>
    <row r="14220" spans="7:7">
      <c r="G14220" s="65"/>
    </row>
    <row r="14221" spans="7:7">
      <c r="G14221" s="65"/>
    </row>
    <row r="14222" spans="7:7">
      <c r="G14222" s="65"/>
    </row>
    <row r="14223" spans="7:7">
      <c r="G14223" s="65"/>
    </row>
    <row r="14224" spans="7:7">
      <c r="G14224" s="65"/>
    </row>
    <row r="14225" spans="7:7">
      <c r="G14225" s="65"/>
    </row>
    <row r="14226" spans="7:7">
      <c r="G14226" s="65"/>
    </row>
    <row r="14227" spans="7:7">
      <c r="G14227" s="65"/>
    </row>
    <row r="14228" spans="7:7">
      <c r="G14228" s="65"/>
    </row>
    <row r="14229" spans="7:7">
      <c r="G14229" s="65"/>
    </row>
    <row r="14230" spans="7:7">
      <c r="G14230" s="65"/>
    </row>
    <row r="14231" spans="7:7">
      <c r="G14231" s="65"/>
    </row>
    <row r="14232" spans="7:7">
      <c r="G14232" s="65"/>
    </row>
    <row r="14233" spans="7:7">
      <c r="G14233" s="65"/>
    </row>
    <row r="14234" spans="7:7">
      <c r="G14234" s="65"/>
    </row>
    <row r="14235" spans="7:7">
      <c r="G14235" s="65"/>
    </row>
    <row r="14236" spans="7:7">
      <c r="G14236" s="65"/>
    </row>
    <row r="14237" spans="7:7">
      <c r="G14237" s="65"/>
    </row>
    <row r="14238" spans="7:7">
      <c r="G14238" s="65"/>
    </row>
    <row r="14239" spans="7:7">
      <c r="G14239" s="65"/>
    </row>
    <row r="14240" spans="7:7">
      <c r="G14240" s="65"/>
    </row>
    <row r="14241" spans="7:7">
      <c r="G14241" s="65"/>
    </row>
    <row r="14242" spans="7:7">
      <c r="G14242" s="65"/>
    </row>
    <row r="14243" spans="7:7">
      <c r="G14243" s="65"/>
    </row>
    <row r="14244" spans="7:7">
      <c r="G14244" s="65"/>
    </row>
    <row r="14245" spans="7:7">
      <c r="G14245" s="65"/>
    </row>
    <row r="14246" spans="7:7">
      <c r="G14246" s="65"/>
    </row>
    <row r="14247" spans="7:7">
      <c r="G14247" s="65"/>
    </row>
    <row r="14248" spans="7:7">
      <c r="G14248" s="65"/>
    </row>
    <row r="14249" spans="7:7">
      <c r="G14249" s="65"/>
    </row>
    <row r="14250" spans="7:7">
      <c r="G14250" s="65"/>
    </row>
    <row r="14251" spans="7:7">
      <c r="G14251" s="65"/>
    </row>
    <row r="14252" spans="7:7">
      <c r="G14252" s="65"/>
    </row>
    <row r="14253" spans="7:7">
      <c r="G14253" s="65"/>
    </row>
    <row r="14254" spans="7:7">
      <c r="G14254" s="65"/>
    </row>
    <row r="14255" spans="7:7">
      <c r="G14255" s="65"/>
    </row>
    <row r="14256" spans="7:7">
      <c r="G14256" s="65"/>
    </row>
    <row r="14257" spans="7:7">
      <c r="G14257" s="65"/>
    </row>
    <row r="14258" spans="7:7">
      <c r="G14258" s="65"/>
    </row>
    <row r="14259" spans="7:7">
      <c r="G14259" s="65"/>
    </row>
    <row r="14260" spans="7:7">
      <c r="G14260" s="65"/>
    </row>
    <row r="14261" spans="7:7">
      <c r="G14261" s="65"/>
    </row>
    <row r="14262" spans="7:7">
      <c r="G14262" s="65"/>
    </row>
    <row r="14263" spans="7:7">
      <c r="G14263" s="65"/>
    </row>
    <row r="14264" spans="7:7">
      <c r="G14264" s="65"/>
    </row>
    <row r="14265" spans="7:7">
      <c r="G14265" s="65"/>
    </row>
    <row r="14266" spans="7:7">
      <c r="G14266" s="65"/>
    </row>
    <row r="14267" spans="7:7">
      <c r="G14267" s="65"/>
    </row>
    <row r="14268" spans="7:7">
      <c r="G14268" s="65"/>
    </row>
    <row r="14269" spans="7:7">
      <c r="G14269" s="65"/>
    </row>
    <row r="14270" spans="7:7">
      <c r="G14270" s="65"/>
    </row>
    <row r="14271" spans="7:7">
      <c r="G14271" s="65"/>
    </row>
    <row r="14272" spans="7:7">
      <c r="G14272" s="65"/>
    </row>
    <row r="14273" spans="7:7">
      <c r="G14273" s="65"/>
    </row>
    <row r="14274" spans="7:7">
      <c r="G14274" s="65"/>
    </row>
    <row r="14275" spans="7:7">
      <c r="G14275" s="65"/>
    </row>
    <row r="14276" spans="7:7">
      <c r="G14276" s="65"/>
    </row>
    <row r="14277" spans="7:7">
      <c r="G14277" s="65"/>
    </row>
    <row r="14278" spans="7:7">
      <c r="G14278" s="65"/>
    </row>
    <row r="14279" spans="7:7">
      <c r="G14279" s="65"/>
    </row>
    <row r="14280" spans="7:7">
      <c r="G14280" s="65"/>
    </row>
    <row r="14281" spans="7:7">
      <c r="G14281" s="65"/>
    </row>
    <row r="14282" spans="7:7">
      <c r="G14282" s="65"/>
    </row>
    <row r="14283" spans="7:7">
      <c r="G14283" s="65"/>
    </row>
    <row r="14284" spans="7:7">
      <c r="G14284" s="65"/>
    </row>
    <row r="14285" spans="7:7">
      <c r="G14285" s="65"/>
    </row>
    <row r="14286" spans="7:7">
      <c r="G14286" s="65"/>
    </row>
    <row r="14287" spans="7:7">
      <c r="G14287" s="65"/>
    </row>
    <row r="14288" spans="7:7">
      <c r="G14288" s="65"/>
    </row>
    <row r="14289" spans="7:7">
      <c r="G14289" s="65"/>
    </row>
    <row r="14290" spans="7:7">
      <c r="G14290" s="65"/>
    </row>
    <row r="14291" spans="7:7">
      <c r="G14291" s="65"/>
    </row>
    <row r="14292" spans="7:7">
      <c r="G14292" s="65"/>
    </row>
    <row r="14293" spans="7:7">
      <c r="G14293" s="65"/>
    </row>
    <row r="14294" spans="7:7">
      <c r="G14294" s="65"/>
    </row>
    <row r="14295" spans="7:7">
      <c r="G14295" s="65"/>
    </row>
    <row r="14296" spans="7:7">
      <c r="G14296" s="65"/>
    </row>
    <row r="14297" spans="7:7">
      <c r="G14297" s="65"/>
    </row>
    <row r="14298" spans="7:7">
      <c r="G14298" s="65"/>
    </row>
    <row r="14299" spans="7:7">
      <c r="G14299" s="65"/>
    </row>
    <row r="14300" spans="7:7">
      <c r="G14300" s="65"/>
    </row>
    <row r="14301" spans="7:7">
      <c r="G14301" s="65"/>
    </row>
    <row r="14302" spans="7:7">
      <c r="G14302" s="65"/>
    </row>
    <row r="14303" spans="7:7">
      <c r="G14303" s="65"/>
    </row>
    <row r="14304" spans="7:7">
      <c r="G14304" s="65"/>
    </row>
    <row r="14305" spans="7:7">
      <c r="G14305" s="65"/>
    </row>
    <row r="14306" spans="7:7">
      <c r="G14306" s="65"/>
    </row>
    <row r="14307" spans="7:7">
      <c r="G14307" s="65"/>
    </row>
    <row r="14308" spans="7:7">
      <c r="G14308" s="65"/>
    </row>
    <row r="14309" spans="7:7">
      <c r="G14309" s="65"/>
    </row>
    <row r="14310" spans="7:7">
      <c r="G14310" s="65"/>
    </row>
    <row r="14311" spans="7:7">
      <c r="G14311" s="65"/>
    </row>
    <row r="14312" spans="7:7">
      <c r="G14312" s="65"/>
    </row>
    <row r="14313" spans="7:7">
      <c r="G14313" s="65"/>
    </row>
    <row r="14314" spans="7:7">
      <c r="G14314" s="65"/>
    </row>
    <row r="14315" spans="7:7">
      <c r="G14315" s="65"/>
    </row>
    <row r="14316" spans="7:7">
      <c r="G14316" s="65"/>
    </row>
    <row r="14317" spans="7:7">
      <c r="G14317" s="65"/>
    </row>
    <row r="14318" spans="7:7">
      <c r="G14318" s="65"/>
    </row>
    <row r="14319" spans="7:7">
      <c r="G14319" s="65"/>
    </row>
    <row r="14320" spans="7:7">
      <c r="G14320" s="65"/>
    </row>
    <row r="14321" spans="7:7">
      <c r="G14321" s="65"/>
    </row>
    <row r="14322" spans="7:7">
      <c r="G14322" s="65"/>
    </row>
    <row r="14323" spans="7:7">
      <c r="G14323" s="65"/>
    </row>
    <row r="14324" spans="7:7">
      <c r="G14324" s="65"/>
    </row>
    <row r="14325" spans="7:7">
      <c r="G14325" s="65"/>
    </row>
    <row r="14326" spans="7:7">
      <c r="G14326" s="65"/>
    </row>
    <row r="14327" spans="7:7">
      <c r="G14327" s="65"/>
    </row>
    <row r="14328" spans="7:7">
      <c r="G14328" s="65"/>
    </row>
    <row r="14329" spans="7:7">
      <c r="G14329" s="65"/>
    </row>
    <row r="14330" spans="7:7">
      <c r="G14330" s="65"/>
    </row>
    <row r="14331" spans="7:7">
      <c r="G14331" s="65"/>
    </row>
    <row r="14332" spans="7:7">
      <c r="G14332" s="65"/>
    </row>
    <row r="14333" spans="7:7">
      <c r="G14333" s="65"/>
    </row>
    <row r="14334" spans="7:7">
      <c r="G14334" s="65"/>
    </row>
    <row r="14335" spans="7:7">
      <c r="G14335" s="65"/>
    </row>
    <row r="14336" spans="7:7">
      <c r="G14336" s="65"/>
    </row>
    <row r="14337" spans="7:7">
      <c r="G14337" s="65"/>
    </row>
    <row r="14338" spans="7:7">
      <c r="G14338" s="65"/>
    </row>
    <row r="14339" spans="7:7">
      <c r="G14339" s="65"/>
    </row>
    <row r="14340" spans="7:7">
      <c r="G14340" s="65"/>
    </row>
    <row r="14341" spans="7:7">
      <c r="G14341" s="65"/>
    </row>
    <row r="14342" spans="7:7">
      <c r="G14342" s="65"/>
    </row>
    <row r="14343" spans="7:7">
      <c r="G14343" s="65"/>
    </row>
    <row r="14344" spans="7:7">
      <c r="G14344" s="65"/>
    </row>
    <row r="14345" spans="7:7">
      <c r="G14345" s="65"/>
    </row>
    <row r="14346" spans="7:7">
      <c r="G14346" s="65"/>
    </row>
    <row r="14347" spans="7:7">
      <c r="G14347" s="65"/>
    </row>
    <row r="14348" spans="7:7">
      <c r="G14348" s="65"/>
    </row>
    <row r="14349" spans="7:7">
      <c r="G14349" s="65"/>
    </row>
    <row r="14350" spans="7:7">
      <c r="G14350" s="65"/>
    </row>
    <row r="14351" spans="7:7">
      <c r="G14351" s="65"/>
    </row>
    <row r="14352" spans="7:7">
      <c r="G14352" s="65"/>
    </row>
    <row r="14353" spans="7:7">
      <c r="G14353" s="65"/>
    </row>
    <row r="14354" spans="7:7">
      <c r="G14354" s="65"/>
    </row>
    <row r="14355" spans="7:7">
      <c r="G14355" s="65"/>
    </row>
    <row r="14356" spans="7:7">
      <c r="G14356" s="65"/>
    </row>
    <row r="14357" spans="7:7">
      <c r="G14357" s="65"/>
    </row>
    <row r="14358" spans="7:7">
      <c r="G14358" s="65"/>
    </row>
    <row r="14359" spans="7:7">
      <c r="G14359" s="65"/>
    </row>
    <row r="14360" spans="7:7">
      <c r="G14360" s="65"/>
    </row>
    <row r="14361" spans="7:7">
      <c r="G14361" s="65"/>
    </row>
    <row r="14362" spans="7:7">
      <c r="G14362" s="65"/>
    </row>
    <row r="14363" spans="7:7">
      <c r="G14363" s="65"/>
    </row>
    <row r="14364" spans="7:7">
      <c r="G14364" s="65"/>
    </row>
    <row r="14365" spans="7:7">
      <c r="G14365" s="65"/>
    </row>
    <row r="14366" spans="7:7">
      <c r="G14366" s="65"/>
    </row>
    <row r="14367" spans="7:7">
      <c r="G14367" s="65"/>
    </row>
    <row r="14368" spans="7:7">
      <c r="G14368" s="65"/>
    </row>
    <row r="14369" spans="7:7">
      <c r="G14369" s="65"/>
    </row>
    <row r="14370" spans="7:7">
      <c r="G14370" s="65"/>
    </row>
    <row r="14371" spans="7:7">
      <c r="G14371" s="65"/>
    </row>
    <row r="14372" spans="7:7">
      <c r="G14372" s="65"/>
    </row>
    <row r="14373" spans="7:7">
      <c r="G14373" s="65"/>
    </row>
    <row r="14374" spans="7:7">
      <c r="G14374" s="65"/>
    </row>
    <row r="14375" spans="7:7">
      <c r="G14375" s="65"/>
    </row>
    <row r="14376" spans="7:7">
      <c r="G14376" s="65"/>
    </row>
    <row r="14377" spans="7:7">
      <c r="G14377" s="65"/>
    </row>
    <row r="14378" spans="7:7">
      <c r="G14378" s="65"/>
    </row>
    <row r="14379" spans="7:7">
      <c r="G14379" s="65"/>
    </row>
    <row r="14380" spans="7:7">
      <c r="G14380" s="65"/>
    </row>
    <row r="14381" spans="7:7">
      <c r="G14381" s="65"/>
    </row>
    <row r="14382" spans="7:7">
      <c r="G14382" s="65"/>
    </row>
    <row r="14383" spans="7:7">
      <c r="G14383" s="65"/>
    </row>
    <row r="14384" spans="7:7">
      <c r="G14384" s="65"/>
    </row>
    <row r="14385" spans="7:7">
      <c r="G14385" s="65"/>
    </row>
    <row r="14386" spans="7:7">
      <c r="G14386" s="65"/>
    </row>
    <row r="14387" spans="7:7">
      <c r="G14387" s="65"/>
    </row>
    <row r="14388" spans="7:7">
      <c r="G14388" s="65"/>
    </row>
    <row r="14389" spans="7:7">
      <c r="G14389" s="65"/>
    </row>
    <row r="14390" spans="7:7">
      <c r="G14390" s="65"/>
    </row>
    <row r="14391" spans="7:7">
      <c r="G14391" s="65"/>
    </row>
    <row r="14392" spans="7:7">
      <c r="G14392" s="65"/>
    </row>
    <row r="14393" spans="7:7">
      <c r="G14393" s="65"/>
    </row>
    <row r="14394" spans="7:7">
      <c r="G14394" s="65"/>
    </row>
    <row r="14395" spans="7:7">
      <c r="G14395" s="65"/>
    </row>
    <row r="14396" spans="7:7">
      <c r="G14396" s="65"/>
    </row>
    <row r="14397" spans="7:7">
      <c r="G14397" s="65"/>
    </row>
    <row r="14398" spans="7:7">
      <c r="G14398" s="65"/>
    </row>
    <row r="14399" spans="7:7">
      <c r="G14399" s="65"/>
    </row>
    <row r="14400" spans="7:7">
      <c r="G14400" s="65"/>
    </row>
    <row r="14401" spans="7:7">
      <c r="G14401" s="65"/>
    </row>
    <row r="14402" spans="7:7">
      <c r="G14402" s="65"/>
    </row>
    <row r="14403" spans="7:7">
      <c r="G14403" s="65"/>
    </row>
    <row r="14404" spans="7:7">
      <c r="G14404" s="65"/>
    </row>
    <row r="14405" spans="7:7">
      <c r="G14405" s="65"/>
    </row>
    <row r="14406" spans="7:7">
      <c r="G14406" s="65"/>
    </row>
    <row r="14407" spans="7:7">
      <c r="G14407" s="65"/>
    </row>
    <row r="14408" spans="7:7">
      <c r="G14408" s="65"/>
    </row>
    <row r="14409" spans="7:7">
      <c r="G14409" s="65"/>
    </row>
    <row r="14410" spans="7:7">
      <c r="G14410" s="65"/>
    </row>
    <row r="14411" spans="7:7">
      <c r="G14411" s="65"/>
    </row>
    <row r="14412" spans="7:7">
      <c r="G14412" s="65"/>
    </row>
    <row r="14413" spans="7:7">
      <c r="G14413" s="65"/>
    </row>
    <row r="14414" spans="7:7">
      <c r="G14414" s="65"/>
    </row>
    <row r="14415" spans="7:7">
      <c r="G14415" s="65"/>
    </row>
    <row r="14416" spans="7:7">
      <c r="G14416" s="65"/>
    </row>
    <row r="14417" spans="7:7">
      <c r="G14417" s="65"/>
    </row>
    <row r="14418" spans="7:7">
      <c r="G14418" s="65"/>
    </row>
    <row r="14419" spans="7:7">
      <c r="G14419" s="65"/>
    </row>
    <row r="14420" spans="7:7">
      <c r="G14420" s="65"/>
    </row>
    <row r="14421" spans="7:7">
      <c r="G14421" s="65"/>
    </row>
    <row r="14422" spans="7:7">
      <c r="G14422" s="65"/>
    </row>
    <row r="14423" spans="7:7">
      <c r="G14423" s="65"/>
    </row>
    <row r="14424" spans="7:7">
      <c r="G14424" s="65"/>
    </row>
    <row r="14425" spans="7:7">
      <c r="G14425" s="65"/>
    </row>
    <row r="14426" spans="7:7">
      <c r="G14426" s="65"/>
    </row>
    <row r="14427" spans="7:7">
      <c r="G14427" s="65"/>
    </row>
    <row r="14428" spans="7:7">
      <c r="G14428" s="65"/>
    </row>
    <row r="14429" spans="7:7">
      <c r="G14429" s="65"/>
    </row>
    <row r="14430" spans="7:7">
      <c r="G14430" s="65"/>
    </row>
    <row r="14431" spans="7:7">
      <c r="G14431" s="65"/>
    </row>
    <row r="14432" spans="7:7">
      <c r="G14432" s="65"/>
    </row>
    <row r="14433" spans="7:7">
      <c r="G14433" s="65"/>
    </row>
    <row r="14434" spans="7:7">
      <c r="G14434" s="65"/>
    </row>
    <row r="14435" spans="7:7">
      <c r="G14435" s="65"/>
    </row>
    <row r="14436" spans="7:7">
      <c r="G14436" s="65"/>
    </row>
    <row r="14437" spans="7:7">
      <c r="G14437" s="65"/>
    </row>
    <row r="14438" spans="7:7">
      <c r="G14438" s="65"/>
    </row>
    <row r="14439" spans="7:7">
      <c r="G14439" s="65"/>
    </row>
    <row r="14440" spans="7:7">
      <c r="G14440" s="65"/>
    </row>
    <row r="14441" spans="7:7">
      <c r="G14441" s="65"/>
    </row>
    <row r="14442" spans="7:7">
      <c r="G14442" s="65"/>
    </row>
    <row r="14443" spans="7:7">
      <c r="G14443" s="65"/>
    </row>
    <row r="14444" spans="7:7">
      <c r="G14444" s="65"/>
    </row>
    <row r="14445" spans="7:7">
      <c r="G14445" s="65"/>
    </row>
    <row r="14446" spans="7:7">
      <c r="G14446" s="65"/>
    </row>
    <row r="14447" spans="7:7">
      <c r="G14447" s="65"/>
    </row>
    <row r="14448" spans="7:7">
      <c r="G14448" s="65"/>
    </row>
    <row r="14449" spans="7:7">
      <c r="G14449" s="65"/>
    </row>
    <row r="14450" spans="7:7">
      <c r="G14450" s="65"/>
    </row>
    <row r="14451" spans="7:7">
      <c r="G14451" s="65"/>
    </row>
    <row r="14452" spans="7:7">
      <c r="G14452" s="65"/>
    </row>
    <row r="14453" spans="7:7">
      <c r="G14453" s="65"/>
    </row>
    <row r="14454" spans="7:7">
      <c r="G14454" s="65"/>
    </row>
    <row r="14455" spans="7:7">
      <c r="G14455" s="65"/>
    </row>
    <row r="14456" spans="7:7">
      <c r="G14456" s="65"/>
    </row>
    <row r="14457" spans="7:7">
      <c r="G14457" s="65"/>
    </row>
    <row r="14458" spans="7:7">
      <c r="G14458" s="65"/>
    </row>
    <row r="14459" spans="7:7">
      <c r="G14459" s="65"/>
    </row>
    <row r="14460" spans="7:7">
      <c r="G14460" s="65"/>
    </row>
    <row r="14461" spans="7:7">
      <c r="G14461" s="65"/>
    </row>
    <row r="14462" spans="7:7">
      <c r="G14462" s="65"/>
    </row>
    <row r="14463" spans="7:7">
      <c r="G14463" s="65"/>
    </row>
    <row r="14464" spans="7:7">
      <c r="G14464" s="65"/>
    </row>
    <row r="14465" spans="7:7">
      <c r="G14465" s="65"/>
    </row>
    <row r="14466" spans="7:7">
      <c r="G14466" s="65"/>
    </row>
    <row r="14467" spans="7:7">
      <c r="G14467" s="65"/>
    </row>
    <row r="14468" spans="7:7">
      <c r="G14468" s="65"/>
    </row>
    <row r="14469" spans="7:7">
      <c r="G14469" s="65"/>
    </row>
    <row r="14470" spans="7:7">
      <c r="G14470" s="65"/>
    </row>
    <row r="14471" spans="7:7">
      <c r="G14471" s="65"/>
    </row>
    <row r="14472" spans="7:7">
      <c r="G14472" s="65"/>
    </row>
    <row r="14473" spans="7:7">
      <c r="G14473" s="65"/>
    </row>
    <row r="14474" spans="7:7">
      <c r="G14474" s="65"/>
    </row>
    <row r="14475" spans="7:7">
      <c r="G14475" s="65"/>
    </row>
    <row r="14476" spans="7:7">
      <c r="G14476" s="65"/>
    </row>
    <row r="14477" spans="7:7">
      <c r="G14477" s="65"/>
    </row>
    <row r="14478" spans="7:7">
      <c r="G14478" s="65"/>
    </row>
    <row r="14479" spans="7:7">
      <c r="G14479" s="65"/>
    </row>
    <row r="14480" spans="7:7">
      <c r="G14480" s="65"/>
    </row>
    <row r="14481" spans="7:7">
      <c r="G14481" s="65"/>
    </row>
    <row r="14482" spans="7:7">
      <c r="G14482" s="65"/>
    </row>
    <row r="14483" spans="7:7">
      <c r="G14483" s="65"/>
    </row>
    <row r="14484" spans="7:7">
      <c r="G14484" s="65"/>
    </row>
    <row r="14485" spans="7:7">
      <c r="G14485" s="65"/>
    </row>
    <row r="14486" spans="7:7">
      <c r="G14486" s="65"/>
    </row>
    <row r="14487" spans="7:7">
      <c r="G14487" s="65"/>
    </row>
    <row r="14488" spans="7:7">
      <c r="G14488" s="65"/>
    </row>
    <row r="14489" spans="7:7">
      <c r="G14489" s="65"/>
    </row>
    <row r="14490" spans="7:7">
      <c r="G14490" s="65"/>
    </row>
    <row r="14491" spans="7:7">
      <c r="G14491" s="65"/>
    </row>
    <row r="14492" spans="7:7">
      <c r="G14492" s="65"/>
    </row>
    <row r="14493" spans="7:7">
      <c r="G14493" s="65"/>
    </row>
    <row r="14494" spans="7:7">
      <c r="G14494" s="65"/>
    </row>
    <row r="14495" spans="7:7">
      <c r="G14495" s="65"/>
    </row>
    <row r="14496" spans="7:7">
      <c r="G14496" s="65"/>
    </row>
    <row r="14497" spans="5:7">
      <c r="G14497" s="65"/>
    </row>
    <row r="14498" spans="5:7">
      <c r="G14498" s="65"/>
    </row>
    <row r="14499" spans="5:7">
      <c r="G14499" s="65"/>
    </row>
    <row r="14500" spans="5:7">
      <c r="G14500" s="65"/>
    </row>
    <row r="14508" spans="5:7">
      <c r="E14508" s="76"/>
    </row>
  </sheetData>
  <autoFilter ref="A3:E219"/>
  <pageMargins left="0.74803149606299213" right="0.74803149606299213" top="0.98425196850393704" bottom="0.98425196850393704" header="0.51181102362204722" footer="0.51181102362204722"/>
  <pageSetup scale="10" orientation="portrait" r:id="rId1"/>
  <headerFooter alignWithMargins="0">
    <oddFooter>&amp;CSALDOS AL 31 DE MARZO DE 2010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EF IFIC INDIVIDUALES</vt:lpstr>
      <vt:lpstr>IFGIC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Marlene, Silvia [CUSCA]</cp:lastModifiedBy>
  <cp:lastPrinted>2021-04-14T17:17:14Z</cp:lastPrinted>
  <dcterms:created xsi:type="dcterms:W3CDTF">2017-01-11T17:17:53Z</dcterms:created>
  <dcterms:modified xsi:type="dcterms:W3CDTF">2021-04-14T17:17:35Z</dcterms:modified>
</cp:coreProperties>
</file>