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1/Marzo 2021/"/>
    </mc:Choice>
  </mc:AlternateContent>
  <xr:revisionPtr revIDLastSave="44" documentId="13_ncr:1_{34153F04-C686-42E5-B09C-EE1F436F059D}" xr6:coauthVersionLast="46" xr6:coauthVersionMax="46" xr10:uidLastSave="{009DC089-A28A-476B-9FBA-83E21CAE030B}"/>
  <bookViews>
    <workbookView xWindow="-120" yWindow="-120" windowWidth="20730" windowHeight="11160" xr2:uid="{00000000-000D-0000-FFFF-FFFF00000000}"/>
  </bookViews>
  <sheets>
    <sheet name="Balance Gral" sheetId="1" r:id="rId1"/>
    <sheet name="Estado Resultados mensual" sheetId="5" r:id="rId2"/>
  </sheets>
  <calcPr calcId="181029"/>
</workbook>
</file>

<file path=xl/calcChain.xml><?xml version="1.0" encoding="utf-8"?>
<calcChain xmlns="http://schemas.openxmlformats.org/spreadsheetml/2006/main">
  <c r="D13" i="5" l="1"/>
  <c r="D61" i="1"/>
  <c r="D60" i="1"/>
  <c r="D62" i="1"/>
  <c r="D20" i="5"/>
  <c r="D23" i="1"/>
  <c r="D17" i="1"/>
  <c r="D24" i="1" l="1"/>
  <c r="D21" i="5"/>
  <c r="D44" i="1"/>
  <c r="D43" i="1"/>
  <c r="D32" i="1"/>
  <c r="D45" i="1" l="1"/>
  <c r="D26" i="5"/>
  <c r="D55" i="1"/>
  <c r="D65" i="1" l="1"/>
  <c r="D31" i="5" l="1"/>
  <c r="D39" i="5" s="1"/>
  <c r="D5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<sst xmlns="http://schemas.openxmlformats.org/spreadsheetml/2006/main" count="84" uniqueCount="77">
  <si>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</si>
  <si>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</si>
  <si>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</si>
  <si>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</si>
  <si>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</si>
  <si>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</si>
  <si>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</si>
  <si>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</si>
  <si>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</si>
  <si>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</si>
  <si>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</si>
  <si>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</si>
  <si>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</si>
  <si>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</si>
  <si>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</si>
  <si>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</si>
  <si>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</si>
  <si>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</si>
  <si>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</si>
  <si>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</si>
  <si>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</si>
  <si>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</si>
  <si>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</si>
  <si>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</si>
  <si>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</si>
  <si>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</si>
  <si>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</si>
  <si>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</si>
  <si>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</si>
  <si>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</si>
  <si>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</si>
  <si>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</si>
  <si>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</si>
  <si>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</si>
  <si>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</si>
  <si>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</si>
  <si>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</si>
  <si>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</si>
  <si>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</si>
  <si>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</si>
  <si>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</si>
  <si>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</si>
  <si>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</si>
  <si>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</si>
  <si>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</si>
  <si>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</si>
  <si>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</si>
  <si>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</si>
  <si>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</si>
  <si>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</si>
  <si>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</si>
  <si>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</si>
  <si>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</si>
  <si>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</si>
  <si>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</si>
  <si>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</si>
  <si>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</si>
  <si>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</si>
  <si>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</si>
  <si>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</si>
  <si>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</si>
  <si>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</si>
  <si>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</si>
  <si>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</si>
  <si>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</si>
  <si>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</si>
  <si>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</si>
  <si>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</si>
  <si>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</si>
  <si>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</si>
  <si>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</si>
  <si>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</si>
  <si>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</si>
  <si>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Utilidad antes de Reserva Legal e Impuestos</t>
  </si>
  <si>
    <t>Utilidad antes de Intereses</t>
  </si>
  <si>
    <t>Balance General al 31 de marzo de 2021</t>
  </si>
  <si>
    <t>Periodo del 1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</si>
</sst>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abSelected="1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25</v>
      </c>
      <c r="C2" s="27"/>
      <c r="D2" s="27"/>
    </row>
    <row r="3" spans="1:4">
      <c r="A3" s="12"/>
      <c r="B3" s="27" t="s">
        <v>36</v>
      </c>
      <c r="C3" s="27"/>
      <c r="D3" s="27"/>
    </row>
    <row r="4" spans="1:4">
      <c r="A4" s="12"/>
      <c r="B4" s="26" t="s">
        <v>75</v>
      </c>
      <c r="C4" s="26"/>
      <c r="D4" s="26"/>
    </row>
    <row r="5" spans="1:4">
      <c r="A5" s="12"/>
      <c r="B5" s="27" t="s">
        <v>72</v>
      </c>
      <c r="C5" s="27"/>
      <c r="D5" s="27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250.43</v>
      </c>
    </row>
    <row r="11" spans="1:4" ht="12" customHeight="1">
      <c r="A11" s="12">
        <v>113</v>
      </c>
      <c r="B11" s="12" t="s">
        <v>22</v>
      </c>
      <c r="C11" s="12"/>
      <c r="D11" s="16">
        <v>1251.3399999999999</v>
      </c>
    </row>
    <row r="12" spans="1:4" ht="12" customHeight="1">
      <c r="A12" s="12"/>
      <c r="B12" s="12" t="s">
        <v>37</v>
      </c>
      <c r="C12" s="12"/>
      <c r="D12" s="16">
        <v>48.93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1.78</v>
      </c>
    </row>
    <row r="15" spans="1:4" ht="12" customHeight="1">
      <c r="A15" s="12">
        <v>118</v>
      </c>
      <c r="B15" s="12" t="s">
        <v>20</v>
      </c>
      <c r="C15" s="12"/>
      <c r="D15" s="16">
        <v>31.35</v>
      </c>
    </row>
    <row r="16" spans="1:4" ht="12" customHeight="1">
      <c r="A16" s="12">
        <v>119</v>
      </c>
      <c r="B16" s="12" t="s">
        <v>19</v>
      </c>
      <c r="C16" s="12"/>
      <c r="D16" s="17">
        <v>16.07</v>
      </c>
    </row>
    <row r="17" spans="1:4" ht="15" customHeight="1">
      <c r="A17" s="12"/>
      <c r="B17" s="15"/>
      <c r="C17" s="15"/>
      <c r="D17" s="18">
        <f>SUM(D9:D16)</f>
        <v>1600.1499999999999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33.950000000000003</v>
      </c>
    </row>
    <row r="21" spans="1:4" ht="12" customHeight="1">
      <c r="A21" s="12"/>
      <c r="B21" s="12" t="s">
        <v>59</v>
      </c>
      <c r="C21" s="25"/>
      <c r="D21" s="16">
        <v>5.28</v>
      </c>
    </row>
    <row r="22" spans="1:4" ht="12" customHeight="1">
      <c r="A22" s="12">
        <v>125</v>
      </c>
      <c r="B22" s="12" t="s">
        <v>8</v>
      </c>
      <c r="C22" s="12"/>
      <c r="D22" s="17">
        <v>0.97</v>
      </c>
    </row>
    <row r="23" spans="1:4" ht="13.5" customHeight="1">
      <c r="A23" s="12"/>
      <c r="B23" s="15"/>
      <c r="C23" s="15"/>
      <c r="D23" s="18">
        <f>SUM(D19:D22)</f>
        <v>40.200000000000003</v>
      </c>
    </row>
    <row r="24" spans="1:4" ht="15" customHeight="1" thickBot="1">
      <c r="A24" s="12"/>
      <c r="B24" s="15" t="s">
        <v>9</v>
      </c>
      <c r="C24" s="15"/>
      <c r="D24" s="19">
        <f>D17+D23</f>
        <v>1640.35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38.549999999999997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22.93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61.48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150.84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4.29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72.099999999999994</v>
      </c>
    </row>
    <row r="42" spans="1:4" ht="12" customHeight="1">
      <c r="A42" s="12">
        <v>341</v>
      </c>
      <c r="B42" s="12" t="s">
        <v>15</v>
      </c>
      <c r="C42" s="12"/>
      <c r="D42" s="17">
        <v>151.63999999999999</v>
      </c>
    </row>
    <row r="43" spans="1:4" ht="13.5" customHeight="1">
      <c r="A43" s="12"/>
      <c r="B43" s="12"/>
      <c r="C43" s="12"/>
      <c r="D43" s="20">
        <f>SUM(D41:D42)</f>
        <v>223.73999999999998</v>
      </c>
    </row>
    <row r="44" spans="1:4" ht="13.5" customHeight="1">
      <c r="A44" s="12"/>
      <c r="B44" s="15" t="s">
        <v>55</v>
      </c>
      <c r="C44" s="15"/>
      <c r="D44" s="24">
        <f>SUM(D35:D42)</f>
        <v>1578.87</v>
      </c>
    </row>
    <row r="45" spans="1:4" ht="15" customHeight="1" thickBot="1">
      <c r="A45" s="12"/>
      <c r="B45" s="15" t="s">
        <v>16</v>
      </c>
      <c r="C45" s="15"/>
      <c r="D45" s="19">
        <f>D32+D44</f>
        <v>1640.35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70</v>
      </c>
      <c r="C49" s="15"/>
      <c r="D49" s="3">
        <v>62.73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146130.23999999999</v>
      </c>
    </row>
    <row r="52" spans="1:4" ht="15" hidden="1" customHeight="1">
      <c r="A52" s="12"/>
      <c r="B52" s="15"/>
      <c r="C52" s="15"/>
      <c r="D52" s="18">
        <f>SUM(D50:D51)</f>
        <v>146130.23999999999</v>
      </c>
    </row>
    <row r="53" spans="1:4" ht="15" hidden="1" customHeight="1">
      <c r="A53" s="12"/>
      <c r="B53" s="15" t="s">
        <v>63</v>
      </c>
      <c r="C53" s="15"/>
      <c r="D53" s="22"/>
    </row>
    <row r="54" spans="1:4" ht="15" hidden="1" customHeight="1">
      <c r="A54" s="12"/>
      <c r="B54" s="21" t="s">
        <v>64</v>
      </c>
      <c r="C54" s="15"/>
      <c r="D54" s="16">
        <v>0</v>
      </c>
    </row>
    <row r="55" spans="1:4" ht="15" customHeight="1">
      <c r="A55" s="12"/>
      <c r="B55" s="15" t="s">
        <v>65</v>
      </c>
      <c r="C55" s="15"/>
      <c r="D55" s="18">
        <f>SUM(D49:D51)</f>
        <v>146192.97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71</v>
      </c>
      <c r="C60" s="21"/>
      <c r="D60" s="3">
        <f>D49</f>
        <v>62.73</v>
      </c>
    </row>
    <row r="61" spans="1:4">
      <c r="A61" s="12"/>
      <c r="B61" s="21" t="s">
        <v>53</v>
      </c>
      <c r="C61" s="21"/>
      <c r="D61" s="3">
        <f>D51</f>
        <v>146130.23999999999</v>
      </c>
    </row>
    <row r="62" spans="1:4" ht="15" hidden="1" customHeight="1">
      <c r="A62" s="12"/>
      <c r="B62" s="15"/>
      <c r="C62" s="15"/>
      <c r="D62" s="18">
        <f>SUM(D59:D61)</f>
        <v>146192.97</v>
      </c>
    </row>
    <row r="63" spans="1:4" hidden="1">
      <c r="A63" s="12"/>
      <c r="B63" s="15" t="s">
        <v>68</v>
      </c>
      <c r="C63" s="15"/>
      <c r="D63" s="22"/>
    </row>
    <row r="64" spans="1:4" hidden="1">
      <c r="A64" s="12"/>
      <c r="B64" s="21" t="s">
        <v>67</v>
      </c>
      <c r="C64" s="15"/>
      <c r="D64" s="16">
        <v>74992.61</v>
      </c>
    </row>
    <row r="65" spans="1:4">
      <c r="A65" s="12"/>
      <c r="B65" s="15" t="s">
        <v>66</v>
      </c>
      <c r="C65" s="15"/>
      <c r="D65" s="18">
        <f>SUM(D60:D61)</f>
        <v>146192.97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76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81.599999999999994</v>
      </c>
    </row>
    <row r="12" spans="1:4" ht="15" hidden="1" customHeight="1">
      <c r="B12" s="10" t="s">
        <v>41</v>
      </c>
      <c r="C12" s="1"/>
      <c r="D12" s="11">
        <v>0</v>
      </c>
    </row>
    <row r="13" spans="1:4" ht="14.25" hidden="1" customHeight="1">
      <c r="D13" s="8">
        <f>SUM(D11:D12)</f>
        <v>81.599999999999994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3.45</v>
      </c>
    </row>
    <row r="18" spans="1:4">
      <c r="A18">
        <v>411</v>
      </c>
      <c r="B18" t="s">
        <v>28</v>
      </c>
      <c r="D18" s="3">
        <v>54.27</v>
      </c>
    </row>
    <row r="19" spans="1:4">
      <c r="A19">
        <v>412</v>
      </c>
      <c r="B19" t="s">
        <v>29</v>
      </c>
      <c r="D19" s="4">
        <v>3.85</v>
      </c>
    </row>
    <row r="20" spans="1:4">
      <c r="D20" s="5">
        <f>SUM(D17:D19)</f>
        <v>61.570000000000007</v>
      </c>
    </row>
    <row r="21" spans="1:4" ht="15.75" thickBot="1">
      <c r="B21" s="1" t="s">
        <v>45</v>
      </c>
      <c r="C21" s="1"/>
      <c r="D21" s="9">
        <f>D13-D20</f>
        <v>20.029999999999987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5.24</v>
      </c>
    </row>
    <row r="25" spans="1:4" ht="11.25" customHeight="1">
      <c r="D25" s="5"/>
    </row>
    <row r="26" spans="1:4" ht="15.75" thickBot="1">
      <c r="B26" s="1" t="s">
        <v>74</v>
      </c>
      <c r="C26" s="1"/>
      <c r="D26" s="9">
        <f>D21+D24</f>
        <v>25.269999999999989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0.02</v>
      </c>
    </row>
    <row r="30" spans="1:4" ht="9" customHeight="1">
      <c r="D30" s="4"/>
    </row>
    <row r="31" spans="1:4" hidden="1">
      <c r="B31" s="1" t="s">
        <v>61</v>
      </c>
      <c r="D31" s="5">
        <f>D26-D29</f>
        <v>25.249999999999989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10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10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73</v>
      </c>
      <c r="D39" s="9">
        <f>D31+D34-D37</f>
        <v>25.249999999999989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9055118110236227" top="0.98425196850393704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Gral</vt:lpstr>
      <vt:lpstr>Estado Resultados mensual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 de Meléndez</cp:lastModifiedBy>
  <cp:lastPrinted>2021-04-19T20:39:27Z</cp:lastPrinted>
  <dcterms:created xsi:type="dcterms:W3CDTF">2012-01-02T21:57:10Z</dcterms:created>
  <dcterms:modified xsi:type="dcterms:W3CDTF">2021-04-19T20:39:47Z</dcterms:modified>
</cp:coreProperties>
</file>