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1\"/>
    </mc:Choice>
  </mc:AlternateContent>
  <xr:revisionPtr revIDLastSave="0" documentId="13_ncr:1_{3D6C9515-1E9F-4F5C-BB0A-A3CE826BF4F1}" xr6:coauthVersionLast="46" xr6:coauthVersionMax="46" xr10:uidLastSave="{00000000-0000-0000-0000-000000000000}"/>
  <bookViews>
    <workbookView xWindow="-120" yWindow="-120" windowWidth="20610" windowHeight="11160" tabRatio="500" activeTab="1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35" i="1"/>
  <c r="E15" i="1"/>
  <c r="E9" i="1"/>
  <c r="E39" i="1"/>
  <c r="E30" i="1"/>
  <c r="E42" i="1"/>
  <c r="E15" i="2"/>
  <c r="E20" i="2"/>
  <c r="E27" i="2"/>
  <c r="E30" i="2"/>
  <c r="E48" i="1"/>
  <c r="E17" i="1"/>
  <c r="E49" i="1"/>
  <c r="E27" i="1"/>
</calcChain>
</file>

<file path=xl/sharedStrings.xml><?xml version="1.0" encoding="utf-8"?>
<sst xmlns="http://schemas.openxmlformats.org/spreadsheetml/2006/main" count="130" uniqueCount="120">
  <si>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</si>
  <si>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</si>
  <si>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</si>
  <si>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</si>
  <si>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</si>
  <si>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</si>
  <si>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</si>
  <si>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</si>
  <si>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</si>
  <si>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</si>
  <si>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</si>
  <si>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</si>
  <si>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</si>
  <si>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</si>
  <si>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</si>
  <si>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</si>
  <si>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</si>
  <si>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</si>
  <si>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</si>
  <si>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</si>
  <si>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</si>
  <si>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</si>
  <si>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</si>
  <si>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</si>
  <si>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</si>
  <si>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</si>
  <si>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</si>
  <si>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</si>
  <si>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</si>
  <si>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</si>
  <si>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</si>
  <si>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</si>
  <si>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</si>
  <si>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</si>
  <si>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</si>
  <si>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</si>
  <si>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</si>
  <si>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</si>
  <si>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</si>
  <si>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</si>
  <si>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</si>
  <si>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</si>
  <si>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</si>
  <si>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</si>
  <si>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</si>
  <si>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</si>
  <si>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</si>
  <si>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</si>
  <si>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</si>
  <si>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</si>
  <si>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</si>
  <si>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</si>
  <si>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</si>
  <si>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</si>
  <si>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</si>
  <si>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</si>
  <si>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</si>
  <si>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</si>
  <si>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</si>
  <si>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</si>
  <si>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</si>
  <si>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</si>
  <si>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</si>
  <si>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</si>
  <si>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</si>
  <si>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</si>
  <si>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</si>
  <si>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</si>
  <si>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</si>
  <si>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</si>
  <si>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</si>
  <si>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</si>
  <si>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</si>
  <si>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</si>
  <si>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</si>
  <si>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</si>
  <si>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</si>
  <si>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</si>
  <si>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</si>
  <si>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</si>
  <si>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</si>
  <si>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</si>
  <si>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</si>
  <si>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</si>
  <si>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</si>
  <si>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</si>
  <si>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</si>
  <si>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</si>
  <si>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</si>
  <si>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</si>
  <si>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</si>
  <si>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</si>
  <si>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</si>
  <si>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</si>
  <si>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</si>
  <si>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</si>
  <si>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</si>
  <si>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</si>
  <si>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</si>
  <si>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</si>
  <si>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</si>
  <si>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</si>
  <si>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</si>
  <si>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</si>
  <si>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</si>
  <si>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</si>
  <si>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</si>
  <si>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</si>
  <si>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</si>
  <si>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</si>
  <si>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PERDIDA DE OPERACIÓN</t>
  </si>
  <si>
    <t>Lic. Juan Manuel Hernández Quintero</t>
  </si>
  <si>
    <t xml:space="preserve"> Contador</t>
  </si>
  <si>
    <t xml:space="preserve">            Inscripción No. 7958</t>
  </si>
  <si>
    <t>Inscripción No. 7958</t>
  </si>
  <si>
    <t xml:space="preserve">CUENTAS TRANSITORIAS </t>
  </si>
  <si>
    <t>2-1-12-00-00-00</t>
  </si>
  <si>
    <t>Estado de Situación Financiera al 28 de Febrero  de 2021</t>
  </si>
  <si>
    <t>Estado de resultados del 01 de enero al 28 de febrero de 2021</t>
  </si>
  <si>
    <t>Ing. Guillermo Miguel Saca Silhy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</si>
</sst>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3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25" name="Picture 1025">
          <a:extLst>
            <a:ext uri="{FF2B5EF4-FFF2-40B4-BE49-F238E27FC236}">
              <a16:creationId xmlns:a16="http://schemas.microsoft.com/office/drawing/2014/main" id="{019FE2BE-24A2-47A5-8E6E-611EA55F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48" name="Picture 1025">
          <a:extLst>
            <a:ext uri="{FF2B5EF4-FFF2-40B4-BE49-F238E27FC236}">
              <a16:creationId xmlns:a16="http://schemas.microsoft.com/office/drawing/2014/main" id="{3D59E250-55A8-4C52-906A-4616DAD5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70"/>
  <sheetViews>
    <sheetView showGridLines="0" showOutlineSymbols="0" view="pageBreakPreview" zoomScale="60" zoomScaleNormal="85" workbookViewId="0">
      <pane ySplit="6" topLeftCell="A7" activePane="bottomLeft" state="frozen"/>
      <selection pane="bottomLeft" activeCell="G27" sqref="G27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6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48" t="s">
        <v>117</v>
      </c>
      <c r="C5" s="48"/>
      <c r="D5" s="48"/>
      <c r="E5" s="48"/>
      <c r="F5" s="23"/>
    </row>
    <row r="6" spans="1:11" s="24" customFormat="1" ht="13.5" customHeight="1" x14ac:dyDescent="0.2">
      <c r="B6" s="49" t="s">
        <v>98</v>
      </c>
      <c r="C6" s="49"/>
      <c r="D6" s="49"/>
      <c r="E6" s="49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8702637.1899999995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507246.09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19735.72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5841775.6299999999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1489868.95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44425.25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f>799585.55</f>
        <v>799585.55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2333108.9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108380.05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1039950.66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57630.79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19047.52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805180.08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11035746.09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SUM(E31:E37)</f>
        <v>6151485.0399999991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5904952.6799999997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74277.399999999994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6708.59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21700.95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f>37230.46-4748.15</f>
        <v>32482.309999999998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37698.1</v>
      </c>
      <c r="F36" s="9"/>
    </row>
    <row r="37" spans="2:7" x14ac:dyDescent="0.2">
      <c r="B37" s="8" t="s">
        <v>116</v>
      </c>
      <c r="C37" s="6" t="s">
        <v>115</v>
      </c>
      <c r="D37" s="9"/>
      <c r="E37" s="44">
        <v>73665.009999999995</v>
      </c>
      <c r="F37" s="9"/>
    </row>
    <row r="38" spans="2:7" x14ac:dyDescent="0.2">
      <c r="B38" s="8"/>
      <c r="C38" s="6"/>
      <c r="D38" s="9"/>
      <c r="E38" s="44"/>
      <c r="F38" s="9"/>
    </row>
    <row r="39" spans="2:7" x14ac:dyDescent="0.2">
      <c r="B39" s="16" t="s">
        <v>51</v>
      </c>
      <c r="C39" s="11" t="s">
        <v>52</v>
      </c>
      <c r="D39" s="12"/>
      <c r="E39" s="44">
        <f>+E40+E41</f>
        <v>505898.72</v>
      </c>
      <c r="F39" s="9"/>
    </row>
    <row r="40" spans="2:7" x14ac:dyDescent="0.2">
      <c r="B40" s="8" t="s">
        <v>53</v>
      </c>
      <c r="C40" s="6" t="s">
        <v>54</v>
      </c>
      <c r="D40" s="9"/>
      <c r="E40" s="44">
        <v>460173.35</v>
      </c>
      <c r="F40" s="9"/>
    </row>
    <row r="41" spans="2:7" x14ac:dyDescent="0.2">
      <c r="B41" s="8" t="s">
        <v>55</v>
      </c>
      <c r="C41" s="6" t="s">
        <v>56</v>
      </c>
      <c r="D41" s="9"/>
      <c r="E41" s="44">
        <v>45725.37</v>
      </c>
      <c r="F41" s="9"/>
    </row>
    <row r="42" spans="2:7" ht="16.5" customHeight="1" x14ac:dyDescent="0.2">
      <c r="B42" s="8"/>
      <c r="C42" s="17" t="s">
        <v>101</v>
      </c>
      <c r="D42" s="18"/>
      <c r="E42" s="19">
        <f>E30+E39</f>
        <v>6657383.7599999988</v>
      </c>
      <c r="F42" s="9"/>
      <c r="G42" s="43"/>
    </row>
    <row r="43" spans="2:7" x14ac:dyDescent="0.2">
      <c r="B43" s="16" t="s">
        <v>99</v>
      </c>
      <c r="C43" s="11" t="s">
        <v>100</v>
      </c>
      <c r="D43" s="9"/>
      <c r="E43" s="44"/>
      <c r="F43" s="9"/>
    </row>
    <row r="44" spans="2:7" x14ac:dyDescent="0.2">
      <c r="B44" s="16" t="s">
        <v>57</v>
      </c>
      <c r="C44" s="11" t="s">
        <v>58</v>
      </c>
      <c r="D44" s="12"/>
      <c r="E44" s="44"/>
      <c r="F44" s="9"/>
    </row>
    <row r="45" spans="2:7" x14ac:dyDescent="0.2">
      <c r="B45" s="8" t="s">
        <v>59</v>
      </c>
      <c r="C45" s="6" t="s">
        <v>60</v>
      </c>
      <c r="D45" s="9"/>
      <c r="E45" s="44">
        <v>2002400</v>
      </c>
      <c r="F45" s="9"/>
    </row>
    <row r="46" spans="2:7" x14ac:dyDescent="0.2">
      <c r="B46" s="8" t="s">
        <v>61</v>
      </c>
      <c r="C46" s="6" t="s">
        <v>62</v>
      </c>
      <c r="D46" s="9"/>
      <c r="E46" s="44">
        <v>747761.2</v>
      </c>
      <c r="F46" s="9"/>
    </row>
    <row r="47" spans="2:7" x14ac:dyDescent="0.2">
      <c r="B47" s="8" t="s">
        <v>63</v>
      </c>
      <c r="C47" s="6" t="s">
        <v>64</v>
      </c>
      <c r="D47" s="9"/>
      <c r="E47" s="44">
        <v>1628201.13</v>
      </c>
      <c r="F47" s="9"/>
    </row>
    <row r="48" spans="2:7" ht="16.5" customHeight="1" x14ac:dyDescent="0.2">
      <c r="B48" s="8"/>
      <c r="C48" s="17" t="s">
        <v>85</v>
      </c>
      <c r="D48" s="18"/>
      <c r="E48" s="19">
        <f>SUM(E45:E47)</f>
        <v>4378362.33</v>
      </c>
      <c r="F48" s="9"/>
    </row>
    <row r="49" spans="2:6" ht="16.5" customHeight="1" thickBot="1" x14ac:dyDescent="0.25">
      <c r="B49" s="8"/>
      <c r="C49" s="17" t="s">
        <v>86</v>
      </c>
      <c r="D49" s="18" t="s">
        <v>103</v>
      </c>
      <c r="E49" s="20">
        <f>E42+E48</f>
        <v>11035746.09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44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119</v>
      </c>
      <c r="C55" s="5"/>
      <c r="D55" s="50" t="s">
        <v>111</v>
      </c>
      <c r="E55" s="50"/>
      <c r="F55" s="50"/>
    </row>
    <row r="56" spans="2:6" x14ac:dyDescent="0.2">
      <c r="B56" s="5" t="s">
        <v>97</v>
      </c>
      <c r="C56" s="5"/>
      <c r="D56" s="50" t="s">
        <v>112</v>
      </c>
      <c r="E56" s="50"/>
      <c r="F56" s="50"/>
    </row>
    <row r="57" spans="2:6" x14ac:dyDescent="0.2">
      <c r="B57" s="5"/>
      <c r="C57" s="5"/>
      <c r="D57" s="5" t="s">
        <v>113</v>
      </c>
      <c r="E57" s="9"/>
      <c r="F57" s="9"/>
    </row>
    <row r="58" spans="2:6" x14ac:dyDescent="0.2">
      <c r="B58" s="8"/>
      <c r="C58" s="6"/>
      <c r="D58" s="9"/>
      <c r="E58" s="41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4">
    <mergeCell ref="B5:E5"/>
    <mergeCell ref="B6:E6"/>
    <mergeCell ref="D55:F55"/>
    <mergeCell ref="D56:F56"/>
  </mergeCells>
  <pageMargins left="1.0236220472440944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tabSelected="1" view="pageBreakPreview" topLeftCell="A7" zoomScale="85" zoomScaleNormal="100" zoomScaleSheetLayoutView="85" workbookViewId="0">
      <selection activeCell="C15" sqref="C15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1" t="s">
        <v>118</v>
      </c>
      <c r="C7" s="51"/>
      <c r="D7" s="51"/>
      <c r="E7" s="51"/>
    </row>
    <row r="8" spans="2:6" x14ac:dyDescent="0.2">
      <c r="B8" s="52" t="s">
        <v>96</v>
      </c>
      <c r="C8" s="52"/>
      <c r="D8" s="52"/>
      <c r="E8" s="52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237296.17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67106.67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170189.5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38831.61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6511.84+108655.87</f>
        <v>115167.70999999999</v>
      </c>
      <c r="F19" s="45"/>
    </row>
    <row r="20" spans="2:6" ht="16.5" customHeight="1" x14ac:dyDescent="0.2">
      <c r="B20" s="8"/>
      <c r="C20" s="21" t="s">
        <v>110</v>
      </c>
      <c r="D20" s="21"/>
      <c r="E20" s="22">
        <f>E15-E18-E19</f>
        <v>16190.180000000022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33599.29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2412.2600000000002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47377.210000000021</v>
      </c>
      <c r="F27" s="5"/>
    </row>
    <row r="28" spans="2:6" x14ac:dyDescent="0.2">
      <c r="B28" s="5"/>
      <c r="C28" s="6" t="s">
        <v>93</v>
      </c>
      <c r="D28" s="6"/>
      <c r="E28" s="9">
        <v>3316.4</v>
      </c>
      <c r="F28" s="5"/>
    </row>
    <row r="29" spans="2:6" x14ac:dyDescent="0.2">
      <c r="B29" s="5"/>
      <c r="C29" s="6" t="s">
        <v>94</v>
      </c>
      <c r="D29" s="6"/>
      <c r="E29" s="10">
        <v>11025.96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33034.85000000002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119</v>
      </c>
      <c r="C36" s="6"/>
      <c r="D36" s="50" t="s">
        <v>111</v>
      </c>
      <c r="E36" s="50"/>
      <c r="F36" s="50"/>
    </row>
    <row r="37" spans="2:6" x14ac:dyDescent="0.2">
      <c r="B37" s="5" t="s">
        <v>97</v>
      </c>
      <c r="C37" s="6"/>
      <c r="D37" s="50" t="s">
        <v>112</v>
      </c>
      <c r="E37" s="50"/>
      <c r="F37" s="50"/>
    </row>
    <row r="38" spans="2:6" x14ac:dyDescent="0.2">
      <c r="B38" s="5"/>
      <c r="C38" s="6"/>
      <c r="D38" s="50" t="s">
        <v>114</v>
      </c>
      <c r="E38" s="50"/>
      <c r="F38" s="50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1.1023622047244095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2021-04-21T15:37:06Z</cp:lastPrinted>
  <dcterms:created xsi:type="dcterms:W3CDTF">2019-02-28T22:50:16Z</dcterms:created>
  <dcterms:modified xsi:type="dcterms:W3CDTF">2021-04-21T15:37:53Z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