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1\Marzo2021\"/>
    </mc:Choice>
  </mc:AlternateContent>
  <xr:revisionPtr revIDLastSave="0" documentId="13_ncr:1_{C1B5F9A8-2C4D-410C-A868-B64722B09F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3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'032021'!$A$1:$G$124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9" i="1" l="1"/>
  <c r="F92" i="1"/>
  <c r="A7" i="1"/>
  <c r="F32" i="1" l="1"/>
  <c r="F83" i="1" l="1"/>
  <c r="F18" i="1" l="1"/>
  <c r="F38" i="1" l="1"/>
  <c r="F26" i="1" l="1"/>
  <c r="F98" i="1"/>
  <c r="F88" i="1"/>
  <c r="F91" i="1" s="1"/>
  <c r="F39" i="1" l="1"/>
  <c r="F41" i="1" l="1"/>
  <c r="F45" i="1" l="1"/>
  <c r="F101" i="1" l="1"/>
  <c r="F103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<sst xmlns="http://schemas.openxmlformats.org/spreadsheetml/2006/main" count="76" uniqueCount="70">
  <si>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</si>
  <si>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</si>
  <si>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</si>
  <si>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</si>
  <si>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</si>
  <si>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</si>
  <si>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</si>
  <si>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</si>
  <si>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</si>
  <si>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</si>
  <si>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</si>
  <si>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</si>
  <si>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</si>
  <si>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</si>
  <si>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</si>
  <si>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</si>
  <si>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</si>
  <si>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</si>
  <si>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</si>
  <si>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</si>
  <si>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</si>
  <si>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</si>
  <si>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</si>
  <si>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</si>
  <si>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</si>
  <si>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</si>
  <si>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</si>
  <si>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</si>
  <si>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</si>
  <si>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</si>
  <si>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</si>
  <si>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</si>
  <si>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</si>
  <si>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</si>
  <si>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</si>
  <si>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</si>
  <si>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</si>
  <si>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</si>
  <si>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</si>
  <si>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</si>
  <si>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</si>
  <si>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</si>
  <si>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</si>
  <si>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</si>
  <si>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</si>
  <si>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</si>
  <si>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</si>
  <si>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</si>
  <si>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</si>
  <si>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Balance general (no auditado)</t>
  </si>
  <si>
    <t>Estado de resultado (no auditado)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</si>
  <si>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</si>
  <si>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</si>
  <si>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</si>
  <si>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</si>
  <si>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</si>
  <si>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</si>
  <si>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</si>
  <si>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</si>
  <si>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</si>
  <si>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</si>
  <si>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</si>
  <si>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</si>
  <si>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</si>
  <si>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</si>
  <si>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</si>
  <si>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</si>
  <si>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</si>
  <si>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Pérdida del periodo</t>
  </si>
  <si>
    <t>Por el periodo del 01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</si>
</sst>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31" zoomScale="87" zoomScaleNormal="87" workbookViewId="0">
      <selection activeCell="C101" sqref="C101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51</v>
      </c>
      <c r="L1" s="4" t="s">
        <v>0</v>
      </c>
    </row>
    <row r="2" spans="1:12" s="4" customFormat="1" ht="17.25" customHeight="1">
      <c r="A2" s="45" t="s">
        <v>47</v>
      </c>
      <c r="B2" s="45"/>
      <c r="C2" s="45"/>
      <c r="D2" s="45"/>
      <c r="E2" s="45"/>
      <c r="F2" s="45"/>
      <c r="G2" s="5"/>
      <c r="H2" s="3"/>
      <c r="I2" s="3"/>
      <c r="J2" s="3"/>
      <c r="K2" s="4" t="s">
        <v>52</v>
      </c>
      <c r="L2" s="4" t="s">
        <v>1</v>
      </c>
    </row>
    <row r="3" spans="1:12" s="4" customFormat="1" ht="17.25" customHeight="1">
      <c r="A3" s="44" t="s">
        <v>2</v>
      </c>
      <c r="B3" s="44"/>
      <c r="C3" s="44"/>
      <c r="D3" s="44"/>
      <c r="E3" s="44"/>
      <c r="F3" s="44"/>
      <c r="G3" s="5"/>
      <c r="H3" s="3"/>
      <c r="I3" s="3"/>
      <c r="J3" s="3"/>
      <c r="K3" s="4" t="s">
        <v>53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54</v>
      </c>
      <c r="L4" s="4" t="s">
        <v>4</v>
      </c>
    </row>
    <row r="5" spans="1:12" s="4" customFormat="1" ht="17.25" customHeight="1">
      <c r="A5" s="45" t="s">
        <v>49</v>
      </c>
      <c r="B5" s="45"/>
      <c r="C5" s="45"/>
      <c r="D5" s="45"/>
      <c r="E5" s="45"/>
      <c r="F5" s="45"/>
      <c r="G5" s="2"/>
      <c r="H5" s="3"/>
      <c r="I5" s="3"/>
      <c r="J5" s="3"/>
      <c r="K5" s="4" t="s">
        <v>55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56</v>
      </c>
    </row>
    <row r="7" spans="1:12" s="4" customFormat="1" ht="17.25" customHeight="1">
      <c r="A7" s="44" t="str">
        <f>+K3</f>
        <v>Al 31 de marzo de 2021</v>
      </c>
      <c r="B7" s="44"/>
      <c r="C7" s="44"/>
      <c r="D7" s="44"/>
      <c r="E7" s="44"/>
      <c r="F7" s="44"/>
      <c r="G7" s="2"/>
      <c r="H7" s="3"/>
      <c r="I7" s="3"/>
      <c r="J7" s="3"/>
      <c r="K7" s="4" t="s">
        <v>57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58</v>
      </c>
    </row>
    <row r="9" spans="1:12" s="4" customFormat="1" ht="17.25" customHeight="1">
      <c r="A9" s="44" t="s">
        <v>5</v>
      </c>
      <c r="B9" s="44"/>
      <c r="C9" s="44"/>
      <c r="D9" s="44"/>
      <c r="E9" s="44"/>
      <c r="F9" s="44"/>
      <c r="G9" s="2"/>
      <c r="H9" s="3"/>
      <c r="I9" s="3"/>
      <c r="J9" s="3"/>
      <c r="K9" s="4" t="s">
        <v>59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60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61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62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24824.5</v>
      </c>
      <c r="G15" s="2"/>
      <c r="H15" s="3"/>
      <c r="I15" s="3"/>
      <c r="J15" s="3"/>
    </row>
    <row r="16" spans="1:12" s="4" customFormat="1" ht="17.25" customHeight="1">
      <c r="A16" s="1"/>
      <c r="B16" s="1" t="s">
        <v>41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44</v>
      </c>
      <c r="D17" s="12"/>
      <c r="E17" s="12"/>
      <c r="F17" s="16">
        <v>51831.8</v>
      </c>
    </row>
    <row r="18" spans="1:32" ht="17.25" customHeight="1">
      <c r="D18" s="12"/>
      <c r="E18" s="12"/>
      <c r="F18" s="37">
        <f>SUM(F15:F17)</f>
        <v>77156.3</v>
      </c>
    </row>
    <row r="19" spans="1:32" ht="17.25" customHeight="1">
      <c r="D19" s="12"/>
      <c r="E19" s="12"/>
      <c r="F19" s="14"/>
    </row>
    <row r="20" spans="1:32" ht="17.25" customHeight="1">
      <c r="A20" s="11" t="s">
        <v>9</v>
      </c>
      <c r="D20" s="12"/>
      <c r="E20" s="12"/>
      <c r="F20" s="35"/>
    </row>
    <row r="21" spans="1:32" ht="17.25" customHeight="1">
      <c r="B21" s="1" t="s">
        <v>38</v>
      </c>
      <c r="D21" s="12"/>
      <c r="E21" s="12"/>
      <c r="F21" s="16">
        <v>3409.1</v>
      </c>
    </row>
    <row r="22" spans="1:32" ht="17.25" customHeight="1">
      <c r="D22" s="12"/>
      <c r="E22" s="12"/>
      <c r="F22" s="14"/>
    </row>
    <row r="23" spans="1:32" ht="17.25" customHeight="1">
      <c r="A23" s="11" t="s">
        <v>10</v>
      </c>
      <c r="D23" s="12"/>
      <c r="E23" s="12"/>
      <c r="F23" s="14"/>
    </row>
    <row r="24" spans="1:32" ht="17.25" customHeight="1">
      <c r="B24" s="1" t="s">
        <v>39</v>
      </c>
      <c r="D24" s="12"/>
      <c r="E24" s="12"/>
      <c r="F24" s="16">
        <v>97.2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11</v>
      </c>
      <c r="D26" s="12"/>
      <c r="E26" s="12"/>
      <c r="F26" s="17">
        <f>+F18+F21+F24</f>
        <v>80662.600000000006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12</v>
      </c>
      <c r="D28" s="12"/>
      <c r="E28" s="12"/>
      <c r="F28" s="14"/>
    </row>
    <row r="29" spans="1:32" ht="17.25" customHeight="1">
      <c r="A29" s="11" t="s">
        <v>13</v>
      </c>
      <c r="D29" s="12"/>
      <c r="E29" s="12"/>
      <c r="F29" s="39"/>
      <c r="G29" s="13"/>
    </row>
    <row r="30" spans="1:32" ht="17.25" customHeight="1">
      <c r="A30" s="9"/>
      <c r="B30" s="1" t="s">
        <v>14</v>
      </c>
      <c r="D30" s="12"/>
      <c r="E30" s="12"/>
      <c r="F30" s="36">
        <v>68287.399999999994</v>
      </c>
    </row>
    <row r="31" spans="1:32" s="4" customFormat="1" ht="17.25" customHeight="1">
      <c r="A31" s="9"/>
      <c r="B31" s="1" t="s">
        <v>15</v>
      </c>
      <c r="C31" s="1"/>
      <c r="D31" s="12"/>
      <c r="E31" s="12"/>
      <c r="F31" s="16">
        <v>55.9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68343.299999999988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16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17</v>
      </c>
      <c r="C35" s="1"/>
      <c r="D35" s="12"/>
      <c r="E35" s="12"/>
      <c r="F35" s="14">
        <v>882.8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18</v>
      </c>
      <c r="C36" s="1"/>
      <c r="D36" s="12"/>
      <c r="E36" s="12"/>
      <c r="F36" s="14">
        <v>178.9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19</v>
      </c>
      <c r="C37" s="1"/>
      <c r="D37" s="12"/>
      <c r="E37" s="12"/>
      <c r="F37" s="16">
        <v>1762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2823.7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20</v>
      </c>
      <c r="B39" s="1"/>
      <c r="C39" s="1"/>
      <c r="D39" s="12"/>
      <c r="E39" s="12"/>
      <c r="F39" s="15">
        <f>+F32+F38</f>
        <v>71166.999999999985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21</v>
      </c>
      <c r="D41" s="12"/>
      <c r="E41" s="12"/>
      <c r="F41" s="15">
        <f>SUM(F42:F43)</f>
        <v>9495.6</v>
      </c>
    </row>
    <row r="42" spans="1:32" ht="17.25" customHeight="1">
      <c r="B42" s="1" t="s">
        <v>22</v>
      </c>
      <c r="D42" s="12"/>
      <c r="E42" s="12"/>
      <c r="F42" s="14">
        <v>8390.4</v>
      </c>
    </row>
    <row r="43" spans="1:32" ht="17.25" customHeight="1">
      <c r="B43" s="1" t="s">
        <v>42</v>
      </c>
      <c r="D43" s="12"/>
      <c r="E43" s="12"/>
      <c r="F43" s="16">
        <v>1105.2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23</v>
      </c>
      <c r="D45" s="12"/>
      <c r="E45" s="12"/>
      <c r="F45" s="20">
        <f>+F39+F41</f>
        <v>80662.599999999991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67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63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64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65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5" t="s">
        <v>47</v>
      </c>
      <c r="B65" s="45"/>
      <c r="C65" s="45"/>
      <c r="D65" s="45"/>
      <c r="E65" s="45"/>
      <c r="F65" s="45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6" t="s">
        <v>2</v>
      </c>
      <c r="B66" s="46"/>
      <c r="C66" s="46"/>
      <c r="D66" s="46"/>
      <c r="E66" s="46"/>
      <c r="F66" s="46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5" t="s">
        <v>50</v>
      </c>
      <c r="B68" s="45"/>
      <c r="C68" s="45"/>
      <c r="D68" s="45"/>
      <c r="E68" s="45"/>
      <c r="F68" s="45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/>
      <c r="B69" s="46"/>
      <c r="C69" s="46"/>
      <c r="D69" s="46"/>
      <c r="E69" s="46"/>
      <c r="F69" s="46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69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24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3912.8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647.79999999999995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106.9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151.4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4818.8999999999996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-730.6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-117.7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-848.30000000000007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-2300.6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-3148.9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1669.9999999999995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-1115.3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-1418.5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-145.19999999999999</v>
      </c>
      <c r="G97" s="30"/>
    </row>
    <row r="98" spans="1:32">
      <c r="A98" s="28"/>
      <c r="B98" s="28"/>
      <c r="C98" s="28"/>
      <c r="D98" s="12"/>
      <c r="E98" s="12"/>
      <c r="F98" s="37">
        <f>SUM(F95:F97)</f>
        <v>-2679</v>
      </c>
      <c r="G98" s="30"/>
    </row>
    <row r="99" spans="1:32">
      <c r="A99" s="27" t="s">
        <v>43</v>
      </c>
      <c r="B99" s="28"/>
      <c r="C99" s="28"/>
      <c r="F99" s="30">
        <f>+F92+F98</f>
        <v>-1009.0000000000005</v>
      </c>
      <c r="G99" s="34"/>
    </row>
    <row r="100" spans="1:32">
      <c r="B100" s="28" t="s">
        <v>45</v>
      </c>
      <c r="C100" s="28"/>
      <c r="D100" s="12"/>
      <c r="E100" s="12"/>
      <c r="F100" s="16">
        <v>589.20000000000005</v>
      </c>
      <c r="G100" s="30"/>
    </row>
    <row r="101" spans="1:32" ht="18" thickBot="1">
      <c r="A101" s="27" t="s">
        <v>68</v>
      </c>
      <c r="B101" s="28"/>
      <c r="C101" s="28"/>
      <c r="F101" s="43">
        <f>+F99+F100</f>
        <v>-419.80000000000041</v>
      </c>
      <c r="G101" s="35"/>
    </row>
    <row r="102" spans="1:32" hidden="1">
      <c r="A102" s="27"/>
      <c r="B102" s="28" t="s">
        <v>46</v>
      </c>
      <c r="C102" s="28"/>
      <c r="F102" s="16">
        <v>0</v>
      </c>
      <c r="G102" s="35"/>
    </row>
    <row r="103" spans="1:32" ht="18" hidden="1" thickBot="1">
      <c r="A103" s="27" t="s">
        <v>48</v>
      </c>
      <c r="B103" s="28"/>
      <c r="C103" s="28"/>
      <c r="F103" s="41">
        <f>+F101+F102</f>
        <v>-419.80000000000041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66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63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64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65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032021</vt:lpstr>
      <vt:lpstr>'032021'!Área_de_impresión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2021-02-15T18:07:06Z</cp:lastPrinted>
  <dcterms:created xsi:type="dcterms:W3CDTF">2017-12-27T22:00:56Z</dcterms:created>
  <dcterms:modified xsi:type="dcterms:W3CDTF">2021-04-14T20:01:22Z</dcterms:modified>
</cp:coreProperties>
</file>