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1\BOLSA DE VALORES\BANCO\"/>
    </mc:Choice>
  </mc:AlternateContent>
  <xr:revisionPtr revIDLastSave="0" documentId="13_ncr:40001_{89E27F74-80C1-4D02-853D-5C839649BD2C}" xr6:coauthVersionLast="45" xr6:coauthVersionMax="45" xr10:uidLastSave="{00000000-0000-0000-0000-000000000000}"/>
  <bookViews>
    <workbookView xWindow="-120" yWindow="-120" windowWidth="20730" windowHeight="11160"/>
  </bookViews>
  <sheets>
    <sheet name="BG - MAR 2021" sheetId="1" r:id="rId1"/>
    <sheet name="ER - MAR 2021" sheetId="2" r:id="rId2"/>
  </sheets>
  <definedNames>
    <definedName name="_xlnm.Print_Area" localSheetId="0">'BG - MAR 2021'!$B$2:$H$55</definedName>
    <definedName name="_xlnm.Print_Area" localSheetId="1">'ER - MAR 2021'!$B$2:$E$58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5" i="2" l="1"/>
  <c r="E37" i="2" l="1"/>
  <c r="E30" i="2"/>
  <c r="E18" i="2"/>
  <c r="E8" i="2"/>
  <c r="E28" i="2" l="1"/>
  <c r="E35" i="2" s="1"/>
  <c r="H39" i="1"/>
  <c r="H32" i="1"/>
  <c r="H21" i="1"/>
  <c r="H14" i="1"/>
  <c r="D39" i="1"/>
  <c r="D27" i="1"/>
  <c r="D20" i="1"/>
  <c r="D13" i="1"/>
  <c r="E41" i="2" l="1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<sst xmlns="http://schemas.openxmlformats.org/spreadsheetml/2006/main" count="100" uniqueCount="93">
  <si>
    <t>BANCO DE AMERICA CENTRAL, S.A.</t>
  </si>
  <si>
    <t>Balance General</t>
  </si>
  <si>
    <t>Al 31 de marzo de 2021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</si>
  <si>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</si>
  <si>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</si>
  <si>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</si>
  <si>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</si>
  <si>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</si>
  <si>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</si>
  <si>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</si>
  <si>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</si>
  <si>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</si>
  <si>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</si>
  <si>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</si>
  <si>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</si>
  <si>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</si>
  <si>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</si>
  <si>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</si>
  <si>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</si>
  <si>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</si>
  <si>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</si>
  <si>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</si>
  <si>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</si>
  <si>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</si>
  <si>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</si>
  <si>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</si>
  <si>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</si>
  <si>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</si>
  <si>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</si>
  <si>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</si>
  <si>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</si>
  <si>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</si>
  <si>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</si>
  <si>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</si>
  <si>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</si>
  <si>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</si>
  <si>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</si>
  <si>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</si>
  <si>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</si>
  <si>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</si>
  <si>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</si>
  <si>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</si>
  <si>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</si>
  <si>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</si>
  <si>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</si>
  <si>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</si>
  <si>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</si>
  <si>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</si>
  <si>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</si>
  <si>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</si>
  <si>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</si>
  <si>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</si>
  <si>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</si>
  <si>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</si>
  <si>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</si>
  <si>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</si>
  <si>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</si>
  <si>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</si>
  <si>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</si>
  <si>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</si>
  <si>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</si>
  <si>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</si>
  <si>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31 de marzo de 2021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</si>
  <si>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</si>
  <si>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</si>
  <si>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</si>
  <si>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</si>
  <si>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títulos valores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</si>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</sst>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43" fontId="1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abSelected="1" topLeftCell="A28" zoomScaleNormal="100" workbookViewId="0">
      <selection activeCell="B39" sqref="B39"/>
    </sheetView>
  </sheetViews>
  <sheetFormatPr baseColWidth="10" defaultRowHeight="15" x14ac:dyDescent="0.25"/>
  <cols>
    <col min="1" max="1" width="2.77734375" style="1" customWidth="1"/>
    <col min="2" max="2" width="45.77734375" style="1" customWidth="1"/>
    <col min="3" max="3" width="2.77734375" style="1" customWidth="1"/>
    <col min="4" max="4" width="18.77734375" style="1" customWidth="1"/>
    <col min="5" max="5" width="4.77734375" style="1" customWidth="1"/>
    <col min="6" max="6" width="45.77734375" style="1" customWidth="1"/>
    <col min="7" max="7" width="2.77734375" style="1" customWidth="1"/>
    <col min="8" max="8" width="18.77734375" style="1" customWidth="1"/>
    <col min="9" max="16384" width="11.554687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532408625.51000005</v>
      </c>
      <c r="F10" s="9" t="s">
        <v>29</v>
      </c>
      <c r="H10" s="10">
        <v>2270220291.29</v>
      </c>
    </row>
    <row r="11" spans="2:8" x14ac:dyDescent="0.25">
      <c r="B11" s="9" t="s">
        <v>8</v>
      </c>
      <c r="D11" s="10">
        <v>372518329.56</v>
      </c>
      <c r="F11" s="9" t="s">
        <v>30</v>
      </c>
      <c r="H11" s="10">
        <v>156944832.56999999</v>
      </c>
    </row>
    <row r="12" spans="2:8" x14ac:dyDescent="0.25">
      <c r="B12" s="9" t="s">
        <v>9</v>
      </c>
      <c r="D12" s="10">
        <v>1952532327.7</v>
      </c>
      <c r="F12" s="9" t="s">
        <v>31</v>
      </c>
      <c r="H12" s="10">
        <v>16455787.710000001</v>
      </c>
    </row>
    <row r="13" spans="2:8" x14ac:dyDescent="0.25">
      <c r="B13" s="8" t="s">
        <v>10</v>
      </c>
      <c r="D13" s="11">
        <f>SUM(D10:D12)</f>
        <v>2857459282.77</v>
      </c>
      <c r="F13" s="9" t="s">
        <v>32</v>
      </c>
      <c r="H13" s="10">
        <v>136095178.09</v>
      </c>
    </row>
    <row r="14" spans="2:8" x14ac:dyDescent="0.25">
      <c r="B14" s="9"/>
      <c r="D14" s="10"/>
      <c r="F14" s="8" t="s">
        <v>33</v>
      </c>
      <c r="H14" s="11">
        <f>SUM(H10:H13)</f>
        <v>2579716089.6600003</v>
      </c>
    </row>
    <row r="15" spans="2:8" x14ac:dyDescent="0.25">
      <c r="B15" s="8" t="s">
        <v>11</v>
      </c>
      <c r="D15" s="10"/>
      <c r="F15" s="9"/>
      <c r="H15" s="10"/>
    </row>
    <row r="16" spans="2:8" x14ac:dyDescent="0.25">
      <c r="B16" s="9" t="s">
        <v>12</v>
      </c>
      <c r="D16" s="10">
        <v>1922413.5600000005</v>
      </c>
      <c r="F16" s="8" t="s">
        <v>34</v>
      </c>
      <c r="H16" s="10"/>
    </row>
    <row r="17" spans="2:8" x14ac:dyDescent="0.25">
      <c r="B17" s="9" t="s">
        <v>13</v>
      </c>
      <c r="D17" s="10">
        <v>373285.99</v>
      </c>
      <c r="F17" s="9" t="s">
        <v>35</v>
      </c>
      <c r="H17" s="10">
        <v>33910665.07999897</v>
      </c>
    </row>
    <row r="18" spans="2:8" x14ac:dyDescent="0.25">
      <c r="B18" s="9" t="s">
        <v>14</v>
      </c>
      <c r="D18" s="10">
        <v>10552438.34</v>
      </c>
      <c r="F18" s="9" t="s">
        <v>36</v>
      </c>
      <c r="H18" s="10">
        <v>1488076.23</v>
      </c>
    </row>
    <row r="19" spans="2:8" x14ac:dyDescent="0.25">
      <c r="B19" s="9" t="s">
        <v>15</v>
      </c>
      <c r="D19" s="10">
        <v>12361281.84</v>
      </c>
      <c r="F19" s="9" t="s">
        <v>37</v>
      </c>
      <c r="H19" s="10">
        <v>8586653.7899999991</v>
      </c>
    </row>
    <row r="20" spans="2:8" x14ac:dyDescent="0.25">
      <c r="B20" s="8" t="s">
        <v>16</v>
      </c>
      <c r="D20" s="11">
        <f>SUM(D16:D19)</f>
        <v>25209419.73</v>
      </c>
      <c r="F20" s="9" t="s">
        <v>38</v>
      </c>
      <c r="H20" s="10">
        <v>5938231.1799999997</v>
      </c>
    </row>
    <row r="21" spans="2:8" x14ac:dyDescent="0.25">
      <c r="B21" s="9"/>
      <c r="D21" s="10"/>
      <c r="F21" s="8" t="s">
        <v>39</v>
      </c>
      <c r="H21" s="11">
        <f>SUM(H17:H20)</f>
        <v>49923626.279998966</v>
      </c>
    </row>
    <row r="22" spans="2:8" x14ac:dyDescent="0.25">
      <c r="B22" s="9"/>
      <c r="D22" s="10"/>
      <c r="F22" s="9"/>
      <c r="H22" s="10"/>
    </row>
    <row r="23" spans="2:8" x14ac:dyDescent="0.25">
      <c r="B23" s="8" t="s">
        <v>17</v>
      </c>
      <c r="D23" s="10"/>
      <c r="F23" s="8" t="s">
        <v>40</v>
      </c>
      <c r="H23" s="13">
        <f>H21+H14</f>
        <v>2629639715.9399991</v>
      </c>
    </row>
    <row r="24" spans="2:8" x14ac:dyDescent="0.25">
      <c r="B24" s="9" t="s">
        <v>18</v>
      </c>
      <c r="D24" s="10">
        <v>3327819.41</v>
      </c>
      <c r="F24" s="9"/>
      <c r="H24" s="10"/>
    </row>
    <row r="25" spans="2:8" x14ac:dyDescent="0.25">
      <c r="B25" s="9" t="s">
        <v>19</v>
      </c>
      <c r="D25" s="10">
        <v>21705952.629999999</v>
      </c>
      <c r="F25" s="8" t="s">
        <v>41</v>
      </c>
      <c r="H25" s="10"/>
    </row>
    <row r="26" spans="2:8" x14ac:dyDescent="0.25">
      <c r="B26" s="9" t="s">
        <v>20</v>
      </c>
      <c r="D26" s="10">
        <v>4084826.4</v>
      </c>
      <c r="F26" s="9" t="s">
        <v>42</v>
      </c>
      <c r="H26" s="10">
        <v>161000436</v>
      </c>
    </row>
    <row r="27" spans="2:8" x14ac:dyDescent="0.25">
      <c r="B27" s="8" t="s">
        <v>21</v>
      </c>
      <c r="D27" s="11">
        <f>SUM(D24:D26)</f>
        <v>29118598.439999998</v>
      </c>
      <c r="F27" s="9" t="s">
        <v>43</v>
      </c>
      <c r="H27" s="10">
        <v>40250109</v>
      </c>
    </row>
    <row r="28" spans="2:8" x14ac:dyDescent="0.25">
      <c r="B28" s="9"/>
      <c r="D28" s="10"/>
      <c r="F28" s="9" t="s">
        <v>44</v>
      </c>
      <c r="H28" s="10">
        <v>43380126.240000002</v>
      </c>
    </row>
    <row r="29" spans="2:8" x14ac:dyDescent="0.25">
      <c r="B29" s="9"/>
      <c r="D29" s="10"/>
      <c r="F29" s="9" t="s">
        <v>45</v>
      </c>
      <c r="H29" s="10">
        <v>8249153.6600000001</v>
      </c>
    </row>
    <row r="30" spans="2:8" x14ac:dyDescent="0.25">
      <c r="B30" s="9"/>
      <c r="D30" s="10"/>
      <c r="F30" s="9" t="s">
        <v>46</v>
      </c>
      <c r="H30" s="10">
        <v>27863742.260000002</v>
      </c>
    </row>
    <row r="31" spans="2:8" x14ac:dyDescent="0.25">
      <c r="B31" s="9"/>
      <c r="D31" s="10"/>
      <c r="F31" s="9" t="s">
        <v>47</v>
      </c>
      <c r="H31" s="10">
        <v>904042.64</v>
      </c>
    </row>
    <row r="32" spans="2:8" x14ac:dyDescent="0.25">
      <c r="B32" s="9"/>
      <c r="D32" s="10"/>
      <c r="F32" s="8" t="s">
        <v>48</v>
      </c>
      <c r="H32" s="11">
        <f>SUM(H26:H31)</f>
        <v>281647609.80000001</v>
      </c>
    </row>
    <row r="33" spans="2:8" x14ac:dyDescent="0.25">
      <c r="B33" s="9"/>
      <c r="D33" s="10"/>
      <c r="F33" s="9"/>
      <c r="H33" s="10"/>
    </row>
    <row r="34" spans="2:8" ht="15.75" thickBot="1" x14ac:dyDescent="0.3">
      <c r="B34" s="8" t="s">
        <v>22</v>
      </c>
      <c r="D34" s="12">
        <f>D13+D20+D27</f>
        <v>2911787300.9400001</v>
      </c>
      <c r="F34" s="8" t="s">
        <v>49</v>
      </c>
      <c r="H34" s="12">
        <f>H32+H23</f>
        <v>2911287325.7399993</v>
      </c>
    </row>
    <row r="35" spans="2:8" ht="15.75" thickTop="1" x14ac:dyDescent="0.25">
      <c r="B35" s="9"/>
      <c r="D35" s="10"/>
      <c r="F35" s="9"/>
      <c r="H35" s="10"/>
    </row>
    <row r="36" spans="2:8" x14ac:dyDescent="0.25">
      <c r="B36" s="8" t="s">
        <v>23</v>
      </c>
      <c r="D36" s="10"/>
      <c r="F36" s="8" t="s">
        <v>50</v>
      </c>
      <c r="H36" s="10"/>
    </row>
    <row r="37" spans="2:8" x14ac:dyDescent="0.25">
      <c r="B37" s="9" t="s">
        <v>24</v>
      </c>
      <c r="D37" s="10">
        <v>32646450.07</v>
      </c>
      <c r="F37" s="9" t="s">
        <v>51</v>
      </c>
      <c r="H37" s="10">
        <v>30497139.870000001</v>
      </c>
    </row>
    <row r="38" spans="2:8" x14ac:dyDescent="0.25">
      <c r="B38" s="9" t="s">
        <v>25</v>
      </c>
      <c r="D38" s="10">
        <v>64325494.780000001</v>
      </c>
      <c r="F38" s="9" t="s">
        <v>52</v>
      </c>
      <c r="H38" s="10">
        <v>66974780.18</v>
      </c>
    </row>
    <row r="39" spans="2:8" x14ac:dyDescent="0.25">
      <c r="B39" s="8" t="s">
        <v>26</v>
      </c>
      <c r="D39" s="11">
        <f>SUM(D37:D38)</f>
        <v>96971944.849999994</v>
      </c>
      <c r="F39" s="8" t="s">
        <v>53</v>
      </c>
      <c r="H39" s="11">
        <f>SUM(H37:H38)</f>
        <v>97471920.049999997</v>
      </c>
    </row>
    <row r="40" spans="2:8" x14ac:dyDescent="0.25">
      <c r="B40" s="9"/>
      <c r="D40" s="10"/>
      <c r="F40" s="9"/>
      <c r="H40" s="10"/>
    </row>
    <row r="41" spans="2:8" ht="15.75" thickBot="1" x14ac:dyDescent="0.3">
      <c r="B41" s="8" t="s">
        <v>27</v>
      </c>
      <c r="D41" s="12">
        <f>D39+D34</f>
        <v>3008759245.79</v>
      </c>
      <c r="F41" s="8" t="s">
        <v>54</v>
      </c>
      <c r="H41" s="12">
        <f>H39+H34</f>
        <v>3008759245.7899995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49" right="0.47" top="0.38" bottom="0.35" header="0.31496062992125984" footer="0.31496062992125984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8"/>
  <sheetViews>
    <sheetView topLeftCell="A30" zoomScaleNormal="100" workbookViewId="0">
      <selection activeCell="H47" sqref="H47"/>
    </sheetView>
  </sheetViews>
  <sheetFormatPr baseColWidth="10" defaultRowHeight="15" x14ac:dyDescent="0.25"/>
  <cols>
    <col min="1" max="1" width="2.77734375" style="1" customWidth="1"/>
    <col min="2" max="2" width="42.77734375" style="1" customWidth="1"/>
    <col min="3" max="3" width="20.77734375" style="1" customWidth="1"/>
    <col min="4" max="4" width="2.77734375" style="1" customWidth="1"/>
    <col min="5" max="5" width="20.77734375" style="1" customWidth="1"/>
    <col min="6" max="16384" width="11.554687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6" t="s">
        <v>63</v>
      </c>
      <c r="E8" s="17">
        <f>SUM(E9:E15)</f>
        <v>57005239.810000002</v>
      </c>
    </row>
    <row r="9" spans="2:5" x14ac:dyDescent="0.25">
      <c r="B9" s="9" t="s">
        <v>64</v>
      </c>
      <c r="E9" s="10">
        <v>45497048.350000001</v>
      </c>
    </row>
    <row r="10" spans="2:5" x14ac:dyDescent="0.25">
      <c r="B10" s="9" t="s">
        <v>65</v>
      </c>
      <c r="E10" s="10">
        <v>2761187.86</v>
      </c>
    </row>
    <row r="11" spans="2:5" x14ac:dyDescent="0.25">
      <c r="B11" s="9" t="s">
        <v>66</v>
      </c>
      <c r="E11" s="10">
        <v>4634797.08</v>
      </c>
    </row>
    <row r="12" spans="2:5" x14ac:dyDescent="0.25">
      <c r="B12" s="9" t="s">
        <v>67</v>
      </c>
      <c r="E12" s="10">
        <v>6764.43</v>
      </c>
    </row>
    <row r="13" spans="2:5" x14ac:dyDescent="0.25">
      <c r="B13" s="9" t="s">
        <v>68</v>
      </c>
      <c r="E13" s="10">
        <v>122184.18</v>
      </c>
    </row>
    <row r="14" spans="2:5" x14ac:dyDescent="0.25">
      <c r="B14" s="9" t="s">
        <v>69</v>
      </c>
      <c r="E14" s="10">
        <v>899864.82000000007</v>
      </c>
    </row>
    <row r="15" spans="2:5" x14ac:dyDescent="0.25">
      <c r="B15" s="9" t="s">
        <v>70</v>
      </c>
      <c r="E15" s="10">
        <v>3083393.09</v>
      </c>
    </row>
    <row r="16" spans="2:5" x14ac:dyDescent="0.25">
      <c r="B16" s="9"/>
      <c r="E16" s="10"/>
    </row>
    <row r="17" spans="2:5" x14ac:dyDescent="0.25">
      <c r="B17" s="8" t="s">
        <v>71</v>
      </c>
      <c r="E17" s="10"/>
    </row>
    <row r="18" spans="2:5" x14ac:dyDescent="0.25">
      <c r="B18" s="8" t="s">
        <v>72</v>
      </c>
      <c r="E18" s="17">
        <f>SUM(E19:E24)</f>
        <v>15941671.640000001</v>
      </c>
    </row>
    <row r="19" spans="2:5" x14ac:dyDescent="0.25">
      <c r="B19" s="9" t="s">
        <v>73</v>
      </c>
      <c r="E19" s="10">
        <v>10574966.289999999</v>
      </c>
    </row>
    <row r="20" spans="2:5" x14ac:dyDescent="0.25">
      <c r="B20" s="9" t="s">
        <v>74</v>
      </c>
      <c r="E20" s="10">
        <v>1465228.84</v>
      </c>
    </row>
    <row r="21" spans="2:5" x14ac:dyDescent="0.25">
      <c r="B21" s="9" t="s">
        <v>75</v>
      </c>
      <c r="E21" s="10">
        <v>1964969.8</v>
      </c>
    </row>
    <row r="22" spans="2:5" x14ac:dyDescent="0.25">
      <c r="B22" s="9" t="s">
        <v>76</v>
      </c>
      <c r="E22" s="10">
        <v>5881.65</v>
      </c>
    </row>
    <row r="23" spans="2:5" x14ac:dyDescent="0.25">
      <c r="B23" s="9" t="s">
        <v>77</v>
      </c>
      <c r="E23" s="10">
        <v>91117.94</v>
      </c>
    </row>
    <row r="24" spans="2:5" x14ac:dyDescent="0.25">
      <c r="B24" s="9" t="s">
        <v>78</v>
      </c>
      <c r="E24" s="10">
        <v>1839507.12</v>
      </c>
    </row>
    <row r="25" spans="2:5" x14ac:dyDescent="0.25">
      <c r="B25" s="9"/>
      <c r="E25" s="10"/>
    </row>
    <row r="26" spans="2:5" x14ac:dyDescent="0.25">
      <c r="B26" s="9" t="s">
        <v>79</v>
      </c>
      <c r="E26" s="10">
        <v>11323433.779999999</v>
      </c>
    </row>
    <row r="27" spans="2:5" x14ac:dyDescent="0.25">
      <c r="B27" s="9"/>
      <c r="E27" s="18"/>
    </row>
    <row r="28" spans="2:5" x14ac:dyDescent="0.25">
      <c r="B28" s="8" t="s">
        <v>80</v>
      </c>
      <c r="E28" s="13">
        <f>+E8-E18-E26</f>
        <v>29740134.390000001</v>
      </c>
    </row>
    <row r="29" spans="2:5" x14ac:dyDescent="0.25">
      <c r="B29" s="9"/>
      <c r="E29" s="10"/>
    </row>
    <row r="30" spans="2:5" x14ac:dyDescent="0.25">
      <c r="B30" s="8" t="s">
        <v>81</v>
      </c>
      <c r="E30" s="17">
        <f>SUM(E31:E33)</f>
        <v>21403990.310000002</v>
      </c>
    </row>
    <row r="31" spans="2:5" x14ac:dyDescent="0.25">
      <c r="B31" s="9" t="s">
        <v>82</v>
      </c>
      <c r="E31" s="10">
        <v>8633231.7100000009</v>
      </c>
    </row>
    <row r="32" spans="2:5" x14ac:dyDescent="0.25">
      <c r="B32" s="9" t="s">
        <v>83</v>
      </c>
      <c r="E32" s="10">
        <v>11076475.09</v>
      </c>
    </row>
    <row r="33" spans="2:5" x14ac:dyDescent="0.25">
      <c r="B33" s="9" t="s">
        <v>84</v>
      </c>
      <c r="E33" s="10">
        <v>1694283.51</v>
      </c>
    </row>
    <row r="34" spans="2:5" x14ac:dyDescent="0.25">
      <c r="B34" s="9"/>
      <c r="E34" s="18"/>
    </row>
    <row r="35" spans="2:5" x14ac:dyDescent="0.25">
      <c r="B35" s="8" t="s">
        <v>85</v>
      </c>
      <c r="E35" s="13">
        <f>+E28-E30</f>
        <v>8336144.0799999982</v>
      </c>
    </row>
    <row r="36" spans="2:5" x14ac:dyDescent="0.25">
      <c r="B36" s="9"/>
      <c r="E36" s="10"/>
    </row>
    <row r="37" spans="2:5" x14ac:dyDescent="0.25">
      <c r="B37" s="8" t="s">
        <v>86</v>
      </c>
      <c r="E37" s="17">
        <f>SUM(E38:E39)</f>
        <v>2769889.46</v>
      </c>
    </row>
    <row r="38" spans="2:5" x14ac:dyDescent="0.25">
      <c r="B38" s="9" t="s">
        <v>87</v>
      </c>
      <c r="E38" s="10">
        <v>3821622.1</v>
      </c>
    </row>
    <row r="39" spans="2:5" x14ac:dyDescent="0.25">
      <c r="B39" s="9" t="s">
        <v>88</v>
      </c>
      <c r="E39" s="10">
        <v>-1051732.6399999999</v>
      </c>
    </row>
    <row r="40" spans="2:5" x14ac:dyDescent="0.25">
      <c r="B40" s="9"/>
      <c r="E40" s="18"/>
    </row>
    <row r="41" spans="2:5" x14ac:dyDescent="0.25">
      <c r="B41" s="8" t="s">
        <v>89</v>
      </c>
      <c r="E41" s="13">
        <f>+E35+E37</f>
        <v>11106033.539999999</v>
      </c>
    </row>
    <row r="42" spans="2:5" x14ac:dyDescent="0.25">
      <c r="B42" s="9"/>
      <c r="E42" s="10"/>
    </row>
    <row r="43" spans="2:5" x14ac:dyDescent="0.25">
      <c r="B43" s="9" t="s">
        <v>90</v>
      </c>
      <c r="E43" s="10">
        <v>-2856879.88</v>
      </c>
    </row>
    <row r="44" spans="2:5" x14ac:dyDescent="0.25">
      <c r="B44" s="9"/>
      <c r="E44" s="18"/>
    </row>
    <row r="45" spans="2:5" x14ac:dyDescent="0.25">
      <c r="B45" s="8" t="s">
        <v>91</v>
      </c>
      <c r="E45" s="13">
        <f>+E41+E43</f>
        <v>8249153.6599999992</v>
      </c>
    </row>
    <row r="46" spans="2:5" x14ac:dyDescent="0.25">
      <c r="B46" s="9"/>
      <c r="E46" s="10"/>
    </row>
    <row r="47" spans="2:5" x14ac:dyDescent="0.25">
      <c r="B47" s="9"/>
      <c r="E47" s="10"/>
    </row>
    <row r="48" spans="2:5" x14ac:dyDescent="0.25">
      <c r="B48" s="9"/>
      <c r="E48" s="10"/>
    </row>
    <row r="49" spans="2:5" x14ac:dyDescent="0.25">
      <c r="B49" s="9"/>
      <c r="E49" s="10"/>
    </row>
    <row r="50" spans="2:5" x14ac:dyDescent="0.25">
      <c r="B50" s="14" t="s">
        <v>92</v>
      </c>
      <c r="C50" s="15" t="s">
        <v>57</v>
      </c>
      <c r="D50" s="15"/>
      <c r="E50" s="15"/>
    </row>
    <row r="51" spans="2:5" x14ac:dyDescent="0.25">
      <c r="B51" s="5" t="s">
        <v>56</v>
      </c>
      <c r="C51" s="3" t="s">
        <v>58</v>
      </c>
      <c r="D51" s="3"/>
      <c r="E51" s="3"/>
    </row>
    <row r="57" spans="2:5" x14ac:dyDescent="0.25">
      <c r="B57" s="15" t="s">
        <v>59</v>
      </c>
      <c r="C57" s="15"/>
      <c r="D57" s="15"/>
      <c r="E57" s="15"/>
    </row>
    <row r="58" spans="2:5" x14ac:dyDescent="0.25">
      <c r="B58" s="3" t="s">
        <v>60</v>
      </c>
      <c r="C58" s="3"/>
      <c r="D58" s="3"/>
      <c r="E58" s="3"/>
    </row>
  </sheetData>
  <mergeCells count="8">
    <mergeCell ref="B57:E57"/>
    <mergeCell ref="B58:E58"/>
    <mergeCell ref="B2:E2"/>
    <mergeCell ref="B3:E3"/>
    <mergeCell ref="B4:E4"/>
    <mergeCell ref="B5:E5"/>
    <mergeCell ref="C50:E50"/>
    <mergeCell ref="C51:E51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MAR 2021</vt:lpstr>
      <vt:lpstr>ER - MAR 2021</vt:lpstr>
      <vt:lpstr>'BG - MAR 2021'!Área_de_impresión</vt:lpstr>
      <vt:lpstr>'ER - MAR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2021-04-05T23:10:58Z</cp:lastPrinted>
  <dcterms:created xsi:type="dcterms:W3CDTF">2021-04-05T23:07:31Z</dcterms:created>
  <dcterms:modified xsi:type="dcterms:W3CDTF">2021-04-05T23:14:41Z</dcterms:modified>
</cp:coreProperties>
</file>