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676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22" i="2"/>
  <c r="B24" i="2" s="1"/>
  <c r="B15" i="2"/>
  <c r="B25" i="2" s="1"/>
  <c r="B31" i="2" s="1"/>
  <c r="B33" i="2" s="1"/>
  <c r="B36" i="2" s="1"/>
  <c r="B43" i="1"/>
  <c r="B37" i="1"/>
  <c r="B32" i="1"/>
  <c r="B38" i="1" s="1"/>
  <c r="B19" i="1"/>
  <c r="B13" i="1"/>
  <c r="B44" i="1" l="1"/>
  <c r="B23" i="1"/>
</calcChain>
</file>

<file path=xl/sharedStrings.xml><?xml version="1.0" encoding="utf-8"?>
<sst xmlns="http://schemas.openxmlformats.org/spreadsheetml/2006/main" count="64" uniqueCount="59">
  <si>
    <t>Banco Davivienda Salvadoreño, S. A. y Subsidiaria</t>
  </si>
  <si>
    <t>Balance General Consolidado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</si>
  <si>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</si>
  <si>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</si>
  <si>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</si>
  <si>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</si>
  <si>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</si>
  <si>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</si>
  <si>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</si>
  <si>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</si>
  <si>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</si>
  <si>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</si>
  <si>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</si>
  <si>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</si>
  <si>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</si>
  <si>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</si>
  <si>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</si>
  <si>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</si>
  <si>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</si>
  <si>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</si>
  <si>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</si>
  <si>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</si>
  <si>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</si>
  <si>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</si>
  <si>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</si>
  <si>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Contribucion grandes contribuyentes</t>
  </si>
  <si>
    <t>Provisiones</t>
  </si>
  <si>
    <t>Capital social pagado</t>
  </si>
  <si>
    <t>Reservas de capital, resultados acumulados y patrimonio no ganado</t>
  </si>
  <si>
    <t>Total patrimonio</t>
  </si>
  <si>
    <t>Total pasivo y patrimonio</t>
  </si>
  <si>
    <t>Estado Consolidado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</si>
  <si>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</si>
  <si>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</si>
  <si>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</si>
  <si>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</si>
  <si>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</si>
  <si>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</si>
  <si>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</si>
  <si>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</si>
  <si>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</si>
  <si>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</si>
  <si>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</si>
  <si>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</si>
  <si>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</si>
  <si>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</si>
  <si>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</si>
  <si>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</si>
  <si>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</si>
  <si>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</si>
  <si>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</si>
  <si>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</si>
  <si>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</si>
  <si>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</si>
  <si>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</si>
  <si>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</si>
  <si>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Utilidad neta</t>
  </si>
  <si>
    <t>28 de Febrero de 2021</t>
  </si>
  <si>
    <t>Años que terminaron el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</si>
</sst>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1/FEBRERO/ACTUALIZADA%20FEBRERO%2021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8"/>
  <sheetViews>
    <sheetView showGridLines="0" tabSelected="1" topLeftCell="A42" zoomScaleNormal="100" workbookViewId="0">
      <selection activeCell="A47" sqref="A47:C48"/>
    </sheetView>
  </sheetViews>
  <sheetFormatPr baseColWidth="10" defaultColWidth="2.54296875" defaultRowHeight="14.5" x14ac:dyDescent="0.35"/>
  <cols>
    <col min="1" max="1" width="62.36328125" customWidth="1"/>
    <col min="2" max="2" width="19.179687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57</v>
      </c>
    </row>
    <row r="4" spans="1:2" x14ac:dyDescent="0.35">
      <c r="A4" s="4" t="s">
        <v>2</v>
      </c>
      <c r="B4" s="4"/>
    </row>
    <row r="6" spans="1:2" x14ac:dyDescent="0.35">
      <c r="A6" s="5" t="s">
        <v>3</v>
      </c>
      <c r="B6" s="6"/>
    </row>
    <row r="7" spans="1:2" x14ac:dyDescent="0.35">
      <c r="A7" s="7"/>
      <c r="B7" s="8"/>
    </row>
    <row r="8" spans="1:2" x14ac:dyDescent="0.35">
      <c r="A8" s="5" t="s">
        <v>4</v>
      </c>
      <c r="B8" s="6"/>
    </row>
    <row r="9" spans="1:2" x14ac:dyDescent="0.35">
      <c r="A9" s="5" t="s">
        <v>5</v>
      </c>
      <c r="B9" s="6"/>
    </row>
    <row r="10" spans="1:2" x14ac:dyDescent="0.35">
      <c r="A10" s="7" t="s">
        <v>6</v>
      </c>
      <c r="B10" s="9">
        <v>291417.5</v>
      </c>
    </row>
    <row r="11" spans="1:2" x14ac:dyDescent="0.35">
      <c r="A11" s="7" t="s">
        <v>7</v>
      </c>
      <c r="B11" s="10">
        <v>495044.3</v>
      </c>
    </row>
    <row r="12" spans="1:2" x14ac:dyDescent="0.35">
      <c r="A12" s="7" t="s">
        <v>8</v>
      </c>
      <c r="B12" s="11">
        <v>2016000.1</v>
      </c>
    </row>
    <row r="13" spans="1:2" x14ac:dyDescent="0.35">
      <c r="A13" s="7"/>
      <c r="B13" s="12">
        <f>SUM(B10:B12)</f>
        <v>2802461.9000000004</v>
      </c>
    </row>
    <row r="14" spans="1:2" x14ac:dyDescent="0.35">
      <c r="A14" s="5" t="s">
        <v>9</v>
      </c>
      <c r="B14" s="13"/>
    </row>
    <row r="15" spans="1:2" x14ac:dyDescent="0.35">
      <c r="A15" s="7" t="s">
        <v>10</v>
      </c>
      <c r="B15" s="10">
        <v>4625.7</v>
      </c>
    </row>
    <row r="16" spans="1:2" x14ac:dyDescent="0.35">
      <c r="A16" s="7" t="s">
        <v>11</v>
      </c>
      <c r="B16" s="14">
        <v>5532.9</v>
      </c>
    </row>
    <row r="17" spans="1:2" x14ac:dyDescent="0.35">
      <c r="A17" s="15" t="s">
        <v>12</v>
      </c>
      <c r="B17" s="16">
        <v>47788.200000000004</v>
      </c>
    </row>
    <row r="18" spans="1:2" ht="13.5" customHeight="1" x14ac:dyDescent="0.35">
      <c r="A18" s="15"/>
      <c r="B18" s="17"/>
    </row>
    <row r="19" spans="1:2" x14ac:dyDescent="0.35">
      <c r="A19" s="18"/>
      <c r="B19" s="12">
        <f>SUM(B15:B18)</f>
        <v>57946.8</v>
      </c>
    </row>
    <row r="20" spans="1:2" x14ac:dyDescent="0.35">
      <c r="A20" s="5" t="s">
        <v>13</v>
      </c>
      <c r="B20" s="19"/>
    </row>
    <row r="21" spans="1:2" x14ac:dyDescent="0.35">
      <c r="A21" s="15" t="s">
        <v>14</v>
      </c>
      <c r="B21" s="20">
        <v>46560.800000000003</v>
      </c>
    </row>
    <row r="22" spans="1:2" x14ac:dyDescent="0.35">
      <c r="A22" s="15"/>
      <c r="B22" s="21"/>
    </row>
    <row r="23" spans="1:2" ht="15" thickBot="1" x14ac:dyDescent="0.4">
      <c r="A23" s="7" t="s">
        <v>15</v>
      </c>
      <c r="B23" s="22">
        <f>B13+B19+B21</f>
        <v>2906969.5</v>
      </c>
    </row>
    <row r="24" spans="1:2" ht="15" thickTop="1" x14ac:dyDescent="0.35">
      <c r="A24" s="5" t="s">
        <v>16</v>
      </c>
      <c r="B24" s="19"/>
    </row>
    <row r="25" spans="1:2" x14ac:dyDescent="0.35">
      <c r="A25" s="5" t="s">
        <v>17</v>
      </c>
      <c r="B25" s="13"/>
    </row>
    <row r="26" spans="1:2" x14ac:dyDescent="0.35">
      <c r="A26" s="7" t="s">
        <v>18</v>
      </c>
      <c r="B26" s="9">
        <v>2089615.5</v>
      </c>
    </row>
    <row r="27" spans="1:2" x14ac:dyDescent="0.35">
      <c r="A27" s="7" t="s">
        <v>19</v>
      </c>
      <c r="B27" s="10">
        <v>9665.1</v>
      </c>
    </row>
    <row r="28" spans="1:2" x14ac:dyDescent="0.35">
      <c r="A28" s="7" t="s">
        <v>20</v>
      </c>
      <c r="B28" s="10">
        <v>287640</v>
      </c>
    </row>
    <row r="29" spans="1:2" x14ac:dyDescent="0.35">
      <c r="A29" s="7" t="s">
        <v>21</v>
      </c>
      <c r="B29" s="10">
        <v>0</v>
      </c>
    </row>
    <row r="30" spans="1:2" x14ac:dyDescent="0.35">
      <c r="A30" s="7" t="s">
        <v>22</v>
      </c>
      <c r="B30" s="10">
        <v>144864.1</v>
      </c>
    </row>
    <row r="31" spans="1:2" x14ac:dyDescent="0.35">
      <c r="A31" s="7" t="s">
        <v>23</v>
      </c>
      <c r="B31" s="11">
        <v>14641.8</v>
      </c>
    </row>
    <row r="32" spans="1:2" x14ac:dyDescent="0.35">
      <c r="A32" s="23"/>
      <c r="B32" s="12">
        <f>SUM(B26:B31)</f>
        <v>2546426.5</v>
      </c>
    </row>
    <row r="33" spans="1:2" x14ac:dyDescent="0.35">
      <c r="A33" s="5" t="s">
        <v>24</v>
      </c>
      <c r="B33" s="13"/>
    </row>
    <row r="34" spans="1:2" x14ac:dyDescent="0.35">
      <c r="A34" s="7" t="s">
        <v>25</v>
      </c>
      <c r="B34" s="10">
        <v>31885.200000000001</v>
      </c>
    </row>
    <row r="35" spans="1:2" x14ac:dyDescent="0.35">
      <c r="A35" s="7" t="s">
        <v>26</v>
      </c>
      <c r="B35" s="10">
        <v>6666.7000000000007</v>
      </c>
    </row>
    <row r="36" spans="1:2" x14ac:dyDescent="0.35">
      <c r="A36" s="7" t="s">
        <v>23</v>
      </c>
      <c r="B36" s="11">
        <v>21692.9</v>
      </c>
    </row>
    <row r="37" spans="1:2" x14ac:dyDescent="0.35">
      <c r="A37" s="7"/>
      <c r="B37" s="12">
        <f>SUM(B34:B36)</f>
        <v>60244.800000000003</v>
      </c>
    </row>
    <row r="38" spans="1:2" x14ac:dyDescent="0.35">
      <c r="A38" s="7"/>
      <c r="B38" s="12">
        <f>+B32+B37</f>
        <v>2606671.2999999998</v>
      </c>
    </row>
    <row r="39" spans="1:2" x14ac:dyDescent="0.35">
      <c r="A39" s="5"/>
      <c r="B39" s="13"/>
    </row>
    <row r="40" spans="1:2" x14ac:dyDescent="0.35">
      <c r="A40" s="7" t="s">
        <v>27</v>
      </c>
      <c r="B40" s="10">
        <v>150000</v>
      </c>
    </row>
    <row r="41" spans="1:2" x14ac:dyDescent="0.35">
      <c r="A41" s="15" t="s">
        <v>28</v>
      </c>
      <c r="B41" s="20">
        <v>150298.22753208052</v>
      </c>
    </row>
    <row r="42" spans="1:2" x14ac:dyDescent="0.35">
      <c r="A42" s="15"/>
      <c r="B42" s="24"/>
    </row>
    <row r="43" spans="1:2" x14ac:dyDescent="0.35">
      <c r="A43" s="7" t="s">
        <v>29</v>
      </c>
      <c r="B43" s="11">
        <f>SUM(B40:B42)</f>
        <v>300298.22753208049</v>
      </c>
    </row>
    <row r="44" spans="1:2" ht="15" thickBot="1" x14ac:dyDescent="0.4">
      <c r="A44" s="7" t="s">
        <v>30</v>
      </c>
      <c r="B44" s="22">
        <f>B43+B38</f>
        <v>2906969.5275320802</v>
      </c>
    </row>
    <row r="45" spans="1:2" ht="15" thickTop="1" x14ac:dyDescent="0.35">
      <c r="A45" s="7"/>
      <c r="B45" s="6"/>
    </row>
    <row r="47" spans="1:2" x14ac:dyDescent="0.35">
      <c r="A47" s="25"/>
      <c r="B47" s="26"/>
    </row>
    <row r="48" spans="1:2" x14ac:dyDescent="0.35">
      <c r="A48" s="25"/>
      <c r="B48" s="26"/>
    </row>
  </sheetData>
  <mergeCells count="8">
    <mergeCell ref="A41:A42"/>
    <mergeCell ref="B41:B42"/>
    <mergeCell ref="A1:B1"/>
    <mergeCell ref="A4:B4"/>
    <mergeCell ref="A17:A18"/>
    <mergeCell ref="B17:B18"/>
    <mergeCell ref="A21:A22"/>
    <mergeCell ref="B21:B22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4"/>
  <sheetViews>
    <sheetView showGridLines="0" topLeftCell="A21" zoomScaleNormal="100" workbookViewId="0">
      <selection activeCell="A38" sqref="A38:B39"/>
    </sheetView>
  </sheetViews>
  <sheetFormatPr baseColWidth="10" defaultColWidth="2.453125" defaultRowHeight="15.5" x14ac:dyDescent="0.35"/>
  <cols>
    <col min="1" max="1" width="59.6328125" customWidth="1"/>
    <col min="2" max="2" width="19.54296875" style="27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31</v>
      </c>
    </row>
    <row r="3" spans="1:2" x14ac:dyDescent="0.35">
      <c r="A3" s="28" t="s">
        <v>58</v>
      </c>
      <c r="B3" s="28"/>
    </row>
    <row r="4" spans="1:2" ht="14.5" x14ac:dyDescent="0.35">
      <c r="A4" s="4" t="s">
        <v>2</v>
      </c>
      <c r="B4" s="4"/>
    </row>
    <row r="5" spans="1:2" ht="14.5" x14ac:dyDescent="0.35">
      <c r="A5" s="29"/>
      <c r="B5" s="29"/>
    </row>
    <row r="6" spans="1:2" ht="14.5" x14ac:dyDescent="0.35">
      <c r="A6" s="5" t="s">
        <v>32</v>
      </c>
      <c r="B6" s="19"/>
    </row>
    <row r="7" spans="1:2" ht="14.5" x14ac:dyDescent="0.35">
      <c r="A7" s="7" t="s">
        <v>33</v>
      </c>
      <c r="B7" s="30">
        <v>29903.1</v>
      </c>
    </row>
    <row r="8" spans="1:2" ht="14.5" x14ac:dyDescent="0.35">
      <c r="A8" s="7" t="s">
        <v>34</v>
      </c>
      <c r="B8" s="31">
        <v>3151.3</v>
      </c>
    </row>
    <row r="9" spans="1:2" ht="14.5" x14ac:dyDescent="0.35">
      <c r="A9" s="7" t="s">
        <v>35</v>
      </c>
      <c r="B9" s="31">
        <v>2914.8</v>
      </c>
    </row>
    <row r="10" spans="1:2" ht="14.5" x14ac:dyDescent="0.35">
      <c r="A10" s="7" t="s">
        <v>36</v>
      </c>
      <c r="B10" s="32">
        <v>22.055119999999999</v>
      </c>
    </row>
    <row r="11" spans="1:2" ht="14.5" x14ac:dyDescent="0.35">
      <c r="A11" s="7" t="s">
        <v>37</v>
      </c>
      <c r="B11" s="31">
        <v>45.6</v>
      </c>
    </row>
    <row r="12" spans="1:2" ht="14.5" x14ac:dyDescent="0.35">
      <c r="A12" s="7" t="s">
        <v>38</v>
      </c>
      <c r="B12" s="31">
        <v>39.4</v>
      </c>
    </row>
    <row r="13" spans="1:2" ht="14.5" x14ac:dyDescent="0.35">
      <c r="A13" s="7" t="s">
        <v>39</v>
      </c>
      <c r="B13" s="31">
        <v>276.89999999999998</v>
      </c>
    </row>
    <row r="14" spans="1:2" ht="14.5" x14ac:dyDescent="0.35">
      <c r="A14" s="7" t="s">
        <v>40</v>
      </c>
      <c r="B14" s="31">
        <v>3732.3</v>
      </c>
    </row>
    <row r="15" spans="1:2" ht="14.5" x14ac:dyDescent="0.35">
      <c r="A15" s="33"/>
      <c r="B15" s="34">
        <f>SUM(B7:B14)</f>
        <v>40085.455120000006</v>
      </c>
    </row>
    <row r="16" spans="1:2" ht="14.5" x14ac:dyDescent="0.35">
      <c r="A16" s="5" t="s">
        <v>41</v>
      </c>
      <c r="B16" s="19"/>
    </row>
    <row r="17" spans="1:2" ht="14.5" x14ac:dyDescent="0.35">
      <c r="A17" s="7" t="s">
        <v>42</v>
      </c>
      <c r="B17" s="31">
        <v>7639.7</v>
      </c>
    </row>
    <row r="18" spans="1:2" ht="14.5" x14ac:dyDescent="0.35">
      <c r="A18" s="7" t="s">
        <v>43</v>
      </c>
      <c r="B18" s="31">
        <v>1821.1</v>
      </c>
    </row>
    <row r="19" spans="1:2" ht="14.5" x14ac:dyDescent="0.35">
      <c r="A19" s="7" t="s">
        <v>44</v>
      </c>
      <c r="B19" s="31">
        <v>1313.9</v>
      </c>
    </row>
    <row r="20" spans="1:2" ht="14.5" x14ac:dyDescent="0.35">
      <c r="A20" s="7" t="s">
        <v>45</v>
      </c>
      <c r="B20" s="31">
        <v>-11.9</v>
      </c>
    </row>
    <row r="21" spans="1:2" ht="14.5" x14ac:dyDescent="0.35">
      <c r="A21" s="7" t="s">
        <v>40</v>
      </c>
      <c r="B21" s="35">
        <v>4926.3999999999996</v>
      </c>
    </row>
    <row r="22" spans="1:2" ht="14.5" x14ac:dyDescent="0.35">
      <c r="A22" s="5"/>
      <c r="B22" s="36">
        <f>SUM(B17:B21)</f>
        <v>15689.199999999999</v>
      </c>
    </row>
    <row r="23" spans="1:2" ht="14.5" x14ac:dyDescent="0.35">
      <c r="A23" s="7" t="s">
        <v>46</v>
      </c>
      <c r="B23" s="35">
        <v>14048.8</v>
      </c>
    </row>
    <row r="24" spans="1:2" ht="14.5" x14ac:dyDescent="0.35">
      <c r="A24" s="7"/>
      <c r="B24" s="37">
        <f>SUM(B22:B23)</f>
        <v>29738</v>
      </c>
    </row>
    <row r="25" spans="1:2" ht="14.5" x14ac:dyDescent="0.35">
      <c r="A25" s="5" t="s">
        <v>47</v>
      </c>
      <c r="B25" s="38">
        <f>(B15-B24)</f>
        <v>10347.455120000006</v>
      </c>
    </row>
    <row r="26" spans="1:2" ht="14.5" x14ac:dyDescent="0.35">
      <c r="A26" s="5" t="s">
        <v>48</v>
      </c>
      <c r="B26" s="31"/>
    </row>
    <row r="27" spans="1:2" ht="14.5" x14ac:dyDescent="0.35">
      <c r="A27" s="7" t="s">
        <v>49</v>
      </c>
      <c r="B27" s="31">
        <v>6270.9</v>
      </c>
    </row>
    <row r="28" spans="1:2" ht="14.5" x14ac:dyDescent="0.35">
      <c r="A28" s="7" t="s">
        <v>50</v>
      </c>
      <c r="B28" s="31">
        <v>4780.5</v>
      </c>
    </row>
    <row r="29" spans="1:2" ht="14.5" x14ac:dyDescent="0.35">
      <c r="A29" s="7" t="s">
        <v>51</v>
      </c>
      <c r="B29" s="38">
        <v>959.8</v>
      </c>
    </row>
    <row r="30" spans="1:2" ht="14.5" x14ac:dyDescent="0.35">
      <c r="A30" s="7"/>
      <c r="B30" s="38">
        <f>SUM(B27:B29)</f>
        <v>12011.199999999999</v>
      </c>
    </row>
    <row r="31" spans="1:2" ht="14.5" x14ac:dyDescent="0.35">
      <c r="A31" s="7" t="s">
        <v>52</v>
      </c>
      <c r="B31" s="31">
        <f>(B25-B30)</f>
        <v>-1663.7448799999929</v>
      </c>
    </row>
    <row r="32" spans="1:2" ht="14.5" x14ac:dyDescent="0.35">
      <c r="A32" s="7" t="s">
        <v>53</v>
      </c>
      <c r="B32" s="38">
        <v>6330.9</v>
      </c>
    </row>
    <row r="33" spans="1:2" ht="14.5" x14ac:dyDescent="0.35">
      <c r="A33" s="7" t="s">
        <v>54</v>
      </c>
      <c r="B33" s="39">
        <f>SUM(B31:B32)</f>
        <v>4667.1551200000067</v>
      </c>
    </row>
    <row r="34" spans="1:2" ht="14.5" x14ac:dyDescent="0.35">
      <c r="A34" s="7" t="s">
        <v>55</v>
      </c>
      <c r="B34" s="40">
        <v>-1160.7</v>
      </c>
    </row>
    <row r="35" spans="1:2" ht="14.5" x14ac:dyDescent="0.35">
      <c r="A35" s="7" t="s">
        <v>25</v>
      </c>
      <c r="B35" s="38">
        <v>0</v>
      </c>
    </row>
    <row r="36" spans="1:2" ht="15" thickBot="1" x14ac:dyDescent="0.4">
      <c r="A36" s="7" t="s">
        <v>56</v>
      </c>
      <c r="B36" s="41">
        <f>+B33+B34+B35</f>
        <v>3506.4551200000069</v>
      </c>
    </row>
    <row r="37" spans="1:2" ht="15" thickTop="1" x14ac:dyDescent="0.35">
      <c r="A37" s="5"/>
      <c r="B37" s="42"/>
    </row>
    <row r="38" spans="1:2" ht="14.5" x14ac:dyDescent="0.35">
      <c r="A38" s="25"/>
      <c r="B38" s="26"/>
    </row>
    <row r="39" spans="1:2" ht="14.5" x14ac:dyDescent="0.35">
      <c r="A39" s="25"/>
      <c r="B39" s="26"/>
    </row>
    <row r="40" spans="1:2" ht="14.5" x14ac:dyDescent="0.35">
      <c r="A40" s="25"/>
      <c r="B40" s="26"/>
    </row>
    <row r="41" spans="1:2" ht="14.5" x14ac:dyDescent="0.35">
      <c r="A41" s="43"/>
      <c r="B41" s="42"/>
    </row>
    <row r="42" spans="1:2" ht="14.5" x14ac:dyDescent="0.35">
      <c r="A42" s="43"/>
      <c r="B42" s="42"/>
    </row>
    <row r="43" spans="1:2" x14ac:dyDescent="0.35">
      <c r="A43" s="44"/>
    </row>
    <row r="44" spans="1:2" x14ac:dyDescent="0.35">
      <c r="A44" s="44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2021-04-01T13:36:42Z</dcterms:created>
  <dcterms:modified xsi:type="dcterms:W3CDTF">2021-04-01T13:46:44Z</dcterms:modified>
</cp:coreProperties>
</file>