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2021\"/>
    </mc:Choice>
  </mc:AlternateContent>
  <bookViews>
    <workbookView xWindow="0" yWindow="0" windowWidth="19200" windowHeight="6760"/>
  </bookViews>
  <sheets>
    <sheet name="BG" sheetId="1" r:id="rId1"/>
    <sheet name="ER" sheetId="2" r:id="rId2"/>
  </sheets>
  <externalReferences>
    <externalReference r:id="rId3"/>
    <externalReference r:id="rId4"/>
  </externalReferences>
  <definedNames>
    <definedName name="__123Graph_AGRAPH1" hidden="1">#REF!</definedName>
    <definedName name="_Order1" hidden="1">0</definedName>
    <definedName name="A">#REF!</definedName>
    <definedName name="AS2DocOpenMode" hidden="1">"AS2DocumentEdit"</definedName>
    <definedName name="Beg_Bal">#REF!</definedName>
    <definedName name="Data">#REF!</definedName>
    <definedName name="End_Bal">'[2]Consolidado de Act. Fijo'!#REF!</definedName>
    <definedName name="Extra_Pay">#REF!</definedName>
    <definedName name="fondop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yo09">IF(Values_Entered,Header_Row+Number_of_Payments,Header_Row)</definedName>
    <definedName name="NOVIEMBRE_2010">IF(Values_Entered,Header_Row+Number_of_Payments,Header_Row)</definedName>
    <definedName name="Num_Pmt_Per_Year">#REF!</definedName>
    <definedName name="Number_of_Payments">MATCH(0.01,End_Bal,-1)+1</definedName>
    <definedName name="Pay_Date">'[2]Consolidado de Act. Fijo'!#REF!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APBEXrevision" hidden="1">2</definedName>
    <definedName name="SAPBEXsysID" hidden="1">"BWP"</definedName>
    <definedName name="SAPBEXwbID" hidden="1">"3T2CDVFDIK4KRN9AXI7S1ZU6H"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extRefCopyRangeCount" hidden="1">13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vida_util">COUNT([2]Bancosal!$D$18:$D$200)</definedName>
    <definedName name="wrn.Aging._.and._.Trend._.Analysis." hidden="1">{#N/A,#N/A,FALSE,"Aging Summary";#N/A,#N/A,FALSE,"Ratio Analysis";#N/A,#N/A,FALSE,"Test 120 Day Accts";#N/A,#N/A,FALSE,"Tickmarks"}</definedName>
    <definedName name="wrn.ANEXOS.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EDOS._.FIN." hidden="1">{#N/A,#N/A,FALSE,"ANEXO 7";#N/A,#N/A,FALSE,"ANEXO 7-DESG";#N/A,#N/A,FALSE,"Met Part"}</definedName>
    <definedName name="wrn.ELIMINACIONES." hidden="1">{#N/A,#N/A,FALSE,"Eliminaciones";#N/A,#N/A,FALSE,"Asientos"}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2" l="1"/>
  <c r="B22" i="2"/>
  <c r="B24" i="2" s="1"/>
  <c r="B15" i="2"/>
  <c r="B25" i="2" s="1"/>
  <c r="B31" i="2" s="1"/>
  <c r="B33" i="2" s="1"/>
  <c r="B36" i="2" s="1"/>
  <c r="B43" i="1"/>
  <c r="B37" i="1"/>
  <c r="B32" i="1"/>
  <c r="B38" i="1" s="1"/>
  <c r="B19" i="1"/>
  <c r="B13" i="1"/>
  <c r="B44" i="1" l="1"/>
  <c r="B23" i="1"/>
</calcChain>
</file>

<file path=xl/sharedStrings.xml><?xml version="1.0" encoding="utf-8"?>
<sst xmlns="http://schemas.openxmlformats.org/spreadsheetml/2006/main" count="64" uniqueCount="59">
  <si>
    <t>Banco Davivienda Salvadoreño, S. A. y Subsidiaria</t>
  </si>
  <si>
    <t>Balance General Consolidado</t>
  </si>
  <si>
    <t>(expresado en miles de dólares de los Estados Unidos de América)</t>
  </si>
  <si>
    <t>BALANCE GENERAL</t>
  </si>
  <si>
    <t>Activo</t>
  </si>
  <si>
    <t>Activos de intermediación</t>
  </si>
  <si>
    <t>Caja y bancos</t>
  </si>
  <si>
    <t>Inversiones financieras, netas</t>
  </si>
  <si>
    <t>Cartera de préstamos, neta de reservas de saneamiento</t>
  </si>
  <si>
    <t>Otros activos</t>
  </si>
  <si>
    <t>Bienes recibidos en pago, neto de provisión por pérdida</t>
  </si>
  <si>
    <t>Inversiones accionarias</t>
  </si>
  <si>
    <t xml:space="preserve">Diversos, neto de reservas de saneamiento </t>
  </si>
  <si>
    <t>Activo fijo</t>
  </si>
  <si>
    <t>Bienes inmuebles, muebles y otros, neto de depreciación acumulada</t>
  </si>
  <si>
    <t>Total activo</t>
  </si>
  <si>
    <t>Pasivo y patrimonio</t>
  </si>
  <si>
    <t>Pasivos de intermediación</t>
  </si>
  <si>
    <t>Depósitos de clientes</t>
  </si>
  <si>
    <t>Préstamos del Banco de Desarrollo de El Salvador</t>
  </si>
  <si>
    <t>Préstamos de otros bancos</t>
  </si>
  <si>
    <t>Reportos y otras operaciones bursátiles</t>
  </si>
  <si>
    <t>Títulos de emisión propia</t>
  </si>
  <si>
    <t>Diversos</t>
  </si>
  <si>
    <t>Otros pasivos</t>
  </si>
  <si>
    <t>Contribucion grandes contribuyentes</t>
  </si>
  <si>
    <t>Provisiones</t>
  </si>
  <si>
    <t>Capital social pagado</t>
  </si>
  <si>
    <t>Reservas de capital, resultados acumulados y patrimonio no ganado</t>
  </si>
  <si>
    <t>Total patrimonio</t>
  </si>
  <si>
    <t>Total pasivo y patrimonio</t>
  </si>
  <si>
    <t>Estado Consolidado de Resultados</t>
  </si>
  <si>
    <t>Ingresos de operación:</t>
  </si>
  <si>
    <t>Intereses de préstamos</t>
  </si>
  <si>
    <t>Comisiones y otros ingresos de préstamos</t>
  </si>
  <si>
    <t>Intereses de inversión</t>
  </si>
  <si>
    <t>Utilidad  en venta de títulos valores</t>
  </si>
  <si>
    <t>Reportos y operaciones bursátiles</t>
  </si>
  <si>
    <t>Intereses sobre depósitos</t>
  </si>
  <si>
    <t>Operaciones en moneda extranjera</t>
  </si>
  <si>
    <t>Otros servicios y contingencias</t>
  </si>
  <si>
    <t>Menos - costos de operación:</t>
  </si>
  <si>
    <t>Intereses y otros costos de depósitos</t>
  </si>
  <si>
    <t>Intereses sobre préstamos</t>
  </si>
  <si>
    <t>Intereses sobre emisión de obligaciones</t>
  </si>
  <si>
    <t>Pérdida por venta de títulos valores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</si>
  <si>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</si>
  <si>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</si>
  <si>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</si>
  <si>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</si>
  <si>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</si>
  <si>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</si>
  <si>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</si>
  <si>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Otros ingresos, neto</t>
  </si>
  <si>
    <t>Utilidad antes de impuestos</t>
  </si>
  <si>
    <t>Impuesto sobre la renta</t>
  </si>
  <si>
    <t>Utilidad neta</t>
  </si>
  <si>
    <t>28 de Febrero de 2021</t>
  </si>
  <si>
    <t>Años que terminaron el 28 de Febrero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</si>
</sst>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#,##0.0"/>
    <numFmt numFmtId="165" formatCode="&quot;$&quot;* \ #,##0.0;"/>
    <numFmt numFmtId="166" formatCode="#,##0.0;"/>
    <numFmt numFmtId="167" formatCode="#,##0.0_-;"/>
    <numFmt numFmtId="168" formatCode="_ * #,##0.00_ ;_ * \-#,##0.00_ ;_ * &quot;-&quot;??_ ;_ @_ "/>
    <numFmt numFmtId="169" formatCode="&quot;$&quot;* #,##0.0"/>
    <numFmt numFmtId="170" formatCode="_ * #,##0_ ;_ * \-#,##0_ ;_ * &quot;-&quot;??_ ;_ @_ "/>
    <numFmt numFmtId="171" formatCode="&quot;$&quot;* #,##0.0;"/>
    <numFmt numFmtId="172" formatCode="#,##0.0;\ \(#,##0.0\)"/>
    <numFmt numFmtId="173" formatCode="_-* #,##0.0_-;\-* #,##0.0_-;_-* &quot;-&quot;?_-;_-@_-"/>
    <numFmt numFmtId="174" formatCode="#,##0.0;&quot; &quot;@"/>
    <numFmt numFmtId="175" formatCode="#,##0.0;\ \(#,##0.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0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</cellStyleXfs>
  <cellXfs count="4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164" fontId="0" fillId="0" borderId="0" xfId="0" applyNumberForma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/>
    <xf numFmtId="164" fontId="5" fillId="0" borderId="0" xfId="0" applyNumberFormat="1" applyFont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center"/>
    </xf>
    <xf numFmtId="165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7" fontId="5" fillId="0" borderId="0" xfId="0" applyNumberFormat="1" applyFont="1" applyAlignment="1">
      <alignment horizontal="right"/>
    </xf>
    <xf numFmtId="166" fontId="5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wrapText="1"/>
    </xf>
    <xf numFmtId="166" fontId="5" fillId="0" borderId="0" xfId="0" applyNumberFormat="1" applyFont="1" applyBorder="1" applyAlignment="1">
      <alignment horizontal="right" vertical="center"/>
    </xf>
    <xf numFmtId="166" fontId="5" fillId="0" borderId="1" xfId="0" applyNumberFormat="1" applyFont="1" applyBorder="1" applyAlignment="1">
      <alignment horizontal="right" vertical="center"/>
    </xf>
    <xf numFmtId="168" fontId="6" fillId="0" borderId="0" xfId="1" applyFont="1" applyFill="1"/>
    <xf numFmtId="167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right"/>
    </xf>
    <xf numFmtId="169" fontId="5" fillId="0" borderId="3" xfId="0" applyNumberFormat="1" applyFont="1" applyBorder="1" applyAlignment="1">
      <alignment horizontal="right"/>
    </xf>
    <xf numFmtId="170" fontId="7" fillId="0" borderId="0" xfId="2" applyNumberFormat="1" applyFont="1" applyFill="1"/>
    <xf numFmtId="0" fontId="5" fillId="0" borderId="1" xfId="0" applyFont="1" applyBorder="1" applyAlignment="1">
      <alignment horizontal="right"/>
    </xf>
    <xf numFmtId="0" fontId="8" fillId="0" borderId="0" xfId="3" applyFont="1" applyFill="1"/>
    <xf numFmtId="0" fontId="8" fillId="0" borderId="0" xfId="3" applyFont="1" applyFill="1" applyAlignment="1">
      <alignment horizontal="center"/>
    </xf>
    <xf numFmtId="164" fontId="9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1" fontId="5" fillId="0" borderId="0" xfId="0" applyNumberFormat="1" applyFont="1" applyBorder="1" applyAlignment="1">
      <alignment horizontal="right"/>
    </xf>
    <xf numFmtId="172" fontId="5" fillId="0" borderId="0" xfId="0" applyNumberFormat="1" applyFont="1" applyBorder="1" applyAlignment="1">
      <alignment horizontal="right"/>
    </xf>
    <xf numFmtId="173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172" fontId="5" fillId="0" borderId="2" xfId="0" applyNumberFormat="1" applyFont="1" applyBorder="1" applyAlignment="1">
      <alignment horizontal="right"/>
    </xf>
    <xf numFmtId="172" fontId="5" fillId="0" borderId="1" xfId="0" applyNumberFormat="1" applyFont="1" applyFill="1" applyBorder="1" applyAlignment="1">
      <alignment horizontal="right"/>
    </xf>
    <xf numFmtId="172" fontId="5" fillId="0" borderId="0" xfId="0" applyNumberFormat="1" applyFont="1" applyFill="1" applyBorder="1" applyAlignment="1">
      <alignment horizontal="right"/>
    </xf>
    <xf numFmtId="172" fontId="5" fillId="0" borderId="2" xfId="0" applyNumberFormat="1" applyFont="1" applyFill="1" applyBorder="1" applyAlignment="1">
      <alignment horizontal="right"/>
    </xf>
    <xf numFmtId="172" fontId="5" fillId="0" borderId="1" xfId="0" applyNumberFormat="1" applyFont="1" applyBorder="1" applyAlignment="1">
      <alignment horizontal="right"/>
    </xf>
    <xf numFmtId="174" fontId="6" fillId="0" borderId="0" xfId="0" applyNumberFormat="1" applyFont="1" applyBorder="1" applyAlignment="1">
      <alignment horizontal="right"/>
    </xf>
    <xf numFmtId="175" fontId="5" fillId="0" borderId="0" xfId="0" applyNumberFormat="1" applyFont="1" applyBorder="1" applyAlignment="1">
      <alignment horizontal="right"/>
    </xf>
    <xf numFmtId="171" fontId="5" fillId="0" borderId="4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wrapText="1"/>
    </xf>
    <xf numFmtId="0" fontId="10" fillId="0" borderId="0" xfId="0" applyFont="1"/>
  </cellXfs>
  <cellStyles count="4">
    <cellStyle name="Millares 133" xfId="1"/>
    <cellStyle name="Millares 2" xfId="2"/>
    <cellStyle name="Normal" xfId="0" builtinId="0"/>
    <cellStyle name="Normal 10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hali/DAVIVIENDA/REPORTERIA%20DAVIVIENDA/REPORTERIA%202021/FEBRERO/ACTUALIZADA%20FEBRERO%2021%20HOJA%20DE%20TRABAJO%20BANCO%20CONSO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6.160.14.192\info\Documents%20and%20Settings\ojuarez\Configuraci&#243;n%20local\Archivos%20temporales%20de%20Internet\Content.IE5\W9IFK5UV\Depreciaci&#242;n_Leas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FS DIC 2018"/>
      <sheetName val="HOJA DE CONSOLIDACION"/>
      <sheetName val="BG"/>
      <sheetName val="ER"/>
      <sheetName val="ECAM PAT"/>
      <sheetName val="Nota 4"/>
      <sheetName val="Nota 3-A"/>
      <sheetName val="Nota 6"/>
      <sheetName val="Validaciones"/>
      <sheetName val="Nota 19"/>
      <sheetName val="Nota31."/>
      <sheetName val="Nota 32 anexo"/>
      <sheetName val="Hoja17"/>
      <sheetName val="Hoja8"/>
      <sheetName val="Nota 25"/>
      <sheetName val="Nota 26"/>
      <sheetName val="Nota 27"/>
      <sheetName val="Nota 32 y 33"/>
      <sheetName val="Nota 36"/>
      <sheetName val="Nota 40"/>
      <sheetName val="Nota R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al"/>
      <sheetName val="Baterias de El Salv."/>
      <sheetName val="Xerox"/>
      <sheetName val="Consolidado de Act. Fijo"/>
      <sheetName val="Clasif_Act."/>
      <sheetName val="Giro_Emp."/>
      <sheetName val="2006"/>
    </sheetNames>
    <sheetDataSet>
      <sheetData sheetId="0">
        <row r="18">
          <cell r="D18">
            <v>47</v>
          </cell>
        </row>
        <row r="19">
          <cell r="D19">
            <v>46</v>
          </cell>
        </row>
        <row r="20">
          <cell r="D20">
            <v>45</v>
          </cell>
        </row>
        <row r="21">
          <cell r="D21">
            <v>44</v>
          </cell>
        </row>
        <row r="22">
          <cell r="D22">
            <v>43</v>
          </cell>
        </row>
        <row r="23">
          <cell r="D23">
            <v>42</v>
          </cell>
        </row>
        <row r="24">
          <cell r="D24">
            <v>41</v>
          </cell>
        </row>
        <row r="25">
          <cell r="D25">
            <v>40</v>
          </cell>
        </row>
        <row r="26">
          <cell r="D26">
            <v>39</v>
          </cell>
        </row>
        <row r="27">
          <cell r="D27">
            <v>38</v>
          </cell>
        </row>
        <row r="28">
          <cell r="D28">
            <v>37</v>
          </cell>
        </row>
        <row r="29">
          <cell r="D29">
            <v>36</v>
          </cell>
        </row>
        <row r="30">
          <cell r="D30">
            <v>35</v>
          </cell>
        </row>
        <row r="31">
          <cell r="D31">
            <v>34</v>
          </cell>
        </row>
        <row r="32">
          <cell r="D32">
            <v>33</v>
          </cell>
        </row>
        <row r="33">
          <cell r="D33">
            <v>32</v>
          </cell>
        </row>
        <row r="34">
          <cell r="D34">
            <v>31</v>
          </cell>
        </row>
        <row r="35">
          <cell r="D35">
            <v>30</v>
          </cell>
        </row>
        <row r="36">
          <cell r="D36">
            <v>29</v>
          </cell>
        </row>
        <row r="37">
          <cell r="D37">
            <v>28</v>
          </cell>
        </row>
        <row r="38">
          <cell r="D38">
            <v>27</v>
          </cell>
        </row>
        <row r="39">
          <cell r="D39">
            <v>26</v>
          </cell>
        </row>
        <row r="40">
          <cell r="D40">
            <v>25</v>
          </cell>
        </row>
        <row r="41">
          <cell r="D41">
            <v>24</v>
          </cell>
        </row>
        <row r="42">
          <cell r="D42">
            <v>23</v>
          </cell>
        </row>
        <row r="43">
          <cell r="D43">
            <v>22</v>
          </cell>
        </row>
        <row r="44">
          <cell r="D44">
            <v>21</v>
          </cell>
        </row>
        <row r="45">
          <cell r="D45">
            <v>20</v>
          </cell>
        </row>
        <row r="46">
          <cell r="D46">
            <v>19</v>
          </cell>
        </row>
        <row r="47">
          <cell r="D47">
            <v>18</v>
          </cell>
        </row>
        <row r="48">
          <cell r="D48">
            <v>17</v>
          </cell>
        </row>
        <row r="49">
          <cell r="D49">
            <v>16</v>
          </cell>
        </row>
        <row r="50">
          <cell r="D50">
            <v>15</v>
          </cell>
        </row>
        <row r="51">
          <cell r="D51">
            <v>14</v>
          </cell>
        </row>
        <row r="52">
          <cell r="D52">
            <v>13</v>
          </cell>
        </row>
        <row r="53">
          <cell r="D53" t="e">
            <v>#VALUE!</v>
          </cell>
        </row>
        <row r="54">
          <cell r="D54" t="e">
            <v>#VALUE!</v>
          </cell>
        </row>
        <row r="55">
          <cell r="D55" t="e">
            <v>#VALUE!</v>
          </cell>
        </row>
        <row r="56">
          <cell r="D56" t="e">
            <v>#VALUE!</v>
          </cell>
        </row>
        <row r="57">
          <cell r="D57" t="e">
            <v>#VALUE!</v>
          </cell>
        </row>
        <row r="58">
          <cell r="D58" t="e">
            <v>#VALUE!</v>
          </cell>
        </row>
        <row r="59">
          <cell r="D59" t="e">
            <v>#VALUE!</v>
          </cell>
        </row>
        <row r="60">
          <cell r="D60" t="e">
            <v>#VALUE!</v>
          </cell>
        </row>
        <row r="61">
          <cell r="D61" t="e">
            <v>#VALUE!</v>
          </cell>
        </row>
        <row r="62">
          <cell r="D62" t="e">
            <v>#VALUE!</v>
          </cell>
        </row>
        <row r="63">
          <cell r="D63" t="e">
            <v>#VALUE!</v>
          </cell>
        </row>
        <row r="64">
          <cell r="D64" t="e">
            <v>#VALUE!</v>
          </cell>
        </row>
        <row r="65">
          <cell r="D65" t="e">
            <v>#VALUE!</v>
          </cell>
        </row>
        <row r="66">
          <cell r="D66" t="e">
            <v>#VALUE!</v>
          </cell>
        </row>
        <row r="67">
          <cell r="D67" t="e">
            <v>#VALUE!</v>
          </cell>
        </row>
        <row r="68">
          <cell r="D68" t="e">
            <v>#VALUE!</v>
          </cell>
        </row>
        <row r="69">
          <cell r="D69" t="e">
            <v>#VALUE!</v>
          </cell>
        </row>
        <row r="70">
          <cell r="D70" t="e">
            <v>#VALUE!</v>
          </cell>
        </row>
        <row r="71">
          <cell r="D71" t="e">
            <v>#VALUE!</v>
          </cell>
        </row>
        <row r="72">
          <cell r="D72" t="e">
            <v>#VALUE!</v>
          </cell>
        </row>
        <row r="73">
          <cell r="D73" t="e">
            <v>#VALUE!</v>
          </cell>
        </row>
        <row r="74">
          <cell r="D74" t="e">
            <v>#VALUE!</v>
          </cell>
        </row>
        <row r="75">
          <cell r="D75" t="e">
            <v>#VALUE!</v>
          </cell>
        </row>
        <row r="76">
          <cell r="D76" t="e">
            <v>#VALUE!</v>
          </cell>
        </row>
        <row r="77">
          <cell r="D77" t="e">
            <v>#VALUE!</v>
          </cell>
        </row>
        <row r="78">
          <cell r="D78" t="e">
            <v>#VALUE!</v>
          </cell>
        </row>
        <row r="79">
          <cell r="D79" t="e">
            <v>#VALUE!</v>
          </cell>
        </row>
        <row r="80">
          <cell r="D80" t="e">
            <v>#VALUE!</v>
          </cell>
        </row>
        <row r="81">
          <cell r="D81" t="e">
            <v>#VALUE!</v>
          </cell>
        </row>
        <row r="82">
          <cell r="D82" t="e">
            <v>#VALUE!</v>
          </cell>
        </row>
        <row r="83">
          <cell r="D83" t="e">
            <v>#VALUE!</v>
          </cell>
        </row>
        <row r="84">
          <cell r="D84" t="e">
            <v>#VALUE!</v>
          </cell>
        </row>
        <row r="85">
          <cell r="D85" t="e">
            <v>#VALUE!</v>
          </cell>
        </row>
        <row r="86">
          <cell r="D86" t="e">
            <v>#VALUE!</v>
          </cell>
        </row>
        <row r="87">
          <cell r="D87" t="e">
            <v>#VALUE!</v>
          </cell>
        </row>
        <row r="88">
          <cell r="D88" t="e">
            <v>#VALUE!</v>
          </cell>
        </row>
        <row r="89">
          <cell r="D89" t="e">
            <v>#VALUE!</v>
          </cell>
        </row>
        <row r="90">
          <cell r="D90" t="e">
            <v>#VALUE!</v>
          </cell>
        </row>
        <row r="91">
          <cell r="D91" t="e">
            <v>#VALUE!</v>
          </cell>
        </row>
        <row r="92">
          <cell r="D92" t="e">
            <v>#VALUE!</v>
          </cell>
        </row>
        <row r="93">
          <cell r="D93" t="e">
            <v>#VALUE!</v>
          </cell>
        </row>
        <row r="94">
          <cell r="D94" t="e">
            <v>#VALUE!</v>
          </cell>
        </row>
        <row r="95">
          <cell r="D95" t="e">
            <v>#VALUE!</v>
          </cell>
        </row>
        <row r="96">
          <cell r="D96" t="e">
            <v>#VALUE!</v>
          </cell>
        </row>
        <row r="97">
          <cell r="D97" t="e">
            <v>#VALUE!</v>
          </cell>
        </row>
        <row r="98">
          <cell r="D98" t="e">
            <v>#VALUE!</v>
          </cell>
        </row>
        <row r="99">
          <cell r="D99" t="e">
            <v>#VALUE!</v>
          </cell>
        </row>
        <row r="100">
          <cell r="D100" t="e">
            <v>#VALUE!</v>
          </cell>
        </row>
        <row r="101">
          <cell r="D101" t="e">
            <v>#VALUE!</v>
          </cell>
        </row>
        <row r="102">
          <cell r="D102" t="e">
            <v>#VALUE!</v>
          </cell>
        </row>
        <row r="103">
          <cell r="D103" t="e">
            <v>#VALUE!</v>
          </cell>
        </row>
        <row r="104">
          <cell r="D104" t="e">
            <v>#VALUE!</v>
          </cell>
        </row>
        <row r="105">
          <cell r="D105" t="e">
            <v>#VALUE!</v>
          </cell>
        </row>
        <row r="106">
          <cell r="D106" t="e">
            <v>#VALUE!</v>
          </cell>
        </row>
        <row r="107">
          <cell r="D107" t="e">
            <v>#VALUE!</v>
          </cell>
        </row>
        <row r="108">
          <cell r="D108" t="e">
            <v>#VALUE!</v>
          </cell>
        </row>
        <row r="109">
          <cell r="D109" t="e">
            <v>#VALUE!</v>
          </cell>
        </row>
        <row r="110">
          <cell r="D110" t="e">
            <v>#VALUE!</v>
          </cell>
        </row>
        <row r="111">
          <cell r="D111" t="e">
            <v>#VALUE!</v>
          </cell>
        </row>
        <row r="112">
          <cell r="D112" t="e">
            <v>#VALUE!</v>
          </cell>
        </row>
        <row r="113">
          <cell r="D113" t="e">
            <v>#VALUE!</v>
          </cell>
        </row>
        <row r="114">
          <cell r="D114" t="e">
            <v>#VALUE!</v>
          </cell>
        </row>
        <row r="115">
          <cell r="D115" t="e">
            <v>#VALUE!</v>
          </cell>
        </row>
        <row r="116">
          <cell r="D116" t="e">
            <v>#VALUE!</v>
          </cell>
        </row>
        <row r="117">
          <cell r="D117" t="e">
            <v>#VALUE!</v>
          </cell>
        </row>
        <row r="118">
          <cell r="D118" t="e">
            <v>#VALUE!</v>
          </cell>
        </row>
        <row r="119">
          <cell r="D119" t="e">
            <v>#VALUE!</v>
          </cell>
        </row>
        <row r="120">
          <cell r="D120" t="e">
            <v>#VALUE!</v>
          </cell>
        </row>
        <row r="121">
          <cell r="D121" t="e">
            <v>#VALUE!</v>
          </cell>
        </row>
        <row r="122">
          <cell r="D122" t="e">
            <v>#VALUE!</v>
          </cell>
        </row>
        <row r="123">
          <cell r="D123" t="e">
            <v>#VALUE!</v>
          </cell>
        </row>
        <row r="124">
          <cell r="D124" t="e">
            <v>#VALUE!</v>
          </cell>
        </row>
        <row r="125">
          <cell r="D125" t="e">
            <v>#VALUE!</v>
          </cell>
        </row>
        <row r="126">
          <cell r="D126" t="e">
            <v>#VALUE!</v>
          </cell>
        </row>
        <row r="127">
          <cell r="D127" t="e">
            <v>#VALUE!</v>
          </cell>
        </row>
        <row r="128">
          <cell r="D128" t="e">
            <v>#VALUE!</v>
          </cell>
        </row>
        <row r="129">
          <cell r="D129" t="e">
            <v>#VALUE!</v>
          </cell>
        </row>
        <row r="130">
          <cell r="D130" t="e">
            <v>#VALUE!</v>
          </cell>
        </row>
        <row r="131">
          <cell r="D131" t="e">
            <v>#VALUE!</v>
          </cell>
        </row>
        <row r="132">
          <cell r="D132" t="e">
            <v>#VALUE!</v>
          </cell>
        </row>
        <row r="133">
          <cell r="D133" t="e">
            <v>#VALUE!</v>
          </cell>
        </row>
        <row r="134">
          <cell r="D134" t="e">
            <v>#VALUE!</v>
          </cell>
        </row>
        <row r="135">
          <cell r="D135" t="e">
            <v>#VALUE!</v>
          </cell>
        </row>
        <row r="136">
          <cell r="D136" t="e">
            <v>#VALUE!</v>
          </cell>
        </row>
        <row r="137">
          <cell r="D137" t="e">
            <v>#VALUE!</v>
          </cell>
        </row>
        <row r="138">
          <cell r="D138" t="e">
            <v>#VALUE!</v>
          </cell>
        </row>
        <row r="139">
          <cell r="D139" t="e">
            <v>#VALUE!</v>
          </cell>
        </row>
        <row r="140">
          <cell r="D140" t="e">
            <v>#VALUE!</v>
          </cell>
        </row>
        <row r="141">
          <cell r="D141" t="e">
            <v>#VALUE!</v>
          </cell>
        </row>
        <row r="142">
          <cell r="D142" t="e">
            <v>#VALUE!</v>
          </cell>
        </row>
        <row r="143">
          <cell r="D143" t="e">
            <v>#VALUE!</v>
          </cell>
        </row>
        <row r="144">
          <cell r="D144" t="e">
            <v>#VALUE!</v>
          </cell>
        </row>
        <row r="145">
          <cell r="D145" t="e">
            <v>#VALUE!</v>
          </cell>
        </row>
        <row r="146">
          <cell r="D146" t="e">
            <v>#VALUE!</v>
          </cell>
        </row>
        <row r="147">
          <cell r="D147" t="e">
            <v>#VALUE!</v>
          </cell>
        </row>
        <row r="148">
          <cell r="D148" t="e">
            <v>#VALUE!</v>
          </cell>
        </row>
        <row r="149">
          <cell r="D149" t="e">
            <v>#VALUE!</v>
          </cell>
        </row>
        <row r="150">
          <cell r="D150" t="e">
            <v>#VALUE!</v>
          </cell>
        </row>
        <row r="151">
          <cell r="D151" t="e">
            <v>#VALUE!</v>
          </cell>
        </row>
        <row r="152">
          <cell r="D152" t="e">
            <v>#VALUE!</v>
          </cell>
        </row>
        <row r="153">
          <cell r="D153" t="e">
            <v>#VALUE!</v>
          </cell>
        </row>
        <row r="154">
          <cell r="D154" t="e">
            <v>#VALUE!</v>
          </cell>
        </row>
        <row r="155">
          <cell r="D155" t="e">
            <v>#VALUE!</v>
          </cell>
        </row>
        <row r="156">
          <cell r="D156" t="e">
            <v>#VALUE!</v>
          </cell>
        </row>
        <row r="157">
          <cell r="D157" t="e">
            <v>#VALUE!</v>
          </cell>
        </row>
        <row r="158">
          <cell r="D158" t="e">
            <v>#VALUE!</v>
          </cell>
        </row>
        <row r="159">
          <cell r="D159" t="e">
            <v>#VALUE!</v>
          </cell>
        </row>
        <row r="160">
          <cell r="D160" t="e">
            <v>#VALUE!</v>
          </cell>
        </row>
        <row r="161">
          <cell r="D161" t="e">
            <v>#VALUE!</v>
          </cell>
        </row>
        <row r="162">
          <cell r="D162" t="e">
            <v>#VALUE!</v>
          </cell>
        </row>
        <row r="163">
          <cell r="D163" t="e">
            <v>#VALUE!</v>
          </cell>
        </row>
        <row r="164">
          <cell r="D164" t="e">
            <v>#VALUE!</v>
          </cell>
        </row>
        <row r="165">
          <cell r="D165" t="e">
            <v>#VALUE!</v>
          </cell>
        </row>
        <row r="166">
          <cell r="D166" t="e">
            <v>#VALUE!</v>
          </cell>
        </row>
        <row r="167">
          <cell r="D167" t="e">
            <v>#VALUE!</v>
          </cell>
        </row>
        <row r="168">
          <cell r="D168" t="e">
            <v>#VALUE!</v>
          </cell>
        </row>
        <row r="169">
          <cell r="D169" t="e">
            <v>#VALUE!</v>
          </cell>
        </row>
        <row r="170">
          <cell r="D170" t="e">
            <v>#VALUE!</v>
          </cell>
        </row>
        <row r="171">
          <cell r="D171" t="e">
            <v>#VALUE!</v>
          </cell>
        </row>
        <row r="172">
          <cell r="D172" t="e">
            <v>#VALUE!</v>
          </cell>
        </row>
        <row r="173">
          <cell r="D173" t="e">
            <v>#VALUE!</v>
          </cell>
        </row>
        <row r="174">
          <cell r="D174" t="e">
            <v>#VALUE!</v>
          </cell>
        </row>
        <row r="175">
          <cell r="D175" t="e">
            <v>#VALUE!</v>
          </cell>
        </row>
        <row r="176">
          <cell r="D176" t="e">
            <v>#VALUE!</v>
          </cell>
        </row>
        <row r="177">
          <cell r="D177" t="e">
            <v>#VALUE!</v>
          </cell>
        </row>
        <row r="178">
          <cell r="D178" t="e">
            <v>#VALUE!</v>
          </cell>
        </row>
        <row r="179">
          <cell r="D179" t="e">
            <v>#VALUE!</v>
          </cell>
        </row>
        <row r="180">
          <cell r="D180" t="e">
            <v>#VALUE!</v>
          </cell>
        </row>
        <row r="181">
          <cell r="D181" t="e">
            <v>#VALUE!</v>
          </cell>
        </row>
        <row r="182">
          <cell r="D182" t="e">
            <v>#VALUE!</v>
          </cell>
        </row>
        <row r="183">
          <cell r="D183" t="e">
            <v>#VALUE!</v>
          </cell>
        </row>
        <row r="184">
          <cell r="D184" t="e">
            <v>#VALUE!</v>
          </cell>
        </row>
        <row r="185">
          <cell r="D185" t="e">
            <v>#VALUE!</v>
          </cell>
        </row>
        <row r="186">
          <cell r="D186" t="e">
            <v>#VALUE!</v>
          </cell>
        </row>
        <row r="187">
          <cell r="D187" t="e">
            <v>#VALUE!</v>
          </cell>
        </row>
        <row r="188">
          <cell r="D188" t="e">
            <v>#VALUE!</v>
          </cell>
        </row>
        <row r="189">
          <cell r="D189" t="e">
            <v>#VALUE!</v>
          </cell>
        </row>
        <row r="190">
          <cell r="D190" t="e">
            <v>#VALUE!</v>
          </cell>
        </row>
        <row r="191">
          <cell r="D191" t="e">
            <v>#VALUE!</v>
          </cell>
        </row>
        <row r="192">
          <cell r="D192" t="e">
            <v>#VALUE!</v>
          </cell>
        </row>
        <row r="193">
          <cell r="D193" t="e">
            <v>#VALUE!</v>
          </cell>
        </row>
        <row r="194">
          <cell r="D194" t="e">
            <v>#VALUE!</v>
          </cell>
        </row>
        <row r="195">
          <cell r="D195" t="e">
            <v>#VALUE!</v>
          </cell>
        </row>
        <row r="196">
          <cell r="D196" t="e">
            <v>#VALUE!</v>
          </cell>
        </row>
        <row r="197">
          <cell r="D197" t="e">
            <v>#VALUE!</v>
          </cell>
        </row>
        <row r="198">
          <cell r="D198" t="e">
            <v>#VALUE!</v>
          </cell>
        </row>
        <row r="199">
          <cell r="D199" t="e">
            <v>#VALUE!</v>
          </cell>
        </row>
        <row r="200">
          <cell r="D20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FF"/>
  </sheetPr>
  <dimension ref="A1:B48"/>
  <sheetViews>
    <sheetView showGridLines="0" tabSelected="1" topLeftCell="A42" zoomScaleNormal="100" workbookViewId="0">
      <selection activeCell="A47" sqref="A47:C48"/>
    </sheetView>
  </sheetViews>
  <sheetFormatPr baseColWidth="10" defaultColWidth="2.54296875" defaultRowHeight="14.5" x14ac:dyDescent="0.35"/>
  <cols>
    <col min="1" max="1" width="62.36328125" customWidth="1"/>
    <col min="2" max="2" width="19.1796875" style="3" customWidth="1"/>
  </cols>
  <sheetData>
    <row r="1" spans="1:2" ht="18" x14ac:dyDescent="0.35">
      <c r="A1" s="1" t="s">
        <v>0</v>
      </c>
      <c r="B1" s="1"/>
    </row>
    <row r="2" spans="1:2" ht="15.5" x14ac:dyDescent="0.35">
      <c r="A2" s="2" t="s">
        <v>1</v>
      </c>
    </row>
    <row r="3" spans="1:2" ht="15.5" x14ac:dyDescent="0.35">
      <c r="A3" s="2" t="s">
        <v>57</v>
      </c>
    </row>
    <row r="4" spans="1:2" x14ac:dyDescent="0.35">
      <c r="A4" s="4" t="s">
        <v>2</v>
      </c>
      <c r="B4" s="4"/>
    </row>
    <row r="6" spans="1:2" x14ac:dyDescent="0.35">
      <c r="A6" s="5" t="s">
        <v>3</v>
      </c>
      <c r="B6" s="6"/>
    </row>
    <row r="7" spans="1:2" x14ac:dyDescent="0.35">
      <c r="A7" s="7"/>
      <c r="B7" s="8"/>
    </row>
    <row r="8" spans="1:2" x14ac:dyDescent="0.35">
      <c r="A8" s="5" t="s">
        <v>4</v>
      </c>
      <c r="B8" s="6"/>
    </row>
    <row r="9" spans="1:2" x14ac:dyDescent="0.35">
      <c r="A9" s="5" t="s">
        <v>5</v>
      </c>
      <c r="B9" s="6"/>
    </row>
    <row r="10" spans="1:2" x14ac:dyDescent="0.35">
      <c r="A10" s="7" t="s">
        <v>6</v>
      </c>
      <c r="B10" s="9">
        <v>291417.5</v>
      </c>
    </row>
    <row r="11" spans="1:2" x14ac:dyDescent="0.35">
      <c r="A11" s="7" t="s">
        <v>7</v>
      </c>
      <c r="B11" s="10">
        <v>495044.3</v>
      </c>
    </row>
    <row r="12" spans="1:2" x14ac:dyDescent="0.35">
      <c r="A12" s="7" t="s">
        <v>8</v>
      </c>
      <c r="B12" s="11">
        <v>2016000.1</v>
      </c>
    </row>
    <row r="13" spans="1:2" x14ac:dyDescent="0.35">
      <c r="A13" s="7"/>
      <c r="B13" s="12">
        <f>SUM(B10:B12)</f>
        <v>2802461.9000000004</v>
      </c>
    </row>
    <row r="14" spans="1:2" x14ac:dyDescent="0.35">
      <c r="A14" s="5" t="s">
        <v>9</v>
      </c>
      <c r="B14" s="13"/>
    </row>
    <row r="15" spans="1:2" x14ac:dyDescent="0.35">
      <c r="A15" s="7" t="s">
        <v>10</v>
      </c>
      <c r="B15" s="10">
        <v>4625.7</v>
      </c>
    </row>
    <row r="16" spans="1:2" x14ac:dyDescent="0.35">
      <c r="A16" s="7" t="s">
        <v>11</v>
      </c>
      <c r="B16" s="14">
        <v>5532.9</v>
      </c>
    </row>
    <row r="17" spans="1:2" x14ac:dyDescent="0.35">
      <c r="A17" s="15" t="s">
        <v>12</v>
      </c>
      <c r="B17" s="16">
        <v>47788.200000000004</v>
      </c>
    </row>
    <row r="18" spans="1:2" ht="13.5" customHeight="1" x14ac:dyDescent="0.35">
      <c r="A18" s="15"/>
      <c r="B18" s="17"/>
    </row>
    <row r="19" spans="1:2" x14ac:dyDescent="0.35">
      <c r="A19" s="18"/>
      <c r="B19" s="12">
        <f>SUM(B15:B18)</f>
        <v>57946.8</v>
      </c>
    </row>
    <row r="20" spans="1:2" x14ac:dyDescent="0.35">
      <c r="A20" s="5" t="s">
        <v>13</v>
      </c>
      <c r="B20" s="19"/>
    </row>
    <row r="21" spans="1:2" x14ac:dyDescent="0.35">
      <c r="A21" s="15" t="s">
        <v>14</v>
      </c>
      <c r="B21" s="20">
        <v>46560.800000000003</v>
      </c>
    </row>
    <row r="22" spans="1:2" x14ac:dyDescent="0.35">
      <c r="A22" s="15"/>
      <c r="B22" s="21"/>
    </row>
    <row r="23" spans="1:2" ht="15" thickBot="1" x14ac:dyDescent="0.4">
      <c r="A23" s="7" t="s">
        <v>15</v>
      </c>
      <c r="B23" s="22">
        <f>B13+B19+B21</f>
        <v>2906969.5</v>
      </c>
    </row>
    <row r="24" spans="1:2" ht="15" thickTop="1" x14ac:dyDescent="0.35">
      <c r="A24" s="5" t="s">
        <v>16</v>
      </c>
      <c r="B24" s="19"/>
    </row>
    <row r="25" spans="1:2" x14ac:dyDescent="0.35">
      <c r="A25" s="5" t="s">
        <v>17</v>
      </c>
      <c r="B25" s="13"/>
    </row>
    <row r="26" spans="1:2" x14ac:dyDescent="0.35">
      <c r="A26" s="7" t="s">
        <v>18</v>
      </c>
      <c r="B26" s="9">
        <v>2089615.5</v>
      </c>
    </row>
    <row r="27" spans="1:2" x14ac:dyDescent="0.35">
      <c r="A27" s="7" t="s">
        <v>19</v>
      </c>
      <c r="B27" s="10">
        <v>9665.1</v>
      </c>
    </row>
    <row r="28" spans="1:2" x14ac:dyDescent="0.35">
      <c r="A28" s="7" t="s">
        <v>20</v>
      </c>
      <c r="B28" s="10">
        <v>287640</v>
      </c>
    </row>
    <row r="29" spans="1:2" x14ac:dyDescent="0.35">
      <c r="A29" s="7" t="s">
        <v>21</v>
      </c>
      <c r="B29" s="10">
        <v>0</v>
      </c>
    </row>
    <row r="30" spans="1:2" x14ac:dyDescent="0.35">
      <c r="A30" s="7" t="s">
        <v>22</v>
      </c>
      <c r="B30" s="10">
        <v>144864.1</v>
      </c>
    </row>
    <row r="31" spans="1:2" x14ac:dyDescent="0.35">
      <c r="A31" s="7" t="s">
        <v>23</v>
      </c>
      <c r="B31" s="11">
        <v>14641.8</v>
      </c>
    </row>
    <row r="32" spans="1:2" x14ac:dyDescent="0.35">
      <c r="A32" s="23"/>
      <c r="B32" s="12">
        <f>SUM(B26:B31)</f>
        <v>2546426.5</v>
      </c>
    </row>
    <row r="33" spans="1:2" x14ac:dyDescent="0.35">
      <c r="A33" s="5" t="s">
        <v>24</v>
      </c>
      <c r="B33" s="13"/>
    </row>
    <row r="34" spans="1:2" x14ac:dyDescent="0.35">
      <c r="A34" s="7" t="s">
        <v>25</v>
      </c>
      <c r="B34" s="10">
        <v>31885.200000000001</v>
      </c>
    </row>
    <row r="35" spans="1:2" x14ac:dyDescent="0.35">
      <c r="A35" s="7" t="s">
        <v>26</v>
      </c>
      <c r="B35" s="10">
        <v>6666.7000000000007</v>
      </c>
    </row>
    <row r="36" spans="1:2" x14ac:dyDescent="0.35">
      <c r="A36" s="7" t="s">
        <v>23</v>
      </c>
      <c r="B36" s="11">
        <v>21692.9</v>
      </c>
    </row>
    <row r="37" spans="1:2" x14ac:dyDescent="0.35">
      <c r="A37" s="7"/>
      <c r="B37" s="12">
        <f>SUM(B34:B36)</f>
        <v>60244.800000000003</v>
      </c>
    </row>
    <row r="38" spans="1:2" x14ac:dyDescent="0.35">
      <c r="A38" s="7"/>
      <c r="B38" s="12">
        <f>+B32+B37</f>
        <v>2606671.2999999998</v>
      </c>
    </row>
    <row r="39" spans="1:2" x14ac:dyDescent="0.35">
      <c r="A39" s="5"/>
      <c r="B39" s="13"/>
    </row>
    <row r="40" spans="1:2" x14ac:dyDescent="0.35">
      <c r="A40" s="7" t="s">
        <v>27</v>
      </c>
      <c r="B40" s="10">
        <v>150000</v>
      </c>
    </row>
    <row r="41" spans="1:2" x14ac:dyDescent="0.35">
      <c r="A41" s="15" t="s">
        <v>28</v>
      </c>
      <c r="B41" s="20">
        <v>150298.22753208052</v>
      </c>
    </row>
    <row r="42" spans="1:2" x14ac:dyDescent="0.35">
      <c r="A42" s="15"/>
      <c r="B42" s="24"/>
    </row>
    <row r="43" spans="1:2" x14ac:dyDescent="0.35">
      <c r="A43" s="7" t="s">
        <v>29</v>
      </c>
      <c r="B43" s="11">
        <f>SUM(B40:B42)</f>
        <v>300298.22753208049</v>
      </c>
    </row>
    <row r="44" spans="1:2" ht="15" thickBot="1" x14ac:dyDescent="0.4">
      <c r="A44" s="7" t="s">
        <v>30</v>
      </c>
      <c r="B44" s="22">
        <f>B43+B38</f>
        <v>2906969.5275320802</v>
      </c>
    </row>
    <row r="45" spans="1:2" ht="15" thickTop="1" x14ac:dyDescent="0.35">
      <c r="A45" s="7"/>
      <c r="B45" s="6"/>
    </row>
    <row r="47" spans="1:2" x14ac:dyDescent="0.35">
      <c r="A47" s="25"/>
      <c r="B47" s="26"/>
    </row>
    <row r="48" spans="1:2" x14ac:dyDescent="0.35">
      <c r="A48" s="25"/>
      <c r="B48" s="26"/>
    </row>
  </sheetData>
  <mergeCells count="8">
    <mergeCell ref="A41:A42"/>
    <mergeCell ref="B41:B42"/>
    <mergeCell ref="A1:B1"/>
    <mergeCell ref="A4:B4"/>
    <mergeCell ref="A17:A18"/>
    <mergeCell ref="B17:B18"/>
    <mergeCell ref="A21:A22"/>
    <mergeCell ref="B21:B22"/>
  </mergeCells>
  <pageMargins left="0.55208333333333337" right="0.39370078740157483" top="0.72916666666666663" bottom="0.78740157480314965" header="0.15625" footer="0.31496062992125984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FF"/>
  </sheetPr>
  <dimension ref="A1:B44"/>
  <sheetViews>
    <sheetView showGridLines="0" topLeftCell="A21" zoomScaleNormal="100" workbookViewId="0">
      <selection activeCell="A38" sqref="A38:B39"/>
    </sheetView>
  </sheetViews>
  <sheetFormatPr baseColWidth="10" defaultColWidth="2.453125" defaultRowHeight="15.5" x14ac:dyDescent="0.35"/>
  <cols>
    <col min="1" max="1" width="59.6328125" customWidth="1"/>
    <col min="2" max="2" width="19.54296875" style="27" customWidth="1"/>
  </cols>
  <sheetData>
    <row r="1" spans="1:2" ht="18" x14ac:dyDescent="0.35">
      <c r="A1" s="1" t="s">
        <v>0</v>
      </c>
      <c r="B1" s="1"/>
    </row>
    <row r="2" spans="1:2" x14ac:dyDescent="0.35">
      <c r="A2" s="2" t="s">
        <v>31</v>
      </c>
    </row>
    <row r="3" spans="1:2" x14ac:dyDescent="0.35">
      <c r="A3" s="28" t="s">
        <v>58</v>
      </c>
      <c r="B3" s="28"/>
    </row>
    <row r="4" spans="1:2" ht="14.5" x14ac:dyDescent="0.35">
      <c r="A4" s="4" t="s">
        <v>2</v>
      </c>
      <c r="B4" s="4"/>
    </row>
    <row r="5" spans="1:2" ht="14.5" x14ac:dyDescent="0.35">
      <c r="A5" s="29"/>
      <c r="B5" s="29"/>
    </row>
    <row r="6" spans="1:2" ht="14.5" x14ac:dyDescent="0.35">
      <c r="A6" s="5" t="s">
        <v>32</v>
      </c>
      <c r="B6" s="19"/>
    </row>
    <row r="7" spans="1:2" ht="14.5" x14ac:dyDescent="0.35">
      <c r="A7" s="7" t="s">
        <v>33</v>
      </c>
      <c r="B7" s="30">
        <v>29903.1</v>
      </c>
    </row>
    <row r="8" spans="1:2" ht="14.5" x14ac:dyDescent="0.35">
      <c r="A8" s="7" t="s">
        <v>34</v>
      </c>
      <c r="B8" s="31">
        <v>3151.3</v>
      </c>
    </row>
    <row r="9" spans="1:2" ht="14.5" x14ac:dyDescent="0.35">
      <c r="A9" s="7" t="s">
        <v>35</v>
      </c>
      <c r="B9" s="31">
        <v>2914.8</v>
      </c>
    </row>
    <row r="10" spans="1:2" ht="14.5" x14ac:dyDescent="0.35">
      <c r="A10" s="7" t="s">
        <v>36</v>
      </c>
      <c r="B10" s="32">
        <v>22.055119999999999</v>
      </c>
    </row>
    <row r="11" spans="1:2" ht="14.5" x14ac:dyDescent="0.35">
      <c r="A11" s="7" t="s">
        <v>37</v>
      </c>
      <c r="B11" s="31">
        <v>45.6</v>
      </c>
    </row>
    <row r="12" spans="1:2" ht="14.5" x14ac:dyDescent="0.35">
      <c r="A12" s="7" t="s">
        <v>38</v>
      </c>
      <c r="B12" s="31">
        <v>39.4</v>
      </c>
    </row>
    <row r="13" spans="1:2" ht="14.5" x14ac:dyDescent="0.35">
      <c r="A13" s="7" t="s">
        <v>39</v>
      </c>
      <c r="B13" s="31">
        <v>276.89999999999998</v>
      </c>
    </row>
    <row r="14" spans="1:2" ht="14.5" x14ac:dyDescent="0.35">
      <c r="A14" s="7" t="s">
        <v>40</v>
      </c>
      <c r="B14" s="31">
        <v>3732.3</v>
      </c>
    </row>
    <row r="15" spans="1:2" ht="14.5" x14ac:dyDescent="0.35">
      <c r="A15" s="33"/>
      <c r="B15" s="34">
        <f>SUM(B7:B14)</f>
        <v>40085.455120000006</v>
      </c>
    </row>
    <row r="16" spans="1:2" ht="14.5" x14ac:dyDescent="0.35">
      <c r="A16" s="5" t="s">
        <v>41</v>
      </c>
      <c r="B16" s="19"/>
    </row>
    <row r="17" spans="1:2" ht="14.5" x14ac:dyDescent="0.35">
      <c r="A17" s="7" t="s">
        <v>42</v>
      </c>
      <c r="B17" s="31">
        <v>7639.7</v>
      </c>
    </row>
    <row r="18" spans="1:2" ht="14.5" x14ac:dyDescent="0.35">
      <c r="A18" s="7" t="s">
        <v>43</v>
      </c>
      <c r="B18" s="31">
        <v>1821.1</v>
      </c>
    </row>
    <row r="19" spans="1:2" ht="14.5" x14ac:dyDescent="0.35">
      <c r="A19" s="7" t="s">
        <v>44</v>
      </c>
      <c r="B19" s="31">
        <v>1313.9</v>
      </c>
    </row>
    <row r="20" spans="1:2" ht="14.5" x14ac:dyDescent="0.35">
      <c r="A20" s="7" t="s">
        <v>45</v>
      </c>
      <c r="B20" s="31">
        <v>-11.9</v>
      </c>
    </row>
    <row r="21" spans="1:2" ht="14.5" x14ac:dyDescent="0.35">
      <c r="A21" s="7" t="s">
        <v>40</v>
      </c>
      <c r="B21" s="35">
        <v>4926.3999999999996</v>
      </c>
    </row>
    <row r="22" spans="1:2" ht="14.5" x14ac:dyDescent="0.35">
      <c r="A22" s="5"/>
      <c r="B22" s="36">
        <f>SUM(B17:B21)</f>
        <v>15689.199999999999</v>
      </c>
    </row>
    <row r="23" spans="1:2" ht="14.5" x14ac:dyDescent="0.35">
      <c r="A23" s="7" t="s">
        <v>46</v>
      </c>
      <c r="B23" s="35">
        <v>14048.8</v>
      </c>
    </row>
    <row r="24" spans="1:2" ht="14.5" x14ac:dyDescent="0.35">
      <c r="A24" s="7"/>
      <c r="B24" s="37">
        <f>SUM(B22:B23)</f>
        <v>29738</v>
      </c>
    </row>
    <row r="25" spans="1:2" ht="14.5" x14ac:dyDescent="0.35">
      <c r="A25" s="5" t="s">
        <v>47</v>
      </c>
      <c r="B25" s="38">
        <f>(B15-B24)</f>
        <v>10347.455120000006</v>
      </c>
    </row>
    <row r="26" spans="1:2" ht="14.5" x14ac:dyDescent="0.35">
      <c r="A26" s="5" t="s">
        <v>48</v>
      </c>
      <c r="B26" s="31"/>
    </row>
    <row r="27" spans="1:2" ht="14.5" x14ac:dyDescent="0.35">
      <c r="A27" s="7" t="s">
        <v>49</v>
      </c>
      <c r="B27" s="31">
        <v>6270.9</v>
      </c>
    </row>
    <row r="28" spans="1:2" ht="14.5" x14ac:dyDescent="0.35">
      <c r="A28" s="7" t="s">
        <v>50</v>
      </c>
      <c r="B28" s="31">
        <v>4780.5</v>
      </c>
    </row>
    <row r="29" spans="1:2" ht="14.5" x14ac:dyDescent="0.35">
      <c r="A29" s="7" t="s">
        <v>51</v>
      </c>
      <c r="B29" s="38">
        <v>959.8</v>
      </c>
    </row>
    <row r="30" spans="1:2" ht="14.5" x14ac:dyDescent="0.35">
      <c r="A30" s="7"/>
      <c r="B30" s="38">
        <f>SUM(B27:B29)</f>
        <v>12011.199999999999</v>
      </c>
    </row>
    <row r="31" spans="1:2" ht="14.5" x14ac:dyDescent="0.35">
      <c r="A31" s="7" t="s">
        <v>52</v>
      </c>
      <c r="B31" s="31">
        <f>(B25-B30)</f>
        <v>-1663.7448799999929</v>
      </c>
    </row>
    <row r="32" spans="1:2" ht="14.5" x14ac:dyDescent="0.35">
      <c r="A32" s="7" t="s">
        <v>53</v>
      </c>
      <c r="B32" s="38">
        <v>6330.9</v>
      </c>
    </row>
    <row r="33" spans="1:2" ht="14.5" x14ac:dyDescent="0.35">
      <c r="A33" s="7" t="s">
        <v>54</v>
      </c>
      <c r="B33" s="39">
        <f>SUM(B31:B32)</f>
        <v>4667.1551200000067</v>
      </c>
    </row>
    <row r="34" spans="1:2" ht="14.5" x14ac:dyDescent="0.35">
      <c r="A34" s="7" t="s">
        <v>55</v>
      </c>
      <c r="B34" s="40">
        <v>-1160.7</v>
      </c>
    </row>
    <row r="35" spans="1:2" ht="14.5" x14ac:dyDescent="0.35">
      <c r="A35" s="7" t="s">
        <v>25</v>
      </c>
      <c r="B35" s="38">
        <v>0</v>
      </c>
    </row>
    <row r="36" spans="1:2" ht="15" thickBot="1" x14ac:dyDescent="0.4">
      <c r="A36" s="7" t="s">
        <v>56</v>
      </c>
      <c r="B36" s="41">
        <f>+B33+B34+B35</f>
        <v>3506.4551200000069</v>
      </c>
    </row>
    <row r="37" spans="1:2" ht="15" thickTop="1" x14ac:dyDescent="0.35">
      <c r="A37" s="5"/>
      <c r="B37" s="42"/>
    </row>
    <row r="38" spans="1:2" ht="14.5" x14ac:dyDescent="0.35">
      <c r="A38" s="25"/>
      <c r="B38" s="26"/>
    </row>
    <row r="39" spans="1:2" ht="14.5" x14ac:dyDescent="0.35">
      <c r="A39" s="25"/>
      <c r="B39" s="26"/>
    </row>
    <row r="40" spans="1:2" ht="14.5" x14ac:dyDescent="0.35">
      <c r="A40" s="25"/>
      <c r="B40" s="26"/>
    </row>
    <row r="41" spans="1:2" ht="14.5" x14ac:dyDescent="0.35">
      <c r="A41" s="43"/>
      <c r="B41" s="42"/>
    </row>
    <row r="42" spans="1:2" ht="14.5" x14ac:dyDescent="0.35">
      <c r="A42" s="43"/>
      <c r="B42" s="42"/>
    </row>
    <row r="43" spans="1:2" x14ac:dyDescent="0.35">
      <c r="A43" s="44"/>
    </row>
    <row r="44" spans="1:2" x14ac:dyDescent="0.35">
      <c r="A44" s="44"/>
    </row>
  </sheetData>
  <mergeCells count="3">
    <mergeCell ref="A1:B1"/>
    <mergeCell ref="A3:B3"/>
    <mergeCell ref="A4:B4"/>
  </mergeCells>
  <pageMargins left="1.1811023622047245" right="0.39370078740157483" top="0.79166666666666663" bottom="0.78740157480314965" header="8.3333333333333329E-2" footer="0.31496062992125984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2021-04-01T13:36:42Z</dcterms:created>
  <dcterms:modified xsi:type="dcterms:W3CDTF">2021-04-01T13:46:44Z</dcterms:modified>
</cp:coreProperties>
</file>