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8_{730786BC-E7A5-4589-A8BB-3F366F8CE5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1" l="1"/>
  <c r="H87" i="1"/>
  <c r="F95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26" i="1" l="1"/>
  <c r="H41" i="1"/>
  <c r="H47" i="1" s="1"/>
  <c r="H26" i="1"/>
  <c r="F41" i="1"/>
  <c r="F47" i="1" s="1"/>
  <c r="H95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<sst xmlns="http://schemas.openxmlformats.org/spreadsheetml/2006/main" count="78" uniqueCount="68">
  <si>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</si>
  <si>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</si>
  <si>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</si>
  <si>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</si>
  <si>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</si>
  <si>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</si>
  <si>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</si>
  <si>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</si>
  <si>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</si>
  <si>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</si>
  <si>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</si>
  <si>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</si>
  <si>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</si>
  <si>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</si>
  <si>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</si>
  <si>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</si>
  <si>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</si>
  <si>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</si>
  <si>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</si>
  <si>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</si>
  <si>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</si>
  <si>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</si>
  <si>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</si>
  <si>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</si>
  <si>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</si>
  <si>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</si>
  <si>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</si>
  <si>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</si>
  <si>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</si>
  <si>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</si>
  <si>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</si>
  <si>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</si>
  <si>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</si>
  <si>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</si>
  <si>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</si>
  <si>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</si>
  <si>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</si>
  <si>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</si>
  <si>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</si>
  <si>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</si>
  <si>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</si>
  <si>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</si>
  <si>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</si>
  <si>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</si>
  <si>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</si>
  <si>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</si>
  <si>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</si>
  <si>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</si>
  <si>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</si>
  <si>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</si>
  <si>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</si>
  <si>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</si>
  <si>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</si>
  <si>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</si>
  <si>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</si>
  <si>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</si>
  <si>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</si>
  <si>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</si>
  <si>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</si>
  <si>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</si>
  <si>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</si>
  <si>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</si>
  <si>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</si>
  <si>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</si>
  <si>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</si>
  <si>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</si>
  <si>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28 de febrero 2021 y 2020</t>
  </si>
  <si>
    <t>Por los periodos del 1 de enero al 28 febrero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</si>
</sst>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6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5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6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 applyBorder="1"/>
    <xf numFmtId="166" fontId="7" fillId="0" borderId="0" xfId="0" applyNumberFormat="1" applyFont="1" applyBorder="1"/>
    <xf numFmtId="166" fontId="15" fillId="0" borderId="1" xfId="0" applyNumberFormat="1" applyFont="1" applyBorder="1"/>
    <xf numFmtId="166" fontId="7" fillId="0" borderId="1" xfId="0" applyNumberFormat="1" applyFont="1" applyBorder="1"/>
    <xf numFmtId="166" fontId="15" fillId="0" borderId="2" xfId="0" applyNumberFormat="1" applyFont="1" applyBorder="1"/>
    <xf numFmtId="166" fontId="7" fillId="0" borderId="2" xfId="0" applyNumberFormat="1" applyFont="1" applyBorder="1"/>
    <xf numFmtId="166" fontId="16" fillId="0" borderId="0" xfId="0" applyNumberFormat="1" applyFont="1" applyFill="1" applyBorder="1"/>
    <xf numFmtId="166" fontId="10" fillId="0" borderId="0" xfId="0" applyNumberFormat="1" applyFont="1" applyFill="1" applyBorder="1"/>
    <xf numFmtId="168" fontId="16" fillId="0" borderId="3" xfId="0" applyNumberFormat="1" applyFont="1" applyBorder="1"/>
    <xf numFmtId="168" fontId="10" fillId="0" borderId="3" xfId="0" applyNumberFormat="1" applyFont="1" applyBorder="1"/>
    <xf numFmtId="168" fontId="16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73" zoomScaleNormal="100" workbookViewId="0">
      <selection activeCell="C118" sqref="C118"/>
    </sheetView>
  </sheetViews>
  <sheetFormatPr baseColWidth="10" defaultRowHeight="12.75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3" spans="1:10" ht="14.25" x14ac:dyDescent="0.2">
      <c r="A3" s="2"/>
      <c r="B3" s="2"/>
      <c r="C3" s="2"/>
      <c r="D3" s="2"/>
      <c r="E3" s="2"/>
      <c r="F3" s="23"/>
      <c r="G3" s="2"/>
      <c r="H3" s="2"/>
    </row>
    <row r="4" spans="1:10" ht="14.25" x14ac:dyDescent="0.2">
      <c r="A4" s="2"/>
      <c r="B4" s="2"/>
      <c r="C4" s="2"/>
      <c r="D4" s="2"/>
      <c r="E4" s="2"/>
      <c r="F4" s="23"/>
      <c r="G4" s="2"/>
      <c r="H4" s="2"/>
    </row>
    <row r="5" spans="1:10" ht="14.25" x14ac:dyDescent="0.2">
      <c r="A5" s="2"/>
      <c r="B5" s="2"/>
      <c r="C5" s="2"/>
      <c r="D5" s="2"/>
      <c r="E5" s="2"/>
      <c r="F5" s="23"/>
      <c r="G5" s="2"/>
      <c r="H5" s="2"/>
    </row>
    <row r="6" spans="1:10" ht="14.25" x14ac:dyDescent="0.2">
      <c r="A6" s="2"/>
      <c r="B6" s="2"/>
      <c r="C6" s="2"/>
      <c r="D6" s="61"/>
      <c r="E6" s="61"/>
      <c r="F6" s="24"/>
      <c r="G6" s="4"/>
      <c r="H6" s="2"/>
    </row>
    <row r="7" spans="1:10" ht="16.5" customHeight="1" x14ac:dyDescent="0.2">
      <c r="B7" s="62" t="s">
        <v>0</v>
      </c>
      <c r="C7" s="63"/>
      <c r="D7" s="63"/>
      <c r="E7" s="63"/>
    </row>
    <row r="8" spans="1:10" ht="16.5" customHeight="1" x14ac:dyDescent="0.2">
      <c r="B8" s="62" t="s">
        <v>1</v>
      </c>
      <c r="C8" s="63"/>
      <c r="D8" s="63"/>
      <c r="E8" s="63"/>
    </row>
    <row r="9" spans="1:10" ht="16.5" customHeight="1" x14ac:dyDescent="0.2">
      <c r="B9" s="62" t="s">
        <v>66</v>
      </c>
      <c r="C9" s="63"/>
      <c r="D9" s="63"/>
      <c r="E9" s="63"/>
      <c r="F9" s="63"/>
      <c r="G9" s="63"/>
      <c r="H9" s="63"/>
    </row>
    <row r="10" spans="1:10" s="5" customFormat="1" ht="16.5" customHeight="1" x14ac:dyDescent="0.2">
      <c r="B10" s="65" t="s">
        <v>2</v>
      </c>
      <c r="C10" s="65"/>
      <c r="D10" s="65"/>
      <c r="E10" s="65"/>
      <c r="F10" s="65"/>
      <c r="G10" s="65"/>
      <c r="H10" s="65"/>
      <c r="J10" s="21"/>
    </row>
    <row r="11" spans="1:10" s="5" customFormat="1" ht="7.5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x14ac:dyDescent="0.2">
      <c r="B12" s="5" t="s">
        <v>3</v>
      </c>
      <c r="C12" s="5"/>
      <c r="D12" s="5"/>
      <c r="F12" s="18">
        <v>2021</v>
      </c>
      <c r="H12" s="18">
        <v>2020</v>
      </c>
    </row>
    <row r="13" spans="1:10" x14ac:dyDescent="0.2">
      <c r="B13" s="5" t="s">
        <v>4</v>
      </c>
      <c r="C13" s="5"/>
      <c r="D13" s="5"/>
      <c r="F13" s="26"/>
      <c r="G13" s="8"/>
      <c r="H13" s="8"/>
    </row>
    <row r="14" spans="1:10" x14ac:dyDescent="0.2">
      <c r="A14" s="9"/>
      <c r="C14" s="3" t="s">
        <v>5</v>
      </c>
      <c r="F14" s="32">
        <v>234284.34208</v>
      </c>
      <c r="G14" s="33"/>
      <c r="H14" s="33">
        <v>216878.99166999999</v>
      </c>
    </row>
    <row r="15" spans="1:10" x14ac:dyDescent="0.2">
      <c r="A15" s="9"/>
      <c r="C15" s="3" t="s">
        <v>6</v>
      </c>
      <c r="F15" s="32">
        <v>15575.01973</v>
      </c>
      <c r="G15" s="33"/>
      <c r="H15" s="33">
        <v>2888.9187900000002</v>
      </c>
    </row>
    <row r="16" spans="1:10" x14ac:dyDescent="0.2">
      <c r="A16" s="9"/>
      <c r="C16" s="3" t="s">
        <v>7</v>
      </c>
      <c r="F16" s="32">
        <v>234579.54174000002</v>
      </c>
      <c r="G16" s="33"/>
      <c r="H16" s="33">
        <v>99664.393319999988</v>
      </c>
    </row>
    <row r="17" spans="1:8" x14ac:dyDescent="0.2">
      <c r="A17" s="9"/>
      <c r="C17" s="3" t="s">
        <v>8</v>
      </c>
      <c r="F17" s="32">
        <v>888352.97398000001</v>
      </c>
      <c r="G17" s="33"/>
      <c r="H17" s="33">
        <v>792126.18371999997</v>
      </c>
    </row>
    <row r="18" spans="1:8" x14ac:dyDescent="0.2">
      <c r="A18" s="9"/>
      <c r="F18" s="34">
        <f>SUM(F14:F17)</f>
        <v>1372791.8775300002</v>
      </c>
      <c r="G18" s="10"/>
      <c r="H18" s="35">
        <f>SUM(H14:H17)</f>
        <v>1111558.4874999998</v>
      </c>
    </row>
    <row r="19" spans="1:8" x14ac:dyDescent="0.2">
      <c r="A19" s="9"/>
      <c r="B19" s="5" t="s">
        <v>9</v>
      </c>
      <c r="C19" s="5"/>
      <c r="F19" s="27"/>
      <c r="G19" s="10"/>
      <c r="H19" s="10"/>
    </row>
    <row r="20" spans="1:8" x14ac:dyDescent="0.2">
      <c r="A20" s="9"/>
      <c r="C20" s="3" t="s">
        <v>10</v>
      </c>
      <c r="F20" s="32">
        <v>7468.1115099999997</v>
      </c>
      <c r="G20" s="33"/>
      <c r="H20" s="33">
        <v>5513.5117099999998</v>
      </c>
    </row>
    <row r="21" spans="1:8" x14ac:dyDescent="0.2">
      <c r="A21" s="9"/>
      <c r="C21" s="3" t="s">
        <v>11</v>
      </c>
      <c r="F21" s="32">
        <v>114.28</v>
      </c>
      <c r="G21" s="33"/>
      <c r="H21" s="33">
        <v>114.28</v>
      </c>
    </row>
    <row r="22" spans="1:8" x14ac:dyDescent="0.2">
      <c r="A22" s="9"/>
      <c r="C22" s="3" t="s">
        <v>12</v>
      </c>
      <c r="F22" s="32">
        <v>26798.592680000005</v>
      </c>
      <c r="G22" s="33"/>
      <c r="H22" s="33">
        <v>6140.5653600000005</v>
      </c>
    </row>
    <row r="23" spans="1:8" x14ac:dyDescent="0.2">
      <c r="A23" s="9"/>
      <c r="F23" s="34">
        <f>SUM(F20:F22)</f>
        <v>34380.984190000003</v>
      </c>
      <c r="G23" s="41"/>
      <c r="H23" s="35">
        <f>SUM(H20:H22)</f>
        <v>11768.35707</v>
      </c>
    </row>
    <row r="24" spans="1:8" x14ac:dyDescent="0.2">
      <c r="A24" s="9"/>
      <c r="B24" s="5" t="s">
        <v>13</v>
      </c>
      <c r="C24" s="5"/>
      <c r="F24" s="27"/>
      <c r="G24" s="10"/>
      <c r="H24" s="10"/>
    </row>
    <row r="25" spans="1:8" x14ac:dyDescent="0.2">
      <c r="A25" s="9"/>
      <c r="C25" s="3" t="s">
        <v>14</v>
      </c>
      <c r="F25" s="32">
        <v>16725.250029999999</v>
      </c>
      <c r="G25" s="33"/>
      <c r="H25" s="33">
        <v>16421.227589999999</v>
      </c>
    </row>
    <row r="26" spans="1:8" ht="13.5" customHeight="1" thickBot="1" x14ac:dyDescent="0.25">
      <c r="A26" s="9"/>
      <c r="B26" s="68" t="s">
        <v>15</v>
      </c>
      <c r="C26" s="63"/>
      <c r="F26" s="38">
        <f>F18+F23+F25</f>
        <v>1423898.1117500002</v>
      </c>
      <c r="G26" s="39"/>
      <c r="H26" s="40">
        <f>H18+H23+H25</f>
        <v>1139748.0721599997</v>
      </c>
    </row>
    <row r="27" spans="1:8" ht="13.5" thickTop="1" x14ac:dyDescent="0.2">
      <c r="A27" s="9"/>
      <c r="F27" s="27"/>
      <c r="G27" s="10"/>
      <c r="H27" s="10"/>
    </row>
    <row r="28" spans="1:8" ht="12.75" customHeight="1" x14ac:dyDescent="0.2">
      <c r="A28" s="9"/>
      <c r="B28" s="68" t="s">
        <v>16</v>
      </c>
      <c r="C28" s="68"/>
      <c r="D28" s="68"/>
      <c r="F28" s="27"/>
      <c r="G28" s="10"/>
      <c r="H28" s="10"/>
    </row>
    <row r="29" spans="1:8" x14ac:dyDescent="0.2">
      <c r="A29" s="9"/>
      <c r="B29" s="5" t="s">
        <v>17</v>
      </c>
      <c r="F29" s="27"/>
      <c r="G29" s="10"/>
      <c r="H29" s="10"/>
    </row>
    <row r="30" spans="1:8" x14ac:dyDescent="0.2">
      <c r="A30" s="9"/>
      <c r="C30" s="3" t="s">
        <v>18</v>
      </c>
      <c r="F30" s="36">
        <v>1104579.8290200001</v>
      </c>
      <c r="G30" s="37"/>
      <c r="H30" s="37">
        <v>841700.91015000001</v>
      </c>
    </row>
    <row r="31" spans="1:8" x14ac:dyDescent="0.2">
      <c r="A31" s="9"/>
      <c r="C31" s="3" t="s">
        <v>19</v>
      </c>
      <c r="F31" s="36">
        <v>40694.102229999997</v>
      </c>
      <c r="G31" s="37"/>
      <c r="H31" s="37">
        <v>51967.018689999997</v>
      </c>
    </row>
    <row r="32" spans="1:8" x14ac:dyDescent="0.2">
      <c r="A32" s="9"/>
      <c r="C32" s="3" t="s">
        <v>20</v>
      </c>
      <c r="F32" s="36">
        <v>76969.852430000014</v>
      </c>
      <c r="G32" s="37"/>
      <c r="H32" s="37">
        <v>71658.92876000001</v>
      </c>
    </row>
    <row r="33" spans="1:11" x14ac:dyDescent="0.2">
      <c r="A33" s="9"/>
      <c r="C33" s="3" t="s">
        <v>61</v>
      </c>
      <c r="F33" s="36">
        <v>0</v>
      </c>
      <c r="G33" s="37"/>
      <c r="H33" s="37">
        <v>400.15956</v>
      </c>
    </row>
    <row r="34" spans="1:11" x14ac:dyDescent="0.2">
      <c r="A34" s="9"/>
      <c r="C34" s="3" t="s">
        <v>21</v>
      </c>
      <c r="F34" s="32">
        <v>33243.456200000001</v>
      </c>
      <c r="G34" s="33"/>
      <c r="H34" s="33">
        <v>31876.337059999998</v>
      </c>
    </row>
    <row r="35" spans="1:11" ht="12.75" customHeight="1" x14ac:dyDescent="0.2">
      <c r="A35" s="9"/>
      <c r="E35" s="7"/>
      <c r="F35" s="34">
        <f>SUM(F30:F34)</f>
        <v>1255487.23988</v>
      </c>
      <c r="G35" s="41"/>
      <c r="H35" s="35">
        <f>SUM(H30:H34)</f>
        <v>997603.35421999998</v>
      </c>
    </row>
    <row r="36" spans="1:11" x14ac:dyDescent="0.2">
      <c r="A36" s="9"/>
      <c r="B36" s="68" t="s">
        <v>22</v>
      </c>
      <c r="C36" s="63"/>
      <c r="F36" s="27"/>
      <c r="G36" s="10"/>
      <c r="H36" s="10"/>
    </row>
    <row r="37" spans="1:11" ht="13.5" thickBot="1" x14ac:dyDescent="0.25">
      <c r="A37" s="9"/>
      <c r="C37" s="3" t="s">
        <v>23</v>
      </c>
      <c r="F37" s="36">
        <v>23729.839169999999</v>
      </c>
      <c r="G37" s="37"/>
      <c r="H37" s="37">
        <v>8635.4503399999994</v>
      </c>
    </row>
    <row r="38" spans="1:11" ht="13.5" thickBot="1" x14ac:dyDescent="0.25">
      <c r="A38" s="9"/>
      <c r="C38" s="3" t="s">
        <v>24</v>
      </c>
      <c r="F38" s="36">
        <v>3974.8676299999997</v>
      </c>
      <c r="G38" s="37"/>
      <c r="H38" s="37">
        <v>3450.1618199999998</v>
      </c>
      <c r="J38" s="22"/>
    </row>
    <row r="39" spans="1:11" x14ac:dyDescent="0.2">
      <c r="A39" s="9"/>
      <c r="C39" s="3" t="s">
        <v>21</v>
      </c>
      <c r="F39" s="36">
        <v>7245.8512199999996</v>
      </c>
      <c r="G39" s="37"/>
      <c r="H39" s="37">
        <v>6265.2427299999999</v>
      </c>
    </row>
    <row r="40" spans="1:11" ht="12.75" customHeight="1" x14ac:dyDescent="0.2">
      <c r="A40" s="9"/>
      <c r="F40" s="34">
        <f>SUM(F37:F39)</f>
        <v>34950.558019999997</v>
      </c>
      <c r="G40" s="41"/>
      <c r="H40" s="35">
        <f>SUM(H37:H39)</f>
        <v>18350.854889999999</v>
      </c>
    </row>
    <row r="41" spans="1:11" x14ac:dyDescent="0.2">
      <c r="A41" s="9"/>
      <c r="B41" s="68" t="s">
        <v>25</v>
      </c>
      <c r="C41" s="63"/>
      <c r="F41" s="34">
        <f>F35+F40</f>
        <v>1290437.7979000001</v>
      </c>
      <c r="G41" s="41"/>
      <c r="H41" s="35">
        <f>H35+H40</f>
        <v>1015954.2091099999</v>
      </c>
    </row>
    <row r="42" spans="1:11" x14ac:dyDescent="0.2">
      <c r="A42" s="9"/>
      <c r="F42" s="27"/>
      <c r="G42" s="10"/>
      <c r="H42" s="10"/>
    </row>
    <row r="43" spans="1:11" ht="12.75" customHeight="1" x14ac:dyDescent="0.2">
      <c r="A43" s="9"/>
      <c r="B43" s="68" t="s">
        <v>26</v>
      </c>
      <c r="C43" s="63"/>
      <c r="F43" s="27"/>
      <c r="G43" s="10"/>
      <c r="H43" s="10"/>
    </row>
    <row r="44" spans="1:11" ht="12.75" customHeight="1" x14ac:dyDescent="0.2">
      <c r="A44" s="9"/>
      <c r="B44" s="63" t="s">
        <v>27</v>
      </c>
      <c r="C44" s="63"/>
      <c r="D44" s="63"/>
      <c r="E44" s="63"/>
      <c r="F44" s="36">
        <v>73434.293999999994</v>
      </c>
      <c r="G44" s="37">
        <v>-45029454</v>
      </c>
      <c r="H44" s="37">
        <v>45029.453999999998</v>
      </c>
    </row>
    <row r="45" spans="1:11" ht="12.75" customHeight="1" x14ac:dyDescent="0.2">
      <c r="A45" s="9"/>
      <c r="B45" s="69" t="s">
        <v>28</v>
      </c>
      <c r="C45" s="69"/>
      <c r="D45" s="69"/>
      <c r="E45" s="69"/>
      <c r="F45" s="36">
        <v>60026.019850000004</v>
      </c>
      <c r="G45" s="37">
        <v>0</v>
      </c>
      <c r="H45" s="37">
        <v>78764.409050000002</v>
      </c>
    </row>
    <row r="46" spans="1:11" ht="13.5" customHeight="1" x14ac:dyDescent="0.2">
      <c r="A46" s="9"/>
      <c r="B46" s="68" t="s">
        <v>29</v>
      </c>
      <c r="C46" s="63"/>
      <c r="F46" s="34">
        <f>SUM(F44:F45)</f>
        <v>133460.31385000001</v>
      </c>
      <c r="G46" s="39"/>
      <c r="H46" s="35">
        <f>SUM(H44:H45)</f>
        <v>123793.86305</v>
      </c>
    </row>
    <row r="47" spans="1:11" ht="13.5" thickBot="1" x14ac:dyDescent="0.25">
      <c r="A47" s="9"/>
      <c r="B47" s="68" t="s">
        <v>30</v>
      </c>
      <c r="C47" s="63"/>
      <c r="D47" s="63"/>
      <c r="E47" s="3" t="s">
        <v>30</v>
      </c>
      <c r="F47" s="38">
        <f>F41+F46</f>
        <v>1423898.1117500002</v>
      </c>
      <c r="G47" s="39"/>
      <c r="H47" s="40">
        <f>H41+H46</f>
        <v>1139748.07216</v>
      </c>
      <c r="K47" s="20"/>
    </row>
    <row r="48" spans="1:11" ht="13.5" thickTop="1" x14ac:dyDescent="0.2">
      <c r="A48" s="11"/>
    </row>
    <row r="49" spans="1:8" x14ac:dyDescent="0.2">
      <c r="A49" s="11"/>
    </row>
    <row r="50" spans="1:8" x14ac:dyDescent="0.2">
      <c r="A50" s="11"/>
    </row>
    <row r="51" spans="1:8" x14ac:dyDescent="0.2">
      <c r="A51" s="11"/>
      <c r="F51" s="28"/>
      <c r="H51" s="12"/>
    </row>
    <row r="52" spans="1:8" x14ac:dyDescent="0.2">
      <c r="A52" s="11"/>
    </row>
    <row r="53" spans="1:8" x14ac:dyDescent="0.2">
      <c r="A53" s="11"/>
    </row>
    <row r="54" spans="1:8" ht="12.75" customHeight="1" x14ac:dyDescent="0.2">
      <c r="A54" s="70"/>
      <c r="B54" s="64"/>
      <c r="C54" s="64"/>
      <c r="D54" s="64"/>
      <c r="E54" s="64"/>
      <c r="F54" s="64"/>
      <c r="G54" s="64"/>
      <c r="H54" s="64"/>
    </row>
    <row r="55" spans="1:8" ht="12.75" customHeight="1" x14ac:dyDescent="0.2">
      <c r="A55" s="64" t="s">
        <v>62</v>
      </c>
      <c r="B55" s="64"/>
      <c r="C55" s="64"/>
      <c r="D55" s="64" t="s">
        <v>59</v>
      </c>
      <c r="E55" s="64"/>
      <c r="F55" s="64" t="s">
        <v>31</v>
      </c>
      <c r="G55" s="64"/>
      <c r="H55" s="64"/>
    </row>
    <row r="56" spans="1:8" x14ac:dyDescent="0.2">
      <c r="A56" s="67" t="s">
        <v>63</v>
      </c>
      <c r="B56" s="67"/>
      <c r="C56" s="67"/>
      <c r="D56" s="66" t="s">
        <v>60</v>
      </c>
      <c r="E56" s="66"/>
      <c r="F56" s="66" t="s">
        <v>32</v>
      </c>
      <c r="G56" s="66"/>
      <c r="H56" s="66"/>
    </row>
    <row r="57" spans="1:8" x14ac:dyDescent="0.2">
      <c r="A57" s="11"/>
    </row>
    <row r="58" spans="1:8" x14ac:dyDescent="0.2">
      <c r="A58" s="11"/>
    </row>
    <row r="59" spans="1:8" x14ac:dyDescent="0.2">
      <c r="A59" s="11"/>
    </row>
    <row r="60" spans="1:8" ht="14.25" x14ac:dyDescent="0.2">
      <c r="A60" s="2"/>
      <c r="B60" s="2"/>
      <c r="C60" s="2"/>
      <c r="D60" s="2"/>
      <c r="E60" s="2"/>
      <c r="F60" s="23"/>
      <c r="G60" s="2"/>
      <c r="H60" s="2"/>
    </row>
    <row r="61" spans="1:8" ht="14.25" x14ac:dyDescent="0.2">
      <c r="A61" s="2"/>
      <c r="B61" s="2"/>
      <c r="C61" s="2"/>
      <c r="D61" s="2"/>
      <c r="E61" s="2"/>
      <c r="F61" s="23"/>
      <c r="G61" s="2"/>
      <c r="H61" s="2"/>
    </row>
    <row r="62" spans="1:8" ht="14.25" x14ac:dyDescent="0.2">
      <c r="A62" s="2"/>
      <c r="B62" s="2"/>
      <c r="C62" s="2"/>
      <c r="D62" s="61"/>
      <c r="E62" s="61"/>
      <c r="F62" s="24"/>
      <c r="G62" s="4"/>
      <c r="H62" s="2"/>
    </row>
    <row r="63" spans="1:8" ht="14.25" x14ac:dyDescent="0.2">
      <c r="A63" s="2"/>
      <c r="B63" s="2"/>
      <c r="C63" s="2"/>
      <c r="D63" s="61"/>
      <c r="E63" s="61"/>
      <c r="F63" s="24"/>
      <c r="G63" s="4"/>
      <c r="H63" s="2"/>
    </row>
    <row r="64" spans="1:8" ht="16.5" customHeight="1" x14ac:dyDescent="0.2">
      <c r="B64" s="62" t="s">
        <v>0</v>
      </c>
      <c r="C64" s="63"/>
      <c r="D64" s="63"/>
      <c r="E64" s="63"/>
    </row>
    <row r="65" spans="2:10" ht="16.5" customHeight="1" x14ac:dyDescent="0.2">
      <c r="B65" s="62" t="s">
        <v>33</v>
      </c>
      <c r="C65" s="63"/>
      <c r="D65" s="63"/>
      <c r="E65" s="63"/>
    </row>
    <row r="66" spans="2:10" ht="16.5" customHeight="1" x14ac:dyDescent="0.2">
      <c r="B66" s="62" t="s">
        <v>67</v>
      </c>
      <c r="C66" s="63"/>
      <c r="D66" s="63"/>
      <c r="E66" s="63"/>
      <c r="F66" s="63"/>
      <c r="G66" s="63"/>
      <c r="H66" s="63"/>
    </row>
    <row r="67" spans="2:10" s="5" customFormat="1" ht="16.5" customHeight="1" x14ac:dyDescent="0.2">
      <c r="B67" s="71" t="s">
        <v>2</v>
      </c>
      <c r="C67" s="72"/>
      <c r="D67" s="72"/>
      <c r="E67" s="72"/>
      <c r="F67" s="72"/>
      <c r="G67" s="72"/>
      <c r="H67" s="72"/>
      <c r="J67" s="21"/>
    </row>
    <row r="69" spans="2:10" ht="12.75" customHeight="1" x14ac:dyDescent="0.2">
      <c r="C69" s="5" t="s">
        <v>34</v>
      </c>
      <c r="F69" s="18">
        <v>2021</v>
      </c>
      <c r="G69" s="5"/>
      <c r="H69" s="18">
        <v>2020</v>
      </c>
    </row>
    <row r="70" spans="2:10" x14ac:dyDescent="0.2">
      <c r="C70" s="3" t="s">
        <v>35</v>
      </c>
      <c r="F70" s="31">
        <v>11491.457910000001</v>
      </c>
      <c r="G70" s="17"/>
      <c r="H70" s="17">
        <v>10571.92756</v>
      </c>
    </row>
    <row r="71" spans="2:10" x14ac:dyDescent="0.2">
      <c r="C71" s="3" t="s">
        <v>36</v>
      </c>
      <c r="F71" s="31">
        <v>780.51758999999993</v>
      </c>
      <c r="G71" s="17"/>
      <c r="H71" s="17">
        <v>769.52243999999996</v>
      </c>
    </row>
    <row r="72" spans="2:10" x14ac:dyDescent="0.2">
      <c r="C72" s="3" t="s">
        <v>37</v>
      </c>
      <c r="F72" s="31">
        <v>1479.4901399999999</v>
      </c>
      <c r="G72" s="17"/>
      <c r="H72" s="17">
        <v>587.38528000000008</v>
      </c>
    </row>
    <row r="73" spans="2:10" x14ac:dyDescent="0.2">
      <c r="C73" s="3" t="s">
        <v>38</v>
      </c>
      <c r="F73" s="31">
        <v>0.12564</v>
      </c>
      <c r="G73" s="17"/>
      <c r="H73" s="17">
        <v>0.20031000000000002</v>
      </c>
    </row>
    <row r="74" spans="2:10" x14ac:dyDescent="0.2">
      <c r="C74" s="3" t="s">
        <v>39</v>
      </c>
      <c r="F74" s="31">
        <v>18.399259999999998</v>
      </c>
      <c r="G74" s="17"/>
      <c r="H74" s="17">
        <v>5.3425399999999996</v>
      </c>
    </row>
    <row r="75" spans="2:10" x14ac:dyDescent="0.2">
      <c r="C75" s="3" t="s">
        <v>40</v>
      </c>
      <c r="F75" s="31">
        <v>31.281089999999999</v>
      </c>
      <c r="G75" s="17"/>
      <c r="H75" s="17">
        <v>538.69947000000002</v>
      </c>
    </row>
    <row r="76" spans="2:10" x14ac:dyDescent="0.2">
      <c r="C76" s="3" t="s">
        <v>41</v>
      </c>
      <c r="F76" s="31">
        <v>78.028840000000002</v>
      </c>
      <c r="G76" s="17"/>
      <c r="H76" s="17">
        <v>67.046130000000005</v>
      </c>
    </row>
    <row r="77" spans="2:10" x14ac:dyDescent="0.2">
      <c r="C77" s="3" t="s">
        <v>42</v>
      </c>
      <c r="F77" s="31">
        <v>672.52386000000001</v>
      </c>
      <c r="G77" s="17"/>
      <c r="H77" s="17">
        <v>398.60196000000002</v>
      </c>
    </row>
    <row r="78" spans="2:10" x14ac:dyDescent="0.2">
      <c r="F78" s="34">
        <f>SUM(F70:F77)</f>
        <v>14551.824330000001</v>
      </c>
      <c r="G78" s="39"/>
      <c r="H78" s="35">
        <f>SUM(H70:H77)</f>
        <v>12938.725690000001</v>
      </c>
    </row>
    <row r="79" spans="2:10" x14ac:dyDescent="0.2">
      <c r="B79" s="68"/>
      <c r="C79" s="63"/>
      <c r="D79" s="63"/>
      <c r="F79" s="27"/>
      <c r="G79" s="10"/>
      <c r="H79" s="10"/>
    </row>
    <row r="80" spans="2:10" x14ac:dyDescent="0.2">
      <c r="C80" s="5"/>
      <c r="F80" s="27"/>
      <c r="G80" s="10"/>
      <c r="H80" s="10"/>
    </row>
    <row r="81" spans="2:8" x14ac:dyDescent="0.2">
      <c r="C81" s="5" t="s">
        <v>43</v>
      </c>
      <c r="F81" s="27"/>
      <c r="G81" s="10"/>
      <c r="H81" s="10"/>
    </row>
    <row r="82" spans="2:8" x14ac:dyDescent="0.2">
      <c r="C82" s="3" t="s">
        <v>44</v>
      </c>
      <c r="F82" s="31">
        <v>4651.79108</v>
      </c>
      <c r="G82" s="17"/>
      <c r="H82" s="17">
        <v>3852.23108</v>
      </c>
    </row>
    <row r="83" spans="2:8" x14ac:dyDescent="0.2">
      <c r="C83" s="3" t="s">
        <v>45</v>
      </c>
      <c r="F83" s="31">
        <v>826.97481999999991</v>
      </c>
      <c r="G83" s="17"/>
      <c r="H83" s="17">
        <v>1096.7033999999999</v>
      </c>
    </row>
    <row r="84" spans="2:8" x14ac:dyDescent="0.2">
      <c r="B84" s="5"/>
      <c r="C84" s="3" t="s">
        <v>46</v>
      </c>
      <c r="D84" s="5"/>
      <c r="F84" s="31">
        <v>2.0994699999999997</v>
      </c>
      <c r="G84" s="17"/>
      <c r="H84" s="17">
        <v>16.760630000000003</v>
      </c>
    </row>
    <row r="85" spans="2:8" x14ac:dyDescent="0.2">
      <c r="B85" s="5"/>
      <c r="C85" s="3" t="s">
        <v>64</v>
      </c>
      <c r="D85" s="5"/>
      <c r="F85" s="31">
        <v>2.10893</v>
      </c>
      <c r="G85" s="17"/>
      <c r="H85" s="17">
        <v>4.2410699999999997</v>
      </c>
    </row>
    <row r="86" spans="2:8" x14ac:dyDescent="0.2">
      <c r="C86" s="3" t="s">
        <v>47</v>
      </c>
      <c r="F86" s="42">
        <v>616.89118000000008</v>
      </c>
      <c r="G86" s="43"/>
      <c r="H86" s="43">
        <v>507.93819999999994</v>
      </c>
    </row>
    <row r="87" spans="2:8" x14ac:dyDescent="0.2">
      <c r="F87" s="60">
        <f>SUM(F82:F86)</f>
        <v>6099.8654800000004</v>
      </c>
      <c r="G87" s="39"/>
      <c r="H87" s="41">
        <f>SUM(H82:H86)</f>
        <v>5477.8743799999993</v>
      </c>
    </row>
    <row r="88" spans="2:8" x14ac:dyDescent="0.2">
      <c r="C88" s="5" t="s">
        <v>48</v>
      </c>
      <c r="F88" s="46">
        <v>1538.5944999999999</v>
      </c>
      <c r="G88" s="47"/>
      <c r="H88" s="47">
        <v>1354.0677100000003</v>
      </c>
    </row>
    <row r="89" spans="2:8" x14ac:dyDescent="0.2">
      <c r="C89" s="3" t="s">
        <v>49</v>
      </c>
      <c r="F89" s="44">
        <f>F78-F87-F88</f>
        <v>6913.3643500000007</v>
      </c>
      <c r="G89" s="39"/>
      <c r="H89" s="45">
        <f>H78-H87-H88</f>
        <v>6106.7836000000016</v>
      </c>
    </row>
    <row r="90" spans="2:8" x14ac:dyDescent="0.2">
      <c r="F90" s="29"/>
      <c r="G90" s="10"/>
      <c r="H90" s="13"/>
    </row>
    <row r="91" spans="2:8" x14ac:dyDescent="0.2">
      <c r="C91" s="5" t="s">
        <v>50</v>
      </c>
      <c r="F91" s="30"/>
      <c r="G91" s="14"/>
      <c r="H91" s="14"/>
    </row>
    <row r="92" spans="2:8" x14ac:dyDescent="0.2">
      <c r="C92" s="3" t="s">
        <v>51</v>
      </c>
      <c r="F92" s="48">
        <v>2498.0348299999996</v>
      </c>
      <c r="G92" s="47"/>
      <c r="H92" s="49">
        <v>2434.95739</v>
      </c>
    </row>
    <row r="93" spans="2:8" ht="12.75" customHeight="1" x14ac:dyDescent="0.2">
      <c r="C93" s="3" t="s">
        <v>52</v>
      </c>
      <c r="F93" s="48">
        <v>1418.37274</v>
      </c>
      <c r="G93" s="47"/>
      <c r="H93" s="49">
        <v>1464.5975700000001</v>
      </c>
    </row>
    <row r="94" spans="2:8" x14ac:dyDescent="0.2">
      <c r="C94" s="3" t="s">
        <v>53</v>
      </c>
      <c r="F94" s="50">
        <v>290.90810999999997</v>
      </c>
      <c r="G94" s="47"/>
      <c r="H94" s="51">
        <v>266.04534999999998</v>
      </c>
    </row>
    <row r="95" spans="2:8" ht="12.75" customHeight="1" x14ac:dyDescent="0.2">
      <c r="F95" s="58">
        <f>SUM(F92:F94)</f>
        <v>4207.3156799999997</v>
      </c>
      <c r="G95" s="39"/>
      <c r="H95" s="59">
        <f>SUM(H92:H94)</f>
        <v>4165.6003100000007</v>
      </c>
    </row>
    <row r="96" spans="2:8" ht="12.75" customHeight="1" x14ac:dyDescent="0.2">
      <c r="C96" s="5" t="s">
        <v>58</v>
      </c>
      <c r="D96" s="5"/>
      <c r="F96" s="44">
        <f>F89-F95</f>
        <v>2706.048670000001</v>
      </c>
      <c r="G96" s="41"/>
      <c r="H96" s="45">
        <f>H89-H95</f>
        <v>1941.1832900000009</v>
      </c>
    </row>
    <row r="97" spans="1:8" x14ac:dyDescent="0.2">
      <c r="C97" s="3" t="s">
        <v>65</v>
      </c>
      <c r="F97" s="48">
        <v>-75.373710000000045</v>
      </c>
      <c r="G97" s="17"/>
      <c r="H97" s="49">
        <v>-31.801809999999982</v>
      </c>
    </row>
    <row r="98" spans="1:8" ht="13.5" customHeight="1" x14ac:dyDescent="0.2">
      <c r="C98" s="68" t="s">
        <v>54</v>
      </c>
      <c r="D98" s="63"/>
      <c r="E98" s="63"/>
      <c r="F98" s="44">
        <f>F96+F97</f>
        <v>2630.6749600000012</v>
      </c>
      <c r="G98" s="41"/>
      <c r="H98" s="45">
        <f>H96+H97</f>
        <v>1909.3814800000009</v>
      </c>
    </row>
    <row r="99" spans="1:8" x14ac:dyDescent="0.2">
      <c r="C99" s="68" t="s">
        <v>55</v>
      </c>
      <c r="D99" s="63"/>
      <c r="E99" s="63"/>
      <c r="F99" s="52">
        <v>723.41246000000001</v>
      </c>
      <c r="G99" s="47"/>
      <c r="H99" s="53">
        <v>193.19809000000001</v>
      </c>
    </row>
    <row r="100" spans="1:8" x14ac:dyDescent="0.2">
      <c r="C100" s="3" t="s">
        <v>56</v>
      </c>
      <c r="F100" s="54">
        <v>0</v>
      </c>
      <c r="G100" s="17"/>
      <c r="H100" s="55">
        <v>28.636590000000002</v>
      </c>
    </row>
    <row r="101" spans="1:8" ht="13.5" thickBot="1" x14ac:dyDescent="0.25">
      <c r="C101" s="68" t="s">
        <v>57</v>
      </c>
      <c r="D101" s="63"/>
      <c r="E101" s="63"/>
      <c r="F101" s="56">
        <f>F98-F99-F100</f>
        <v>1907.2625000000012</v>
      </c>
      <c r="G101" s="39"/>
      <c r="H101" s="57">
        <f>H98-H99-H100</f>
        <v>1687.5468000000008</v>
      </c>
    </row>
    <row r="102" spans="1:8" ht="13.5" thickTop="1" x14ac:dyDescent="0.2">
      <c r="C102" s="15"/>
      <c r="D102" s="16"/>
      <c r="E102" s="16"/>
      <c r="F102" s="31"/>
      <c r="H102" s="17"/>
    </row>
    <row r="103" spans="1:8" x14ac:dyDescent="0.2">
      <c r="C103" s="15"/>
      <c r="D103" s="16"/>
      <c r="E103" s="16"/>
      <c r="F103" s="31"/>
      <c r="H103" s="17"/>
    </row>
    <row r="104" spans="1:8" x14ac:dyDescent="0.2">
      <c r="C104" s="15"/>
      <c r="D104" s="16"/>
      <c r="E104" s="16"/>
      <c r="F104" s="31"/>
      <c r="H104" s="17"/>
    </row>
    <row r="105" spans="1:8" x14ac:dyDescent="0.2">
      <c r="C105" s="15"/>
      <c r="D105" s="16"/>
      <c r="E105" s="16"/>
      <c r="F105" s="31"/>
      <c r="H105" s="17"/>
    </row>
    <row r="106" spans="1:8" x14ac:dyDescent="0.2">
      <c r="C106" s="15"/>
      <c r="D106" s="16"/>
      <c r="E106" s="16"/>
      <c r="F106" s="31"/>
      <c r="H106" s="17"/>
    </row>
    <row r="107" spans="1:8" x14ac:dyDescent="0.2">
      <c r="C107" s="15"/>
      <c r="D107" s="16"/>
      <c r="E107" s="16"/>
      <c r="F107" s="31"/>
      <c r="H107" s="17"/>
    </row>
    <row r="108" spans="1:8" ht="12.75" customHeight="1" x14ac:dyDescent="0.2">
      <c r="A108" s="64" t="s">
        <v>62</v>
      </c>
      <c r="B108" s="64"/>
      <c r="C108" s="64"/>
      <c r="D108" s="64" t="s">
        <v>59</v>
      </c>
      <c r="E108" s="64"/>
      <c r="F108" s="64" t="s">
        <v>31</v>
      </c>
      <c r="G108" s="64"/>
      <c r="H108" s="64"/>
    </row>
    <row r="109" spans="1:8" ht="12.75" customHeight="1" x14ac:dyDescent="0.2">
      <c r="A109" s="67" t="s">
        <v>63</v>
      </c>
      <c r="B109" s="67"/>
      <c r="C109" s="67"/>
      <c r="D109" s="66" t="s">
        <v>60</v>
      </c>
      <c r="E109" s="66"/>
      <c r="F109" s="67" t="s">
        <v>32</v>
      </c>
      <c r="G109" s="67"/>
      <c r="H109" s="67"/>
    </row>
  </sheetData>
  <mergeCells count="39">
    <mergeCell ref="D63:E63"/>
    <mergeCell ref="A55:C55"/>
    <mergeCell ref="D55:E55"/>
    <mergeCell ref="D62:E62"/>
    <mergeCell ref="C101:E101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6:E6"/>
    <mergeCell ref="B7:E7"/>
    <mergeCell ref="B8:E8"/>
    <mergeCell ref="B9:H9"/>
    <mergeCell ref="F55:H55"/>
    <mergeCell ref="D54:E54"/>
    <mergeCell ref="B10:H10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2020-10-07T23:09:26Z</cp:lastPrinted>
  <dcterms:created xsi:type="dcterms:W3CDTF">2017-12-22T17:36:01Z</dcterms:created>
  <dcterms:modified xsi:type="dcterms:W3CDTF">2021-03-08T17:09:20Z</dcterms:modified>
</cp:coreProperties>
</file>