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4_{73BD5B77-702E-4EDC-8FFE-2951F51594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22" i="2" s="1"/>
  <c r="C63" i="2" l="1"/>
  <c r="C38" i="2" l="1"/>
  <c r="C33" i="2" l="1"/>
  <c r="C59" i="2" l="1"/>
  <c r="C64" i="2" s="1"/>
  <c r="C69" i="2" s="1"/>
  <c r="C71" i="2" s="1"/>
  <c r="C45" i="2" s="1"/>
  <c r="A54" i="2" l="1"/>
  <c r="C46" i="2" l="1"/>
</calcChain>
</file>

<file path=xl/sharedStrings.xml><?xml version="1.0" encoding="utf-8"?>
<sst xmlns="http://schemas.openxmlformats.org/spreadsheetml/2006/main" count="55" uniqueCount="52">
  <si>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</si>
  <si>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</si>
  <si>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</si>
  <si>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</si>
  <si>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</si>
  <si>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</si>
  <si>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</si>
  <si>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</si>
  <si>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</si>
  <si>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</si>
  <si>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</si>
  <si>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</si>
  <si>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</si>
  <si>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</si>
  <si>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</si>
  <si>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</si>
  <si>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</si>
  <si>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</si>
  <si>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</si>
  <si>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</si>
  <si>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</si>
  <si>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</si>
  <si>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</si>
  <si>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</si>
  <si>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</si>
  <si>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</si>
  <si>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</si>
  <si>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</si>
  <si>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</si>
  <si>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</si>
  <si>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</si>
  <si>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</si>
  <si>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</si>
  <si>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</si>
  <si>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</si>
  <si>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</si>
  <si>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</si>
  <si>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</si>
  <si>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</si>
  <si>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</si>
  <si>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</si>
  <si>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</si>
  <si>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</si>
  <si>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</si>
  <si>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Resultado ejercicio</t>
  </si>
  <si>
    <t>Cuentas por cobrar relacionadas</t>
  </si>
  <si>
    <t>Impuestos anticipados</t>
  </si>
  <si>
    <t>Gastos Anticipados</t>
  </si>
  <si>
    <t>Impuestos y Contribuciones</t>
  </si>
  <si>
    <t>Estado de situación financiera separado al 31 de octubre 2020</t>
  </si>
  <si>
    <t>Estado Separado del Resultado Integral por el período del 1 de enero al 31 de Octubre 2020</t>
  </si>
  <si>
    <t>Intereses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</si>
</sst>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6" formatCode="#,##0.0;\-#,##0.0"/>
    <numFmt numFmtId="168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left" indent="1"/>
    </xf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164" fontId="5" fillId="0" borderId="0" xfId="1" applyFont="1"/>
    <xf numFmtId="164" fontId="3" fillId="0" borderId="1" xfId="1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0" fontId="7" fillId="0" borderId="0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6" fontId="3" fillId="0" borderId="0" xfId="1" applyNumberFormat="1" applyFont="1" applyBorder="1"/>
    <xf numFmtId="166" fontId="5" fillId="0" borderId="2" xfId="1" applyNumberFormat="1" applyFont="1" applyBorder="1"/>
    <xf numFmtId="166" fontId="3" fillId="0" borderId="0" xfId="1" applyNumberFormat="1" applyFont="1" applyAlignment="1">
      <alignment horizontal="right" wrapText="1"/>
    </xf>
    <xf numFmtId="166" fontId="3" fillId="0" borderId="0" xfId="1" applyNumberFormat="1" applyFont="1"/>
    <xf numFmtId="166" fontId="5" fillId="0" borderId="3" xfId="1" applyNumberFormat="1" applyFont="1" applyBorder="1"/>
    <xf numFmtId="166" fontId="5" fillId="0" borderId="4" xfId="1" applyNumberFormat="1" applyFont="1" applyBorder="1"/>
    <xf numFmtId="166" fontId="5" fillId="0" borderId="0" xfId="1" applyNumberFormat="1" applyFont="1" applyBorder="1"/>
    <xf numFmtId="166" fontId="6" fillId="0" borderId="0" xfId="1" applyNumberFormat="1" applyFont="1" applyBorder="1"/>
    <xf numFmtId="168" fontId="3" fillId="0" borderId="0" xfId="1" applyNumberFormat="1" applyFont="1" applyFill="1" applyBorder="1"/>
    <xf numFmtId="168" fontId="3" fillId="0" borderId="0" xfId="1" applyNumberFormat="1" applyFont="1"/>
    <xf numFmtId="168" fontId="3" fillId="0" borderId="2" xfId="1" applyNumberFormat="1" applyFont="1" applyBorder="1"/>
    <xf numFmtId="168" fontId="6" fillId="0" borderId="0" xfId="1" applyNumberFormat="1" applyFont="1" applyBorder="1"/>
    <xf numFmtId="168" fontId="6" fillId="0" borderId="5" xfId="1" applyNumberFormat="1" applyFont="1" applyBorder="1"/>
    <xf numFmtId="168" fontId="5" fillId="0" borderId="0" xfId="1" applyNumberFormat="1" applyFont="1" applyBorder="1"/>
    <xf numFmtId="168" fontId="3" fillId="0" borderId="0" xfId="1" applyNumberFormat="1" applyFont="1" applyFill="1" applyBorder="1" applyAlignment="1">
      <alignment horizontal="right" wrapText="1"/>
    </xf>
    <xf numFmtId="168" fontId="5" fillId="0" borderId="0" xfId="1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A31" zoomScaleNormal="100" workbookViewId="0">
      <selection activeCell="B60" sqref="B60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3">
      <c r="A1" s="20" t="s">
        <v>20</v>
      </c>
      <c r="B1" s="20"/>
      <c r="C1" s="20"/>
    </row>
    <row r="2" spans="1:3">
      <c r="A2" s="20" t="s">
        <v>21</v>
      </c>
      <c r="B2" s="20"/>
      <c r="C2" s="20"/>
    </row>
    <row r="3" spans="1:3">
      <c r="A3" s="14" t="s">
        <v>0</v>
      </c>
      <c r="B3" s="14"/>
      <c r="C3" s="14"/>
    </row>
    <row r="4" spans="1:3">
      <c r="A4" s="20" t="s">
        <v>49</v>
      </c>
      <c r="B4" s="20"/>
      <c r="C4" s="20"/>
    </row>
    <row r="5" spans="1:3" ht="22.5" customHeight="1" thickBot="1">
      <c r="A5" s="21" t="s">
        <v>17</v>
      </c>
      <c r="B5" s="21"/>
      <c r="C5" s="21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12">
        <v>2020</v>
      </c>
    </row>
    <row r="9" spans="1:3">
      <c r="A9" s="4" t="s">
        <v>3</v>
      </c>
    </row>
    <row r="10" spans="1:3">
      <c r="A10" s="1" t="s">
        <v>22</v>
      </c>
      <c r="C10" s="22">
        <v>1552.8360700000001</v>
      </c>
    </row>
    <row r="11" spans="1:3">
      <c r="A11" s="1" t="s">
        <v>45</v>
      </c>
      <c r="C11" s="22">
        <v>8.0996699999999997</v>
      </c>
    </row>
    <row r="12" spans="1:3">
      <c r="A12" s="1" t="s">
        <v>46</v>
      </c>
      <c r="C12" s="22">
        <v>211.37629000000001</v>
      </c>
    </row>
    <row r="13" spans="1:3">
      <c r="A13" s="1" t="s">
        <v>47</v>
      </c>
      <c r="C13" s="22">
        <v>1.1135999999999999</v>
      </c>
    </row>
    <row r="14" spans="1:3">
      <c r="A14" s="5" t="s">
        <v>4</v>
      </c>
      <c r="C14" s="23">
        <f>SUM(C10:C13)</f>
        <v>1773.42563</v>
      </c>
    </row>
    <row r="15" spans="1:3">
      <c r="A15" s="5"/>
      <c r="C15" s="24"/>
    </row>
    <row r="16" spans="1:3">
      <c r="A16" s="4" t="s">
        <v>5</v>
      </c>
      <c r="C16" s="25"/>
    </row>
    <row r="17" spans="1:3" ht="15.75" customHeight="1">
      <c r="A17" s="1" t="s">
        <v>23</v>
      </c>
      <c r="C17" s="25">
        <v>2842.8740200000002</v>
      </c>
    </row>
    <row r="18" spans="1:3">
      <c r="A18" s="1" t="s">
        <v>24</v>
      </c>
      <c r="C18" s="22">
        <v>83742.698300000004</v>
      </c>
    </row>
    <row r="19" spans="1:3">
      <c r="A19" s="1" t="s">
        <v>25</v>
      </c>
      <c r="C19" s="22">
        <v>108.33382</v>
      </c>
    </row>
    <row r="20" spans="1:3">
      <c r="A20" s="5" t="s">
        <v>6</v>
      </c>
      <c r="C20" s="23">
        <v>86693.906139999992</v>
      </c>
    </row>
    <row r="21" spans="1:3">
      <c r="A21" s="6"/>
      <c r="C21" s="22"/>
    </row>
    <row r="22" spans="1:3" ht="13.5" thickBot="1">
      <c r="A22" s="5" t="s">
        <v>7</v>
      </c>
      <c r="C22" s="26">
        <f>+C20+C14</f>
        <v>88467.33176999999</v>
      </c>
    </row>
    <row r="23" spans="1:3" ht="13.5" thickTop="1">
      <c r="C23" s="25"/>
    </row>
    <row r="24" spans="1:3">
      <c r="A24" s="3" t="s">
        <v>8</v>
      </c>
      <c r="C24" s="25"/>
    </row>
    <row r="25" spans="1:3">
      <c r="A25" s="4" t="s">
        <v>9</v>
      </c>
      <c r="C25" s="25"/>
    </row>
    <row r="26" spans="1:3">
      <c r="A26" s="1" t="s">
        <v>32</v>
      </c>
      <c r="C26" s="25">
        <v>34.748230000000007</v>
      </c>
    </row>
    <row r="27" spans="1:3">
      <c r="A27" s="1" t="s">
        <v>38</v>
      </c>
      <c r="C27" s="25">
        <v>0</v>
      </c>
    </row>
    <row r="28" spans="1:3">
      <c r="A28" s="1" t="s">
        <v>33</v>
      </c>
      <c r="C28" s="25">
        <v>0</v>
      </c>
    </row>
    <row r="29" spans="1:3">
      <c r="A29" s="1" t="s">
        <v>34</v>
      </c>
      <c r="C29" s="25">
        <v>14.97</v>
      </c>
    </row>
    <row r="30" spans="1:3">
      <c r="A30" s="1" t="s">
        <v>51</v>
      </c>
      <c r="C30" s="25">
        <v>1.8</v>
      </c>
    </row>
    <row r="31" spans="1:3">
      <c r="A31" s="1" t="s">
        <v>48</v>
      </c>
      <c r="C31" s="25">
        <v>0.14000000000000001</v>
      </c>
    </row>
    <row r="32" spans="1:3">
      <c r="A32" s="1" t="s">
        <v>35</v>
      </c>
      <c r="C32" s="25">
        <v>959.69</v>
      </c>
    </row>
    <row r="33" spans="1:6">
      <c r="A33" s="5" t="s">
        <v>10</v>
      </c>
      <c r="C33" s="27">
        <f>SUM(C26:C32)</f>
        <v>1011.3482300000001</v>
      </c>
    </row>
    <row r="34" spans="1:6">
      <c r="A34" s="5"/>
      <c r="C34" s="28"/>
    </row>
    <row r="35" spans="1:6">
      <c r="A35" s="4" t="s">
        <v>18</v>
      </c>
      <c r="C35" s="28"/>
    </row>
    <row r="36" spans="1:6">
      <c r="A36" s="13" t="s">
        <v>26</v>
      </c>
      <c r="C36" s="29">
        <v>1755</v>
      </c>
    </row>
    <row r="37" spans="1:6">
      <c r="A37" s="13" t="s">
        <v>36</v>
      </c>
      <c r="C37" s="29">
        <v>66.17</v>
      </c>
    </row>
    <row r="38" spans="1:6">
      <c r="A38" s="5" t="s">
        <v>19</v>
      </c>
      <c r="C38" s="27">
        <f>SUM(C36:C37)</f>
        <v>1821.17</v>
      </c>
    </row>
    <row r="39" spans="1:6">
      <c r="C39" s="25"/>
    </row>
    <row r="40" spans="1:6">
      <c r="A40" s="3" t="s">
        <v>11</v>
      </c>
      <c r="C40" s="25"/>
    </row>
    <row r="41" spans="1:6">
      <c r="A41" s="16" t="s">
        <v>12</v>
      </c>
      <c r="B41" s="16"/>
      <c r="C41" s="30">
        <v>86450</v>
      </c>
    </row>
    <row r="42" spans="1:6">
      <c r="A42" s="16" t="s">
        <v>39</v>
      </c>
      <c r="B42" s="16"/>
      <c r="C42" s="30">
        <v>325.14999999999998</v>
      </c>
    </row>
    <row r="43" spans="1:6">
      <c r="A43" s="1" t="s">
        <v>27</v>
      </c>
      <c r="C43" s="31">
        <v>0</v>
      </c>
    </row>
    <row r="44" spans="1:6">
      <c r="A44" s="1" t="s">
        <v>44</v>
      </c>
      <c r="C44" s="31">
        <v>-1140.3399999999999</v>
      </c>
    </row>
    <row r="45" spans="1:6">
      <c r="A45" s="5" t="s">
        <v>13</v>
      </c>
      <c r="C45" s="27">
        <f>SUM(C41:C44)</f>
        <v>85634.81</v>
      </c>
    </row>
    <row r="46" spans="1:6" ht="13.5" thickBot="1">
      <c r="A46" s="5" t="s">
        <v>14</v>
      </c>
      <c r="C46" s="26">
        <f>+C45+C38+C33</f>
        <v>88467.328229999999</v>
      </c>
      <c r="E46" s="8"/>
      <c r="F46" s="8"/>
    </row>
    <row r="47" spans="1:6" ht="14.25" thickTop="1" thickBot="1">
      <c r="A47" s="7"/>
      <c r="B47" s="7"/>
      <c r="C47" s="7"/>
    </row>
    <row r="48" spans="1:6" ht="13.5" thickTop="1">
      <c r="A48" s="2"/>
      <c r="B48" s="2"/>
      <c r="C48" s="2"/>
    </row>
    <row r="50" spans="1:3">
      <c r="A50" s="20" t="s">
        <v>20</v>
      </c>
      <c r="B50" s="20"/>
      <c r="C50" s="20"/>
    </row>
    <row r="51" spans="1:3">
      <c r="A51" s="20" t="s">
        <v>21</v>
      </c>
      <c r="B51" s="20"/>
      <c r="C51" s="20"/>
    </row>
    <row r="52" spans="1:3">
      <c r="A52" s="15" t="s">
        <v>0</v>
      </c>
      <c r="B52" s="15"/>
      <c r="C52" s="15"/>
    </row>
    <row r="53" spans="1:3">
      <c r="A53" s="15" t="s">
        <v>50</v>
      </c>
      <c r="B53" s="15"/>
      <c r="C53" s="15"/>
    </row>
    <row r="54" spans="1:3" ht="13.5" thickBot="1">
      <c r="A54" s="19" t="str">
        <f>+A5</f>
        <v>(Cifras en Miles de Dólares de los Estados Unidos de América)</v>
      </c>
      <c r="B54" s="19"/>
      <c r="C54" s="19"/>
    </row>
    <row r="55" spans="1:3" ht="13.5" thickTop="1">
      <c r="A55" s="8"/>
      <c r="B55" s="8"/>
      <c r="C55" s="8"/>
    </row>
    <row r="56" spans="1:3">
      <c r="A56" s="9" t="s">
        <v>40</v>
      </c>
      <c r="B56" s="8"/>
      <c r="C56" s="12">
        <v>2020</v>
      </c>
    </row>
    <row r="57" spans="1:3">
      <c r="A57" s="9"/>
      <c r="B57" s="8"/>
      <c r="C57" s="12"/>
    </row>
    <row r="58" spans="1:3">
      <c r="A58" s="8" t="s">
        <v>28</v>
      </c>
      <c r="B58" s="8"/>
      <c r="C58" s="8">
        <v>0</v>
      </c>
    </row>
    <row r="59" spans="1:3">
      <c r="A59" s="8"/>
      <c r="B59" s="8"/>
      <c r="C59" s="32">
        <f>SUM(C58:C58)</f>
        <v>0</v>
      </c>
    </row>
    <row r="60" spans="1:3">
      <c r="A60" s="9" t="s">
        <v>15</v>
      </c>
      <c r="B60" s="8"/>
      <c r="C60" s="31"/>
    </row>
    <row r="61" spans="1:3">
      <c r="A61" s="17" t="s">
        <v>29</v>
      </c>
      <c r="B61" s="8"/>
      <c r="C61" s="33">
        <v>-664.09983999999997</v>
      </c>
    </row>
    <row r="62" spans="1:3">
      <c r="A62" s="17" t="s">
        <v>37</v>
      </c>
      <c r="B62" s="8"/>
      <c r="C62" s="33">
        <v>-389.94317999999998</v>
      </c>
    </row>
    <row r="63" spans="1:3">
      <c r="A63" s="17"/>
      <c r="B63" s="8"/>
      <c r="C63" s="34">
        <f>SUM(C61:C62)</f>
        <v>-1054.0430200000001</v>
      </c>
    </row>
    <row r="64" spans="1:3">
      <c r="A64" s="18" t="s">
        <v>16</v>
      </c>
      <c r="B64" s="8"/>
      <c r="C64" s="33">
        <f>+C59+C63</f>
        <v>-1054.0430200000001</v>
      </c>
    </row>
    <row r="65" spans="1:3">
      <c r="A65" s="17"/>
      <c r="B65" s="8"/>
      <c r="C65" s="33"/>
    </row>
    <row r="66" spans="1:3">
      <c r="A66" s="17" t="s">
        <v>41</v>
      </c>
      <c r="B66" s="8"/>
      <c r="C66" s="33">
        <v>179.26244</v>
      </c>
    </row>
    <row r="67" spans="1:3">
      <c r="A67" s="17" t="s">
        <v>42</v>
      </c>
      <c r="B67" s="8"/>
      <c r="C67" s="33">
        <v>-190.41032000000001</v>
      </c>
    </row>
    <row r="68" spans="1:3">
      <c r="A68" s="17" t="s">
        <v>30</v>
      </c>
      <c r="B68" s="8"/>
      <c r="C68" s="34">
        <v>-75.148529999999994</v>
      </c>
    </row>
    <row r="69" spans="1:3">
      <c r="A69" s="10" t="s">
        <v>43</v>
      </c>
      <c r="B69" s="8"/>
      <c r="C69" s="35">
        <f>SUM(C64:C68)</f>
        <v>-1140.33943</v>
      </c>
    </row>
    <row r="70" spans="1:3">
      <c r="A70" s="8"/>
      <c r="B70" s="8"/>
      <c r="C70" s="36"/>
    </row>
    <row r="71" spans="1:3">
      <c r="A71" s="10" t="s">
        <v>31</v>
      </c>
      <c r="B71" s="8"/>
      <c r="C71" s="37">
        <f>C69</f>
        <v>-1140.33943</v>
      </c>
    </row>
    <row r="72" spans="1:3" ht="13.5" thickBot="1">
      <c r="A72" s="11"/>
      <c r="B72" s="11"/>
      <c r="C72" s="11"/>
    </row>
    <row r="73" spans="1:3" ht="13.5" thickTop="1"/>
  </sheetData>
  <mergeCells count="7">
    <mergeCell ref="A54:C54"/>
    <mergeCell ref="A1:C1"/>
    <mergeCell ref="A2:C2"/>
    <mergeCell ref="A4:C4"/>
    <mergeCell ref="A5:C5"/>
    <mergeCell ref="A50:C50"/>
    <mergeCell ref="A51:C51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Lorena Alvarado Merino</cp:lastModifiedBy>
  <cp:lastPrinted>2021-02-24T17:27:13Z</cp:lastPrinted>
  <dcterms:created xsi:type="dcterms:W3CDTF">2017-02-09T22:50:33Z</dcterms:created>
  <dcterms:modified xsi:type="dcterms:W3CDTF">2021-02-24T17:27:58Z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