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3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drawings/drawing4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drawings/drawing5.xml" ContentType="application/vnd.openxmlformats-officedocument.drawing+xml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drawings/drawing6.xml" ContentType="application/vnd.openxmlformats-officedocument.drawing+xml"/>
  <Override PartName="/xl/embeddings/oleObject19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OPERACIONES CIERRE 2021\ESTADOS FINANCIEROS BOSA VALORES\"/>
    </mc:Choice>
  </mc:AlternateContent>
  <bookViews>
    <workbookView xWindow="0" yWindow="0" windowWidth="20490" windowHeight="6120" tabRatio="849" firstSheet="4" activeTab="4"/>
  </bookViews>
  <sheets>
    <sheet name="Balance General_Marzo_05" sheetId="2" state="hidden" r:id="rId1"/>
    <sheet name="Estado de Resultados_Marzo_05" sheetId="3" state="hidden" r:id="rId2"/>
    <sheet name="Balance General_Junio_05" sheetId="10" state="hidden" r:id="rId3"/>
    <sheet name="Estado de Resultados_Junio_05" sheetId="11" state="hidden" r:id="rId4"/>
    <sheet name="Balance Enero 2021" sheetId="17" r:id="rId5"/>
    <sheet name="Estado Resultado_Enero 2021" sheetId="19" r:id="rId6"/>
  </sheets>
  <calcPr calcId="162913"/>
</workbook>
</file>

<file path=xl/calcChain.xml><?xml version="1.0" encoding="utf-8"?>
<calcChain xmlns="http://schemas.openxmlformats.org/spreadsheetml/2006/main">
  <c r="S35" i="10" l="1"/>
  <c r="S37" i="10"/>
  <c r="S38" i="10"/>
  <c r="S44" i="10"/>
  <c r="S48" i="10"/>
  <c r="Q35" i="10"/>
  <c r="Q37" i="10"/>
  <c r="Q38" i="10"/>
  <c r="Q44" i="10"/>
  <c r="Q48" i="10"/>
  <c r="S16" i="10"/>
  <c r="S19" i="10"/>
  <c r="Q16" i="10"/>
  <c r="Q19" i="10"/>
  <c r="I11" i="10"/>
  <c r="I17" i="10" s="1"/>
  <c r="I12" i="10"/>
  <c r="I13" i="10"/>
  <c r="I14" i="10"/>
  <c r="S14" i="10" s="1"/>
  <c r="I15" i="10"/>
  <c r="I18" i="10"/>
  <c r="S18" i="10" s="1"/>
  <c r="S23" i="10" s="1"/>
  <c r="I23" i="10"/>
  <c r="I20" i="10"/>
  <c r="S20" i="10" s="1"/>
  <c r="I21" i="10"/>
  <c r="S21" i="10" s="1"/>
  <c r="I22" i="10"/>
  <c r="I27" i="10"/>
  <c r="I36" i="10" s="1"/>
  <c r="I28" i="10"/>
  <c r="S28" i="10" s="1"/>
  <c r="I29" i="10"/>
  <c r="S29" i="10" s="1"/>
  <c r="I30" i="10"/>
  <c r="S30" i="10" s="1"/>
  <c r="I31" i="10"/>
  <c r="S31" i="10" s="1"/>
  <c r="I32" i="10"/>
  <c r="S32" i="10" s="1"/>
  <c r="I33" i="10"/>
  <c r="S33" i="10" s="1"/>
  <c r="I34" i="10"/>
  <c r="S34" i="10" s="1"/>
  <c r="I39" i="10"/>
  <c r="S39" i="10" s="1"/>
  <c r="S40" i="10" s="1"/>
  <c r="I43" i="10"/>
  <c r="I49" i="10" s="1"/>
  <c r="I45" i="10"/>
  <c r="S45" i="10" s="1"/>
  <c r="I46" i="10"/>
  <c r="S46" i="10" s="1"/>
  <c r="I47" i="10"/>
  <c r="S47" i="10" s="1"/>
  <c r="S12" i="10"/>
  <c r="S13" i="10"/>
  <c r="S15" i="10"/>
  <c r="S22" i="10"/>
  <c r="S11" i="10"/>
  <c r="S17" i="10" s="1"/>
  <c r="G27" i="10"/>
  <c r="Q27" i="10" s="1"/>
  <c r="G28" i="10"/>
  <c r="Q28" i="10" s="1"/>
  <c r="G29" i="10"/>
  <c r="Q29" i="10" s="1"/>
  <c r="G30" i="10"/>
  <c r="Q30" i="10" s="1"/>
  <c r="G31" i="10"/>
  <c r="Q31" i="10" s="1"/>
  <c r="G32" i="10"/>
  <c r="Q32" i="10" s="1"/>
  <c r="G33" i="10"/>
  <c r="Q33" i="10" s="1"/>
  <c r="G34" i="10"/>
  <c r="Q34" i="10" s="1"/>
  <c r="G39" i="10"/>
  <c r="G43" i="10"/>
  <c r="Q43" i="10" s="1"/>
  <c r="G45" i="10"/>
  <c r="Q45" i="10" s="1"/>
  <c r="G46" i="10"/>
  <c r="Q46" i="10" s="1"/>
  <c r="S48" i="2"/>
  <c r="S44" i="2"/>
  <c r="S38" i="2"/>
  <c r="S37" i="2"/>
  <c r="S35" i="2"/>
  <c r="S19" i="2"/>
  <c r="S16" i="2"/>
  <c r="Q48" i="2"/>
  <c r="Q44" i="2"/>
  <c r="Q38" i="2"/>
  <c r="Q37" i="2"/>
  <c r="Q35" i="2"/>
  <c r="Q19" i="2"/>
  <c r="Q16" i="2"/>
  <c r="I11" i="2"/>
  <c r="S11" i="2"/>
  <c r="S17" i="2" s="1"/>
  <c r="I12" i="2"/>
  <c r="S12" i="2" s="1"/>
  <c r="I13" i="2"/>
  <c r="S13" i="2" s="1"/>
  <c r="I14" i="2"/>
  <c r="S14" i="2" s="1"/>
  <c r="I15" i="2"/>
  <c r="S15" i="2" s="1"/>
  <c r="I18" i="2"/>
  <c r="S18" i="2" s="1"/>
  <c r="S23" i="2" s="1"/>
  <c r="I20" i="2"/>
  <c r="S20" i="2" s="1"/>
  <c r="I21" i="2"/>
  <c r="S21" i="2" s="1"/>
  <c r="I22" i="2"/>
  <c r="S22" i="2" s="1"/>
  <c r="I27" i="2"/>
  <c r="S27" i="2" s="1"/>
  <c r="S36" i="2" s="1"/>
  <c r="I28" i="2"/>
  <c r="S28" i="2" s="1"/>
  <c r="I29" i="2"/>
  <c r="S29" i="2" s="1"/>
  <c r="I30" i="2"/>
  <c r="S30" i="2" s="1"/>
  <c r="I31" i="2"/>
  <c r="S31" i="2" s="1"/>
  <c r="I32" i="2"/>
  <c r="S32" i="2" s="1"/>
  <c r="I33" i="2"/>
  <c r="S33" i="2" s="1"/>
  <c r="I34" i="2"/>
  <c r="S34" i="2" s="1"/>
  <c r="I39" i="2"/>
  <c r="S39" i="2" s="1"/>
  <c r="S40" i="2" s="1"/>
  <c r="I43" i="2"/>
  <c r="I49" i="2" s="1"/>
  <c r="I45" i="2"/>
  <c r="S45" i="2" s="1"/>
  <c r="I46" i="2"/>
  <c r="S46" i="2" s="1"/>
  <c r="I47" i="2"/>
  <c r="S47" i="2" s="1"/>
  <c r="G27" i="2"/>
  <c r="Q27" i="2" s="1"/>
  <c r="G28" i="2"/>
  <c r="Q28" i="2" s="1"/>
  <c r="G29" i="2"/>
  <c r="Q29" i="2" s="1"/>
  <c r="G30" i="2"/>
  <c r="Q30" i="2" s="1"/>
  <c r="G31" i="2"/>
  <c r="Q31" i="2" s="1"/>
  <c r="G32" i="2"/>
  <c r="Q32" i="2" s="1"/>
  <c r="G33" i="2"/>
  <c r="Q33" i="2" s="1"/>
  <c r="G34" i="2"/>
  <c r="Q34" i="2" s="1"/>
  <c r="G39" i="2"/>
  <c r="Q39" i="2" s="1"/>
  <c r="Q40" i="2" s="1"/>
  <c r="G43" i="2"/>
  <c r="Q43" i="2" s="1"/>
  <c r="G45" i="2"/>
  <c r="Q45" i="2" s="1"/>
  <c r="G46" i="2"/>
  <c r="Q46" i="2" s="1"/>
  <c r="X17" i="11"/>
  <c r="X20" i="11"/>
  <c r="X23" i="11"/>
  <c r="V17" i="11"/>
  <c r="V20" i="11" s="1"/>
  <c r="V23" i="11" s="1"/>
  <c r="S16" i="11"/>
  <c r="S24" i="11"/>
  <c r="S25" i="11"/>
  <c r="S26" i="11"/>
  <c r="Q16" i="11"/>
  <c r="Q24" i="11"/>
  <c r="Q25" i="11"/>
  <c r="Q26" i="11"/>
  <c r="I11" i="11"/>
  <c r="S11" i="11" s="1"/>
  <c r="I12" i="11"/>
  <c r="S12" i="11" s="1"/>
  <c r="I13" i="11"/>
  <c r="S13" i="11" s="1"/>
  <c r="I14" i="11"/>
  <c r="S14" i="11" s="1"/>
  <c r="I15" i="11"/>
  <c r="S15" i="11" s="1"/>
  <c r="I18" i="11"/>
  <c r="S18" i="11" s="1"/>
  <c r="I19" i="11"/>
  <c r="S19" i="11" s="1"/>
  <c r="I21" i="11"/>
  <c r="S21" i="11" s="1"/>
  <c r="I22" i="11"/>
  <c r="S22" i="11" s="1"/>
  <c r="I10" i="11"/>
  <c r="S10" i="11" s="1"/>
  <c r="G10" i="11"/>
  <c r="Q10" i="11" s="1"/>
  <c r="G14" i="11"/>
  <c r="Q14" i="11" s="1"/>
  <c r="G15" i="11"/>
  <c r="Q15" i="11" s="1"/>
  <c r="G18" i="11"/>
  <c r="Q18" i="11" s="1"/>
  <c r="G19" i="11"/>
  <c r="Q19" i="11" s="1"/>
  <c r="G21" i="11"/>
  <c r="Q21" i="11" s="1"/>
  <c r="G22" i="11"/>
  <c r="Q22" i="11" s="1"/>
  <c r="S26" i="3"/>
  <c r="S25" i="3"/>
  <c r="S24" i="3"/>
  <c r="S16" i="3"/>
  <c r="Q26" i="3"/>
  <c r="Q25" i="3"/>
  <c r="Q24" i="3"/>
  <c r="Q16" i="3"/>
  <c r="I22" i="3"/>
  <c r="S22" i="3" s="1"/>
  <c r="I21" i="3"/>
  <c r="S21" i="3" s="1"/>
  <c r="I19" i="3"/>
  <c r="S19" i="3" s="1"/>
  <c r="I18" i="3"/>
  <c r="S18" i="3" s="1"/>
  <c r="I15" i="3"/>
  <c r="S15" i="3" s="1"/>
  <c r="I14" i="3"/>
  <c r="S14" i="3" s="1"/>
  <c r="I13" i="3"/>
  <c r="S13" i="3" s="1"/>
  <c r="I12" i="3"/>
  <c r="S12" i="3" s="1"/>
  <c r="I11" i="3"/>
  <c r="S11" i="3" s="1"/>
  <c r="I10" i="3"/>
  <c r="S10" i="3" s="1"/>
  <c r="G10" i="3"/>
  <c r="Q10" i="3" s="1"/>
  <c r="G12" i="3"/>
  <c r="Q12" i="3" s="1"/>
  <c r="G13" i="3"/>
  <c r="Q13" i="3" s="1"/>
  <c r="G14" i="3"/>
  <c r="Q14" i="3" s="1"/>
  <c r="G15" i="3"/>
  <c r="Q15" i="3" s="1"/>
  <c r="G18" i="3"/>
  <c r="Q18" i="3" s="1"/>
  <c r="G19" i="3"/>
  <c r="Q19" i="3" s="1"/>
  <c r="G21" i="3"/>
  <c r="Q21" i="3" s="1"/>
  <c r="G22" i="3"/>
  <c r="Q22" i="3" s="1"/>
  <c r="I17" i="2"/>
  <c r="I24" i="2" s="1"/>
  <c r="I23" i="2"/>
  <c r="G12" i="11"/>
  <c r="Q12" i="11" s="1"/>
  <c r="G13" i="11"/>
  <c r="Q13" i="11" s="1"/>
  <c r="I36" i="2"/>
  <c r="G20" i="2" l="1"/>
  <c r="Q20" i="2" s="1"/>
  <c r="G22" i="2"/>
  <c r="Q22" i="2" s="1"/>
  <c r="G15" i="2"/>
  <c r="Q15" i="2" s="1"/>
  <c r="G18" i="2"/>
  <c r="Q18" i="2" s="1"/>
  <c r="G21" i="10"/>
  <c r="Q21" i="10" s="1"/>
  <c r="G21" i="2"/>
  <c r="Q21" i="2" s="1"/>
  <c r="I17" i="11"/>
  <c r="I20" i="11" s="1"/>
  <c r="I23" i="11" s="1"/>
  <c r="I27" i="11" s="1"/>
  <c r="I40" i="10"/>
  <c r="I17" i="3"/>
  <c r="I20" i="3" s="1"/>
  <c r="I23" i="3" s="1"/>
  <c r="I27" i="3" s="1"/>
  <c r="S43" i="10"/>
  <c r="S49" i="10" s="1"/>
  <c r="G13" i="2"/>
  <c r="Q13" i="2" s="1"/>
  <c r="G14" i="2"/>
  <c r="Q14" i="2" s="1"/>
  <c r="G20" i="10"/>
  <c r="Q20" i="10" s="1"/>
  <c r="G36" i="2"/>
  <c r="G40" i="2"/>
  <c r="S24" i="10"/>
  <c r="I41" i="10"/>
  <c r="I50" i="10" s="1"/>
  <c r="S43" i="2"/>
  <c r="S49" i="2" s="1"/>
  <c r="I24" i="10"/>
  <c r="S27" i="10"/>
  <c r="S36" i="10" s="1"/>
  <c r="S41" i="10" s="1"/>
  <c r="G11" i="3"/>
  <c r="G47" i="2"/>
  <c r="Q47" i="2" s="1"/>
  <c r="Q49" i="2" s="1"/>
  <c r="G12" i="2"/>
  <c r="Q12" i="2" s="1"/>
  <c r="G40" i="10"/>
  <c r="Q39" i="10"/>
  <c r="Q40" i="10" s="1"/>
  <c r="G36" i="10"/>
  <c r="G11" i="2"/>
  <c r="G14" i="10"/>
  <c r="Q14" i="10" s="1"/>
  <c r="Q36" i="2"/>
  <c r="Q41" i="2" s="1"/>
  <c r="Q23" i="2"/>
  <c r="G22" i="10"/>
  <c r="Q22" i="10" s="1"/>
  <c r="G15" i="10"/>
  <c r="Q15" i="10" s="1"/>
  <c r="G18" i="10"/>
  <c r="S41" i="2"/>
  <c r="S50" i="2" s="1"/>
  <c r="S17" i="11"/>
  <c r="S20" i="11" s="1"/>
  <c r="S23" i="11" s="1"/>
  <c r="S27" i="11" s="1"/>
  <c r="Q36" i="10"/>
  <c r="Q41" i="10" s="1"/>
  <c r="S50" i="10"/>
  <c r="S17" i="3"/>
  <c r="S20" i="3" s="1"/>
  <c r="S23" i="3" s="1"/>
  <c r="S27" i="3" s="1"/>
  <c r="S24" i="2"/>
  <c r="I40" i="2"/>
  <c r="I41" i="2" s="1"/>
  <c r="I50" i="2" s="1"/>
  <c r="I54" i="2" s="1"/>
  <c r="S54" i="2" s="1"/>
  <c r="G23" i="2" l="1"/>
  <c r="I54" i="10"/>
  <c r="S54" i="10" s="1"/>
  <c r="G13" i="10"/>
  <c r="Q13" i="10" s="1"/>
  <c r="G41" i="10"/>
  <c r="G41" i="2"/>
  <c r="G11" i="11"/>
  <c r="Q11" i="3"/>
  <c r="Q17" i="3" s="1"/>
  <c r="Q20" i="3" s="1"/>
  <c r="Q23" i="3" s="1"/>
  <c r="Q27" i="3" s="1"/>
  <c r="G17" i="3"/>
  <c r="G20" i="3" s="1"/>
  <c r="G23" i="3" s="1"/>
  <c r="G27" i="3" s="1"/>
  <c r="G49" i="2"/>
  <c r="G47" i="10"/>
  <c r="Q50" i="2"/>
  <c r="G17" i="2"/>
  <c r="Q11" i="2"/>
  <c r="Q17" i="2" s="1"/>
  <c r="Q24" i="2" s="1"/>
  <c r="G11" i="10"/>
  <c r="G12" i="10"/>
  <c r="Q12" i="10" s="1"/>
  <c r="G23" i="10"/>
  <c r="Q18" i="10"/>
  <c r="Q23" i="10" s="1"/>
  <c r="G24" i="2" l="1"/>
  <c r="G50" i="2"/>
  <c r="G54" i="2" s="1"/>
  <c r="Q54" i="2" s="1"/>
  <c r="Q47" i="10"/>
  <c r="Q49" i="10" s="1"/>
  <c r="Q50" i="10" s="1"/>
  <c r="G49" i="10"/>
  <c r="G50" i="10" s="1"/>
  <c r="Q11" i="11"/>
  <c r="Q17" i="11" s="1"/>
  <c r="Q20" i="11" s="1"/>
  <c r="Q23" i="11" s="1"/>
  <c r="Q27" i="11" s="1"/>
  <c r="G17" i="11"/>
  <c r="G20" i="11" s="1"/>
  <c r="G23" i="11" s="1"/>
  <c r="G27" i="11" s="1"/>
  <c r="Q11" i="10"/>
  <c r="Q17" i="10" s="1"/>
  <c r="Q24" i="10" s="1"/>
  <c r="G17" i="10"/>
  <c r="G24" i="10" s="1"/>
  <c r="G54" i="10" l="1"/>
  <c r="Q54" i="10" s="1"/>
</calcChain>
</file>

<file path=xl/sharedStrings.xml><?xml version="1.0" encoding="utf-8"?>
<sst xmlns="http://schemas.openxmlformats.org/spreadsheetml/2006/main" count="467" uniqueCount="92">
  <si>
    <t>Total Activo Corriente</t>
  </si>
  <si>
    <t>Total Activo No Corriente</t>
  </si>
  <si>
    <t>Total Pasivo Corriente</t>
  </si>
  <si>
    <t>Total Pasivo No Corriente</t>
  </si>
  <si>
    <t>Compañía General de Seguros S.A.</t>
  </si>
  <si>
    <t>(Expresado en miles de US$)</t>
  </si>
  <si>
    <t>Cuenta</t>
  </si>
  <si>
    <t>Disponible</t>
  </si>
  <si>
    <t>Inversiones Financieras</t>
  </si>
  <si>
    <t>Préstamos</t>
  </si>
  <si>
    <t>Primas por Cobrar</t>
  </si>
  <si>
    <t>Soc. Deudoras de Seguro y Fianza</t>
  </si>
  <si>
    <t xml:space="preserve">Otros </t>
  </si>
  <si>
    <t>Activo Fijo Neto</t>
  </si>
  <si>
    <t>Préstamos a Cias. Afiliadas</t>
  </si>
  <si>
    <t>Inversiones Permanentes</t>
  </si>
  <si>
    <t>Cargos Diferidos</t>
  </si>
  <si>
    <t>Otros Activos</t>
  </si>
  <si>
    <t>TOTAL ACTIVOS</t>
  </si>
  <si>
    <t>Obligaciones con Asegurados</t>
  </si>
  <si>
    <t>Reservas Técnicas</t>
  </si>
  <si>
    <t>Reservas por Siniestros</t>
  </si>
  <si>
    <t>Soc. Acreedoras de Seguro y Fianza</t>
  </si>
  <si>
    <t>Obligaciones Financieras</t>
  </si>
  <si>
    <t>Obligac. con Intermed. y Agentes</t>
  </si>
  <si>
    <t>Ctas. por Pagar y Gastos Acum.</t>
  </si>
  <si>
    <t>Provisiones</t>
  </si>
  <si>
    <t>Otros Pasivos</t>
  </si>
  <si>
    <t>Deuda a L.P. con Inst. Financ.</t>
  </si>
  <si>
    <t>Ctas. por Pagar Socios</t>
  </si>
  <si>
    <t>TOTAL PASIVO</t>
  </si>
  <si>
    <t>Capital Social</t>
  </si>
  <si>
    <t>Aportes Pendientes de Formalizar</t>
  </si>
  <si>
    <t>Reservas de Capital</t>
  </si>
  <si>
    <t>Utilidades Acumuladas</t>
  </si>
  <si>
    <t>Utilidad del Ejercicio</t>
  </si>
  <si>
    <t>Impuesto Sobre la Renta</t>
  </si>
  <si>
    <t>Al 30 de junio de 2005</t>
  </si>
  <si>
    <t>Del 01 de enero al 31 de marzo</t>
  </si>
  <si>
    <t>Diferencia</t>
  </si>
  <si>
    <t>5 - 4</t>
  </si>
  <si>
    <t xml:space="preserve">36+38 </t>
  </si>
  <si>
    <t>Gastos de Administración</t>
  </si>
  <si>
    <t>Al 30 de junio</t>
  </si>
  <si>
    <t>Otros</t>
  </si>
  <si>
    <t>TOTAL PATRIMONIO</t>
  </si>
  <si>
    <t>TOTAL PASIVO Y PATRIMONIO</t>
  </si>
  <si>
    <t>Estado de Resultados Comparativo</t>
  </si>
  <si>
    <t>Ingresos Netos</t>
  </si>
  <si>
    <t>Siniestros</t>
  </si>
  <si>
    <t>Primas Cedidas por Reaseguros</t>
  </si>
  <si>
    <t>Balance General</t>
  </si>
  <si>
    <t>Estado de Resultados</t>
  </si>
  <si>
    <t>Gtos. Por Increm. en Rvas. Tecnic.</t>
  </si>
  <si>
    <t>Gastos por Adquisición y Conservación</t>
  </si>
  <si>
    <t>Devol. Cancelaciones de Primas</t>
  </si>
  <si>
    <t>Otros Egresos</t>
  </si>
  <si>
    <t>Utilidad Bruta</t>
  </si>
  <si>
    <t>Gastos Financieros y de Inversión</t>
  </si>
  <si>
    <t>Utilidad de Operación</t>
  </si>
  <si>
    <t xml:space="preserve">Otros Productos </t>
  </si>
  <si>
    <t>Otros Gastos</t>
  </si>
  <si>
    <t>Utilidad Antes de Impuestos</t>
  </si>
  <si>
    <t>Impuestos Sobre la Renta</t>
  </si>
  <si>
    <t>Reserva Legal</t>
  </si>
  <si>
    <t>Otras Reservas</t>
  </si>
  <si>
    <t>Utilidad Neta</t>
  </si>
  <si>
    <t>ACTIVO</t>
  </si>
  <si>
    <t>PASIVO Y PATRIMONIO</t>
  </si>
  <si>
    <t>PATRIMONIO</t>
  </si>
  <si>
    <t>Balance General Comparativo</t>
  </si>
  <si>
    <t>PASIVO</t>
  </si>
  <si>
    <t>Códigos</t>
  </si>
  <si>
    <t>5 - 59</t>
  </si>
  <si>
    <t>41</t>
  </si>
  <si>
    <t>42</t>
  </si>
  <si>
    <t>43</t>
  </si>
  <si>
    <t>45</t>
  </si>
  <si>
    <t>46</t>
  </si>
  <si>
    <t>48 - ISR</t>
  </si>
  <si>
    <t>47</t>
  </si>
  <si>
    <t>59</t>
  </si>
  <si>
    <t>49</t>
  </si>
  <si>
    <t>Del 01 de enero al 30 de junio</t>
  </si>
  <si>
    <t>19 - 1901</t>
  </si>
  <si>
    <t>María Emma Aguilar Ayala</t>
  </si>
  <si>
    <t>Gerente General</t>
  </si>
  <si>
    <t>Contador</t>
  </si>
  <si>
    <t>Pedro Artana Buzo</t>
  </si>
  <si>
    <t>Al 31 de Enero</t>
  </si>
  <si>
    <t>Del 01 de enero al 31 de Enero 2021</t>
  </si>
  <si>
    <t>Seguros Sisa SV,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</si>
</sst>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&quot;$&quot;* #,##0.0_);_(&quot;$&quot;* \(#,##0.0\);_(&quot;$&quot;* &quot;-&quot;??_);_(@_)"/>
    <numFmt numFmtId="168" formatCode="0.0000"/>
  </numFmts>
  <fonts count="15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164" fontId="0" fillId="0" borderId="0" xfId="0" applyNumberFormat="1"/>
    <xf numFmtId="164" fontId="0" fillId="0" borderId="1" xfId="0" applyNumberForma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49" fontId="0" fillId="0" borderId="0" xfId="0" applyNumberFormat="1"/>
    <xf numFmtId="0" fontId="5" fillId="0" borderId="0" xfId="0" applyFont="1" applyAlignment="1">
      <alignment horizontal="left"/>
    </xf>
    <xf numFmtId="164" fontId="1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Border="1"/>
    <xf numFmtId="164" fontId="0" fillId="0" borderId="0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3" fillId="0" borderId="5" xfId="0" applyFont="1" applyFill="1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0" xfId="0" applyFont="1" applyBorder="1" applyAlignment="1">
      <alignment horizontal="left"/>
    </xf>
    <xf numFmtId="0" fontId="3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9" xfId="0" applyBorder="1"/>
    <xf numFmtId="0" fontId="5" fillId="0" borderId="10" xfId="0" applyFont="1" applyBorder="1" applyAlignment="1">
      <alignment horizontal="left"/>
    </xf>
    <xf numFmtId="0" fontId="0" fillId="0" borderId="10" xfId="0" applyBorder="1"/>
    <xf numFmtId="0" fontId="3" fillId="0" borderId="10" xfId="0" applyFont="1" applyFill="1" applyBorder="1" applyAlignment="1">
      <alignment vertical="top" wrapText="1"/>
    </xf>
    <xf numFmtId="164" fontId="0" fillId="0" borderId="10" xfId="0" applyNumberFormat="1" applyBorder="1"/>
    <xf numFmtId="0" fontId="0" fillId="0" borderId="11" xfId="0" applyBorder="1"/>
    <xf numFmtId="49" fontId="0" fillId="0" borderId="5" xfId="0" applyNumberFormat="1" applyBorder="1"/>
    <xf numFmtId="49" fontId="0" fillId="0" borderId="0" xfId="0" applyNumberFormat="1" applyBorder="1"/>
    <xf numFmtId="49" fontId="0" fillId="0" borderId="10" xfId="0" applyNumberFormat="1" applyBorder="1"/>
    <xf numFmtId="0" fontId="2" fillId="0" borderId="0" xfId="0" applyFont="1"/>
    <xf numFmtId="164" fontId="2" fillId="0" borderId="0" xfId="0" applyNumberFormat="1" applyFont="1" applyBorder="1"/>
    <xf numFmtId="49" fontId="5" fillId="0" borderId="0" xfId="0" applyNumberFormat="1" applyFont="1" applyBorder="1" applyAlignment="1">
      <alignment horizontal="left"/>
    </xf>
    <xf numFmtId="0" fontId="5" fillId="0" borderId="0" xfId="0" applyFont="1" applyFill="1" applyAlignment="1">
      <alignment horizontal="right"/>
    </xf>
    <xf numFmtId="0" fontId="7" fillId="0" borderId="0" xfId="0" applyFont="1"/>
    <xf numFmtId="164" fontId="7" fillId="0" borderId="0" xfId="0" applyNumberFormat="1" applyFont="1"/>
    <xf numFmtId="167" fontId="0" fillId="0" borderId="0" xfId="0" applyNumberFormat="1" applyBorder="1"/>
    <xf numFmtId="167" fontId="1" fillId="0" borderId="3" xfId="0" applyNumberFormat="1" applyFont="1" applyBorder="1"/>
    <xf numFmtId="167" fontId="1" fillId="0" borderId="0" xfId="0" applyNumberFormat="1" applyFont="1" applyBorder="1"/>
    <xf numFmtId="167" fontId="1" fillId="0" borderId="2" xfId="0" applyNumberFormat="1" applyFont="1" applyBorder="1"/>
    <xf numFmtId="167" fontId="0" fillId="0" borderId="10" xfId="0" applyNumberFormat="1" applyBorder="1"/>
    <xf numFmtId="167" fontId="0" fillId="0" borderId="0" xfId="0" applyNumberFormat="1"/>
    <xf numFmtId="167" fontId="7" fillId="0" borderId="0" xfId="0" applyNumberFormat="1" applyFont="1"/>
    <xf numFmtId="167" fontId="2" fillId="0" borderId="0" xfId="0" applyNumberFormat="1" applyFont="1" applyBorder="1"/>
    <xf numFmtId="166" fontId="0" fillId="0" borderId="0" xfId="0" applyNumberFormat="1"/>
    <xf numFmtId="166" fontId="1" fillId="0" borderId="3" xfId="0" applyNumberFormat="1" applyFont="1" applyBorder="1"/>
    <xf numFmtId="166" fontId="1" fillId="0" borderId="0" xfId="0" applyNumberFormat="1" applyFont="1" applyBorder="1"/>
    <xf numFmtId="168" fontId="0" fillId="0" borderId="0" xfId="0" applyNumberFormat="1"/>
    <xf numFmtId="168" fontId="1" fillId="0" borderId="3" xfId="0" applyNumberFormat="1" applyFont="1" applyBorder="1"/>
    <xf numFmtId="0" fontId="8" fillId="0" borderId="0" xfId="0" applyFont="1"/>
    <xf numFmtId="164" fontId="8" fillId="0" borderId="0" xfId="0" applyNumberFormat="1" applyFont="1"/>
    <xf numFmtId="0" fontId="8" fillId="0" borderId="12" xfId="0" applyFont="1" applyBorder="1"/>
    <xf numFmtId="0" fontId="9" fillId="0" borderId="0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 applyFill="1" applyBorder="1"/>
    <xf numFmtId="164" fontId="8" fillId="0" borderId="0" xfId="0" applyNumberFormat="1" applyFont="1" applyBorder="1"/>
    <xf numFmtId="0" fontId="11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165" fontId="8" fillId="0" borderId="0" xfId="0" applyNumberFormat="1" applyFont="1" applyBorder="1"/>
    <xf numFmtId="165" fontId="11" fillId="0" borderId="0" xfId="0" applyNumberFormat="1" applyFont="1" applyBorder="1"/>
    <xf numFmtId="167" fontId="8" fillId="0" borderId="0" xfId="0" applyNumberFormat="1" applyFont="1"/>
    <xf numFmtId="0" fontId="11" fillId="0" borderId="0" xfId="0" applyFont="1"/>
    <xf numFmtId="49" fontId="8" fillId="0" borderId="0" xfId="0" applyNumberFormat="1" applyFont="1"/>
    <xf numFmtId="49" fontId="8" fillId="0" borderId="0" xfId="0" applyNumberFormat="1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Border="1"/>
    <xf numFmtId="0" fontId="13" fillId="0" borderId="0" xfId="0" applyFont="1" applyBorder="1"/>
    <xf numFmtId="0" fontId="8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right" vertical="top" wrapText="1"/>
    </xf>
    <xf numFmtId="0" fontId="8" fillId="0" borderId="0" xfId="0" applyFont="1" applyFill="1"/>
    <xf numFmtId="0" fontId="8" fillId="0" borderId="0" xfId="0" applyFont="1" applyBorder="1" applyAlignment="1">
      <alignment horizontal="lef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vertical="top" wrapText="1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Fill="1" applyAlignment="1">
      <alignment vertical="top" wrapText="1"/>
    </xf>
    <xf numFmtId="0" fontId="8" fillId="0" borderId="13" xfId="0" applyFont="1" applyBorder="1"/>
    <xf numFmtId="0" fontId="9" fillId="0" borderId="13" xfId="0" applyFont="1" applyFill="1" applyBorder="1"/>
    <xf numFmtId="164" fontId="8" fillId="0" borderId="13" xfId="0" applyNumberFormat="1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12" fillId="0" borderId="15" xfId="0" applyFont="1" applyBorder="1"/>
    <xf numFmtId="0" fontId="12" fillId="0" borderId="16" xfId="0" applyFont="1" applyBorder="1"/>
    <xf numFmtId="0" fontId="8" fillId="0" borderId="17" xfId="0" applyFont="1" applyBorder="1"/>
    <xf numFmtId="0" fontId="8" fillId="0" borderId="18" xfId="0" applyFont="1" applyBorder="1" applyAlignment="1">
      <alignment horizontal="left"/>
    </xf>
    <xf numFmtId="0" fontId="8" fillId="0" borderId="18" xfId="0" applyFont="1" applyBorder="1"/>
    <xf numFmtId="0" fontId="8" fillId="0" borderId="18" xfId="0" applyFont="1" applyFill="1" applyBorder="1" applyAlignment="1">
      <alignment vertical="top" wrapText="1"/>
    </xf>
    <xf numFmtId="164" fontId="8" fillId="0" borderId="18" xfId="0" applyNumberFormat="1" applyFont="1" applyBorder="1"/>
    <xf numFmtId="0" fontId="8" fillId="0" borderId="19" xfId="0" applyFont="1" applyBorder="1"/>
    <xf numFmtId="0" fontId="13" fillId="0" borderId="18" xfId="0" applyFont="1" applyBorder="1" applyAlignment="1">
      <alignment horizontal="center"/>
    </xf>
    <xf numFmtId="167" fontId="8" fillId="0" borderId="18" xfId="0" applyNumberFormat="1" applyFont="1" applyBorder="1"/>
    <xf numFmtId="165" fontId="11" fillId="0" borderId="20" xfId="0" applyNumberFormat="1" applyFont="1" applyBorder="1"/>
    <xf numFmtId="49" fontId="8" fillId="0" borderId="13" xfId="0" applyNumberFormat="1" applyFont="1" applyBorder="1"/>
    <xf numFmtId="0" fontId="8" fillId="0" borderId="13" xfId="0" applyFont="1" applyFill="1" applyBorder="1"/>
    <xf numFmtId="49" fontId="8" fillId="0" borderId="18" xfId="0" applyNumberFormat="1" applyFont="1" applyBorder="1"/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18" xfId="0" applyFont="1" applyFill="1" applyBorder="1" applyAlignment="1">
      <alignment horizontal="center" vertical="top" wrapText="1"/>
    </xf>
  </cellXfs>
  <cellStyles count="4">
    <cellStyle name="Millares 2" xfId="2"/>
    <cellStyle name="Normal" xfId="0" builtinId="0"/>
    <cellStyle name="Normal 2" xfId="1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</xdr:row>
          <xdr:rowOff>9525</xdr:rowOff>
        </xdr:from>
        <xdr:to>
          <xdr:col>4</xdr:col>
          <xdr:colOff>180975</xdr:colOff>
          <xdr:row>4</xdr:row>
          <xdr:rowOff>123825</xdr:rowOff>
        </xdr:to>
        <xdr:sp macro="" textlink="">
          <xdr:nvSpPr>
            <xdr:cNvPr id="2050" name="Object 1026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</xdr:row>
          <xdr:rowOff>152400</xdr:rowOff>
        </xdr:from>
        <xdr:to>
          <xdr:col>8</xdr:col>
          <xdr:colOff>1038225</xdr:colOff>
          <xdr:row>4</xdr:row>
          <xdr:rowOff>38100</xdr:rowOff>
        </xdr:to>
        <xdr:sp macro="" textlink="">
          <xdr:nvSpPr>
            <xdr:cNvPr id="2051" name="Object 1027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</xdr:colOff>
          <xdr:row>2</xdr:row>
          <xdr:rowOff>28575</xdr:rowOff>
        </xdr:from>
        <xdr:to>
          <xdr:col>14</xdr:col>
          <xdr:colOff>161925</xdr:colOff>
          <xdr:row>4</xdr:row>
          <xdr:rowOff>142875</xdr:rowOff>
        </xdr:to>
        <xdr:sp macro="" textlink="">
          <xdr:nvSpPr>
            <xdr:cNvPr id="2052" name="Object 1028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</xdr:row>
          <xdr:rowOff>171450</xdr:rowOff>
        </xdr:from>
        <xdr:to>
          <xdr:col>18</xdr:col>
          <xdr:colOff>1019175</xdr:colOff>
          <xdr:row>4</xdr:row>
          <xdr:rowOff>57150</xdr:rowOff>
        </xdr:to>
        <xdr:sp macro="" textlink="">
          <xdr:nvSpPr>
            <xdr:cNvPr id="2053" name="Object 1029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2</xdr:row>
          <xdr:rowOff>76200</xdr:rowOff>
        </xdr:from>
        <xdr:to>
          <xdr:col>4</xdr:col>
          <xdr:colOff>476250</xdr:colOff>
          <xdr:row>4</xdr:row>
          <xdr:rowOff>190500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</xdr:row>
          <xdr:rowOff>180975</xdr:rowOff>
        </xdr:from>
        <xdr:to>
          <xdr:col>9</xdr:col>
          <xdr:colOff>85725</xdr:colOff>
          <xdr:row>4</xdr:row>
          <xdr:rowOff>66675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219075</xdr:colOff>
          <xdr:row>2</xdr:row>
          <xdr:rowOff>47625</xdr:rowOff>
        </xdr:from>
        <xdr:to>
          <xdr:col>14</xdr:col>
          <xdr:colOff>447675</xdr:colOff>
          <xdr:row>4</xdr:row>
          <xdr:rowOff>161925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1</xdr:row>
          <xdr:rowOff>152400</xdr:rowOff>
        </xdr:from>
        <xdr:to>
          <xdr:col>19</xdr:col>
          <xdr:colOff>66675</xdr:colOff>
          <xdr:row>4</xdr:row>
          <xdr:rowOff>38100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</xdr:row>
          <xdr:rowOff>9525</xdr:rowOff>
        </xdr:from>
        <xdr:to>
          <xdr:col>4</xdr:col>
          <xdr:colOff>180975</xdr:colOff>
          <xdr:row>4</xdr:row>
          <xdr:rowOff>123825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</xdr:row>
          <xdr:rowOff>152400</xdr:rowOff>
        </xdr:from>
        <xdr:to>
          <xdr:col>8</xdr:col>
          <xdr:colOff>1038225</xdr:colOff>
          <xdr:row>4</xdr:row>
          <xdr:rowOff>38100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1</xdr:row>
          <xdr:rowOff>219075</xdr:rowOff>
        </xdr:from>
        <xdr:to>
          <xdr:col>14</xdr:col>
          <xdr:colOff>171450</xdr:colOff>
          <xdr:row>4</xdr:row>
          <xdr:rowOff>104775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</xdr:row>
          <xdr:rowOff>133350</xdr:rowOff>
        </xdr:from>
        <xdr:to>
          <xdr:col>18</xdr:col>
          <xdr:colOff>1028700</xdr:colOff>
          <xdr:row>4</xdr:row>
          <xdr:rowOff>19050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2</xdr:row>
          <xdr:rowOff>76200</xdr:rowOff>
        </xdr:from>
        <xdr:to>
          <xdr:col>4</xdr:col>
          <xdr:colOff>476250</xdr:colOff>
          <xdr:row>4</xdr:row>
          <xdr:rowOff>190500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</xdr:row>
          <xdr:rowOff>180975</xdr:rowOff>
        </xdr:from>
        <xdr:to>
          <xdr:col>9</xdr:col>
          <xdr:colOff>85725</xdr:colOff>
          <xdr:row>4</xdr:row>
          <xdr:rowOff>66675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266700</xdr:colOff>
          <xdr:row>2</xdr:row>
          <xdr:rowOff>0</xdr:rowOff>
        </xdr:from>
        <xdr:to>
          <xdr:col>14</xdr:col>
          <xdr:colOff>495300</xdr:colOff>
          <xdr:row>4</xdr:row>
          <xdr:rowOff>114300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219075</xdr:colOff>
          <xdr:row>1</xdr:row>
          <xdr:rowOff>104775</xdr:rowOff>
        </xdr:from>
        <xdr:to>
          <xdr:col>19</xdr:col>
          <xdr:colOff>114300</xdr:colOff>
          <xdr:row>3</xdr:row>
          <xdr:rowOff>219075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6</xdr:row>
          <xdr:rowOff>85725</xdr:rowOff>
        </xdr:from>
        <xdr:to>
          <xdr:col>7</xdr:col>
          <xdr:colOff>885825</xdr:colOff>
          <xdr:row>8</xdr:row>
          <xdr:rowOff>161925</xdr:rowOff>
        </xdr:to>
        <xdr:sp macro="" textlink="">
          <xdr:nvSpPr>
            <xdr:cNvPr id="12292" name="Object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7</xdr:row>
      <xdr:rowOff>0</xdr:rowOff>
    </xdr:from>
    <xdr:to>
      <xdr:col>5</xdr:col>
      <xdr:colOff>46897</xdr:colOff>
      <xdr:row>8</xdr:row>
      <xdr:rowOff>218828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2875" y="226219"/>
          <a:ext cx="1487553" cy="44504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86</xdr:row>
          <xdr:rowOff>180975</xdr:rowOff>
        </xdr:from>
        <xdr:to>
          <xdr:col>7</xdr:col>
          <xdr:colOff>914400</xdr:colOff>
          <xdr:row>88</xdr:row>
          <xdr:rowOff>190501</xdr:rowOff>
        </xdr:to>
        <xdr:sp macro="" textlink="">
          <xdr:nvSpPr>
            <xdr:cNvPr id="12293" name="Object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86</xdr:row>
      <xdr:rowOff>95250</xdr:rowOff>
    </xdr:from>
    <xdr:to>
      <xdr:col>5</xdr:col>
      <xdr:colOff>46898</xdr:colOff>
      <xdr:row>88</xdr:row>
      <xdr:rowOff>87860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7375" y="323850"/>
          <a:ext cx="1485173" cy="44980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</xdr:row>
          <xdr:rowOff>180975</xdr:rowOff>
        </xdr:from>
        <xdr:to>
          <xdr:col>7</xdr:col>
          <xdr:colOff>914400</xdr:colOff>
          <xdr:row>3</xdr:row>
          <xdr:rowOff>190500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1</xdr:row>
      <xdr:rowOff>95250</xdr:rowOff>
    </xdr:from>
    <xdr:to>
      <xdr:col>5</xdr:col>
      <xdr:colOff>475523</xdr:colOff>
      <xdr:row>3</xdr:row>
      <xdr:rowOff>87859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95250"/>
          <a:ext cx="1485172" cy="449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7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Relationship Id="rId9" Type="http://schemas.openxmlformats.org/officeDocument/2006/relationships/oleObject" Target="../embeddings/oleObject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1.bin"/><Relationship Id="rId3" Type="http://schemas.openxmlformats.org/officeDocument/2006/relationships/vmlDrawing" Target="../drawings/vmlDrawing3.vml"/><Relationship Id="rId7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9.bin"/><Relationship Id="rId9" Type="http://schemas.openxmlformats.org/officeDocument/2006/relationships/oleObject" Target="../embeddings/oleObject1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5.bin"/><Relationship Id="rId3" Type="http://schemas.openxmlformats.org/officeDocument/2006/relationships/vmlDrawing" Target="../drawings/vmlDrawing4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3.bin"/><Relationship Id="rId9" Type="http://schemas.openxmlformats.org/officeDocument/2006/relationships/oleObject" Target="../embeddings/oleObject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8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54"/>
  <sheetViews>
    <sheetView showGridLines="0" zoomScale="80" workbookViewId="0">
      <selection activeCell="Z24" sqref="Z24"/>
    </sheetView>
  </sheetViews>
  <sheetFormatPr baseColWidth="10" defaultRowHeight="18" customHeight="1" x14ac:dyDescent="0.25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 x14ac:dyDescent="0.3">
      <c r="C1" s="27"/>
    </row>
    <row r="2" spans="2:20" ht="18" customHeight="1" x14ac:dyDescent="0.2">
      <c r="B2" s="20"/>
      <c r="C2" s="21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 x14ac:dyDescent="0.2">
      <c r="B3" s="25"/>
      <c r="C3" s="112" t="s">
        <v>4</v>
      </c>
      <c r="D3" s="112"/>
      <c r="E3" s="112"/>
      <c r="F3" s="112"/>
      <c r="G3" s="112"/>
      <c r="H3" s="112"/>
      <c r="I3" s="112"/>
      <c r="J3" s="26"/>
      <c r="L3" s="25"/>
      <c r="M3" s="112" t="s">
        <v>4</v>
      </c>
      <c r="N3" s="112"/>
      <c r="O3" s="112"/>
      <c r="P3" s="112"/>
      <c r="Q3" s="112"/>
      <c r="R3" s="112"/>
      <c r="S3" s="112"/>
      <c r="T3" s="26"/>
    </row>
    <row r="4" spans="2:20" ht="18" customHeight="1" x14ac:dyDescent="0.2">
      <c r="B4" s="25"/>
      <c r="C4" s="112" t="s">
        <v>70</v>
      </c>
      <c r="D4" s="112"/>
      <c r="E4" s="112"/>
      <c r="F4" s="112"/>
      <c r="G4" s="112"/>
      <c r="H4" s="112"/>
      <c r="I4" s="112"/>
      <c r="J4" s="26"/>
      <c r="L4" s="25"/>
      <c r="M4" s="112" t="s">
        <v>70</v>
      </c>
      <c r="N4" s="112"/>
      <c r="O4" s="112"/>
      <c r="P4" s="112"/>
      <c r="Q4" s="112"/>
      <c r="R4" s="112"/>
      <c r="S4" s="112"/>
      <c r="T4" s="26"/>
    </row>
    <row r="5" spans="2:20" ht="18" customHeight="1" x14ac:dyDescent="0.2">
      <c r="B5" s="25"/>
      <c r="C5" s="112" t="s">
        <v>38</v>
      </c>
      <c r="D5" s="112"/>
      <c r="E5" s="112"/>
      <c r="F5" s="112"/>
      <c r="G5" s="112"/>
      <c r="H5" s="112"/>
      <c r="I5" s="112"/>
      <c r="J5" s="26"/>
      <c r="L5" s="25"/>
      <c r="M5" s="112" t="s">
        <v>38</v>
      </c>
      <c r="N5" s="112"/>
      <c r="O5" s="112"/>
      <c r="P5" s="112"/>
      <c r="Q5" s="112"/>
      <c r="R5" s="112"/>
      <c r="S5" s="112"/>
      <c r="T5" s="26"/>
    </row>
    <row r="6" spans="2:20" ht="18" customHeight="1" x14ac:dyDescent="0.2">
      <c r="B6" s="25"/>
      <c r="C6" s="113"/>
      <c r="D6" s="113"/>
      <c r="E6" s="113"/>
      <c r="F6" s="113"/>
      <c r="G6" s="113"/>
      <c r="H6" s="113"/>
      <c r="I6" s="113"/>
      <c r="J6" s="26"/>
      <c r="L6" s="25"/>
      <c r="M6" s="113" t="s">
        <v>5</v>
      </c>
      <c r="N6" s="113"/>
      <c r="O6" s="113"/>
      <c r="P6" s="113"/>
      <c r="Q6" s="113"/>
      <c r="R6" s="113"/>
      <c r="S6" s="113"/>
      <c r="T6" s="26"/>
    </row>
    <row r="7" spans="2:20" ht="18" customHeight="1" x14ac:dyDescent="0.25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 x14ac:dyDescent="0.25">
      <c r="B8" s="25"/>
      <c r="C8" s="16" t="s">
        <v>72</v>
      </c>
      <c r="D8" s="14"/>
      <c r="E8" s="17" t="s">
        <v>6</v>
      </c>
      <c r="F8" s="12"/>
      <c r="G8" s="18">
        <v>2005</v>
      </c>
      <c r="H8" s="10"/>
      <c r="I8" s="18">
        <v>2004</v>
      </c>
      <c r="J8" s="26"/>
      <c r="L8" s="25"/>
      <c r="M8" s="16" t="s">
        <v>72</v>
      </c>
      <c r="N8" s="14"/>
      <c r="O8" s="17" t="s">
        <v>6</v>
      </c>
      <c r="P8" s="12"/>
      <c r="Q8" s="18">
        <v>2005</v>
      </c>
      <c r="R8" s="10"/>
      <c r="S8" s="18">
        <v>2004</v>
      </c>
      <c r="T8" s="26"/>
    </row>
    <row r="9" spans="2:20" ht="18" customHeight="1" x14ac:dyDescent="0.25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 x14ac:dyDescent="0.25">
      <c r="B10" s="25"/>
      <c r="C10" s="27"/>
      <c r="D10" s="14"/>
      <c r="E10" s="29" t="s">
        <v>67</v>
      </c>
      <c r="F10" s="14"/>
      <c r="G10" s="15"/>
      <c r="H10" s="14"/>
      <c r="I10" s="15"/>
      <c r="J10" s="26"/>
      <c r="L10" s="25"/>
      <c r="M10" s="27"/>
      <c r="N10" s="14"/>
      <c r="O10" s="29" t="s">
        <v>67</v>
      </c>
      <c r="P10" s="14"/>
      <c r="Q10" s="15"/>
      <c r="R10" s="14"/>
      <c r="S10" s="15"/>
      <c r="T10" s="26"/>
    </row>
    <row r="11" spans="2:20" ht="18" customHeight="1" x14ac:dyDescent="0.25">
      <c r="B11" s="25"/>
      <c r="C11" s="27">
        <v>11</v>
      </c>
      <c r="D11" s="14"/>
      <c r="E11" s="13" t="s">
        <v>7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7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 x14ac:dyDescent="0.25">
      <c r="B12" s="25"/>
      <c r="C12" s="27">
        <v>12</v>
      </c>
      <c r="D12" s="14"/>
      <c r="E12" s="13" t="s">
        <v>8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8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 x14ac:dyDescent="0.25">
      <c r="B13" s="25"/>
      <c r="C13" s="27">
        <v>13</v>
      </c>
      <c r="D13" s="14"/>
      <c r="E13" s="13" t="s">
        <v>9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9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 x14ac:dyDescent="0.25">
      <c r="B14" s="25"/>
      <c r="C14" s="27">
        <v>14</v>
      </c>
      <c r="D14" s="14"/>
      <c r="E14" s="13" t="s">
        <v>10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10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 x14ac:dyDescent="0.25">
      <c r="B15" s="25"/>
      <c r="C15" s="27">
        <v>16</v>
      </c>
      <c r="D15" s="14"/>
      <c r="E15" s="13" t="s">
        <v>11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11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 x14ac:dyDescent="0.25">
      <c r="B16" s="25"/>
      <c r="C16" s="27"/>
      <c r="D16" s="14"/>
      <c r="E16" s="13" t="s">
        <v>12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12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 x14ac:dyDescent="0.25">
      <c r="B17" s="25"/>
      <c r="C17" s="27"/>
      <c r="D17" s="14"/>
      <c r="E17" s="30" t="s">
        <v>0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0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 x14ac:dyDescent="0.25">
      <c r="B18" s="25"/>
      <c r="C18" s="27">
        <v>18</v>
      </c>
      <c r="D18" s="14"/>
      <c r="E18" s="13" t="s">
        <v>13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13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 x14ac:dyDescent="0.25">
      <c r="B19" s="25"/>
      <c r="C19" s="27"/>
      <c r="D19" s="14"/>
      <c r="E19" s="13" t="s">
        <v>14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14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 x14ac:dyDescent="0.25">
      <c r="B20" s="25"/>
      <c r="C20" s="27">
        <v>17</v>
      </c>
      <c r="D20" s="14"/>
      <c r="E20" s="13" t="s">
        <v>15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15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 x14ac:dyDescent="0.25">
      <c r="B21" s="25"/>
      <c r="C21" s="27">
        <v>1901</v>
      </c>
      <c r="D21" s="14"/>
      <c r="E21" s="13" t="s">
        <v>16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16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 x14ac:dyDescent="0.25">
      <c r="B22" s="25"/>
      <c r="C22" s="27" t="s">
        <v>84</v>
      </c>
      <c r="D22" s="14"/>
      <c r="E22" s="13" t="s">
        <v>17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84</v>
      </c>
      <c r="N22" s="14"/>
      <c r="O22" s="13" t="s">
        <v>17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 x14ac:dyDescent="0.25">
      <c r="B23" s="25"/>
      <c r="C23" s="27"/>
      <c r="D23" s="14"/>
      <c r="E23" s="30" t="s">
        <v>1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1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 x14ac:dyDescent="0.3">
      <c r="B24" s="25"/>
      <c r="C24" s="27"/>
      <c r="D24" s="14"/>
      <c r="E24" s="30" t="s">
        <v>18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18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 x14ac:dyDescent="0.25">
      <c r="B25" s="25"/>
      <c r="C25" s="27"/>
      <c r="D25" s="14"/>
      <c r="E25" s="31" t="s">
        <v>68</v>
      </c>
      <c r="F25" s="14"/>
      <c r="G25" s="15"/>
      <c r="H25" s="14"/>
      <c r="I25" s="15"/>
      <c r="J25" s="26"/>
      <c r="L25" s="25"/>
      <c r="M25" s="27"/>
      <c r="N25" s="14"/>
      <c r="O25" s="31" t="s">
        <v>68</v>
      </c>
      <c r="P25" s="14"/>
      <c r="Q25" s="48"/>
      <c r="R25" s="48"/>
      <c r="S25" s="48"/>
      <c r="T25" s="26"/>
    </row>
    <row r="26" spans="2:20" ht="18" customHeight="1" x14ac:dyDescent="0.25">
      <c r="B26" s="25"/>
      <c r="C26" s="27"/>
      <c r="D26" s="14"/>
      <c r="E26" s="31" t="s">
        <v>71</v>
      </c>
      <c r="F26" s="14"/>
      <c r="G26" s="15"/>
      <c r="H26" s="14"/>
      <c r="I26" s="15"/>
      <c r="J26" s="26"/>
      <c r="L26" s="25"/>
      <c r="M26" s="27"/>
      <c r="N26" s="14"/>
      <c r="O26" s="31" t="s">
        <v>71</v>
      </c>
      <c r="P26" s="14"/>
      <c r="Q26" s="48"/>
      <c r="R26" s="48"/>
      <c r="S26" s="48"/>
      <c r="T26" s="26"/>
    </row>
    <row r="27" spans="2:20" ht="18" customHeight="1" x14ac:dyDescent="0.25">
      <c r="B27" s="25"/>
      <c r="C27" s="27">
        <v>21</v>
      </c>
      <c r="D27" s="14"/>
      <c r="E27" s="13" t="s">
        <v>19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19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 x14ac:dyDescent="0.25">
      <c r="B28" s="25"/>
      <c r="C28" s="27">
        <v>22</v>
      </c>
      <c r="D28" s="14"/>
      <c r="E28" s="13" t="s">
        <v>20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20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 x14ac:dyDescent="0.25">
      <c r="B29" s="25"/>
      <c r="C29" s="27">
        <v>23</v>
      </c>
      <c r="D29" s="14"/>
      <c r="E29" s="13" t="s">
        <v>21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21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 x14ac:dyDescent="0.25">
      <c r="B30" s="25"/>
      <c r="C30" s="27">
        <v>24</v>
      </c>
      <c r="D30" s="14"/>
      <c r="E30" s="13" t="s">
        <v>22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22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 x14ac:dyDescent="0.25">
      <c r="B31" s="25"/>
      <c r="C31" s="27">
        <v>25</v>
      </c>
      <c r="D31" s="14"/>
      <c r="E31" s="13" t="s">
        <v>23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23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 x14ac:dyDescent="0.25">
      <c r="B32" s="25"/>
      <c r="C32" s="27">
        <v>26</v>
      </c>
      <c r="D32" s="14"/>
      <c r="E32" s="13" t="s">
        <v>24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24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 x14ac:dyDescent="0.25">
      <c r="B33" s="25"/>
      <c r="C33" s="27">
        <v>27</v>
      </c>
      <c r="D33" s="14"/>
      <c r="E33" s="13" t="s">
        <v>25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25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 x14ac:dyDescent="0.25">
      <c r="B34" s="25"/>
      <c r="C34" s="27">
        <v>28</v>
      </c>
      <c r="D34" s="14"/>
      <c r="E34" s="13" t="s">
        <v>26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26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 x14ac:dyDescent="0.25">
      <c r="B35" s="25"/>
      <c r="C35" s="27"/>
      <c r="D35" s="14"/>
      <c r="E35" s="13" t="s">
        <v>27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27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 x14ac:dyDescent="0.25">
      <c r="B36" s="25"/>
      <c r="C36" s="27"/>
      <c r="D36" s="14"/>
      <c r="E36" s="30" t="s">
        <v>2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2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 x14ac:dyDescent="0.25">
      <c r="B37" s="25"/>
      <c r="C37" s="27"/>
      <c r="D37" s="14"/>
      <c r="E37" s="13" t="s">
        <v>28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28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 x14ac:dyDescent="0.25">
      <c r="B38" s="25"/>
      <c r="C38" s="27"/>
      <c r="D38" s="14"/>
      <c r="E38" s="13" t="s">
        <v>29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29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 x14ac:dyDescent="0.25">
      <c r="B39" s="25"/>
      <c r="C39" s="27">
        <v>29</v>
      </c>
      <c r="D39" s="14"/>
      <c r="E39" s="13" t="s">
        <v>27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27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 x14ac:dyDescent="0.25">
      <c r="B40" s="25"/>
      <c r="C40" s="27"/>
      <c r="D40" s="14"/>
      <c r="E40" s="30" t="s">
        <v>3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3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 x14ac:dyDescent="0.25">
      <c r="B41" s="25"/>
      <c r="C41" s="27"/>
      <c r="D41" s="14"/>
      <c r="E41" s="30" t="s">
        <v>30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30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 x14ac:dyDescent="0.25">
      <c r="B42" s="25"/>
      <c r="C42" s="27"/>
      <c r="D42" s="14"/>
      <c r="E42" s="32" t="s">
        <v>69</v>
      </c>
      <c r="F42" s="14"/>
      <c r="G42" s="15"/>
      <c r="H42" s="14"/>
      <c r="I42" s="15"/>
      <c r="J42" s="26"/>
      <c r="L42" s="25"/>
      <c r="M42" s="27"/>
      <c r="N42" s="14"/>
      <c r="O42" s="32" t="s">
        <v>69</v>
      </c>
      <c r="P42" s="14"/>
      <c r="Q42" s="48"/>
      <c r="R42" s="48"/>
      <c r="S42" s="48"/>
      <c r="T42" s="26"/>
    </row>
    <row r="43" spans="2:20" ht="18" customHeight="1" x14ac:dyDescent="0.25">
      <c r="B43" s="25"/>
      <c r="C43" s="27">
        <v>31</v>
      </c>
      <c r="D43" s="14"/>
      <c r="E43" s="13" t="s">
        <v>31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31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 x14ac:dyDescent="0.25">
      <c r="B44" s="25"/>
      <c r="C44" s="27"/>
      <c r="D44" s="14"/>
      <c r="E44" s="13" t="s">
        <v>32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32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 x14ac:dyDescent="0.25">
      <c r="B45" s="25"/>
      <c r="C45" s="27">
        <v>35</v>
      </c>
      <c r="D45" s="14"/>
      <c r="E45" s="13" t="s">
        <v>33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33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 x14ac:dyDescent="0.25">
      <c r="B46" s="25"/>
      <c r="C46" s="27" t="s">
        <v>41</v>
      </c>
      <c r="D46" s="14"/>
      <c r="E46" s="13" t="s">
        <v>34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41</v>
      </c>
      <c r="N46" s="14"/>
      <c r="O46" s="13" t="s">
        <v>34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 x14ac:dyDescent="0.25">
      <c r="B47" s="25"/>
      <c r="C47" s="44" t="s">
        <v>40</v>
      </c>
      <c r="D47" s="14"/>
      <c r="E47" s="13" t="s">
        <v>35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40</v>
      </c>
      <c r="N47" s="14"/>
      <c r="O47" s="13" t="s">
        <v>35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 x14ac:dyDescent="0.25">
      <c r="B48" s="25"/>
      <c r="C48" s="27"/>
      <c r="D48" s="14"/>
      <c r="E48" s="13" t="s">
        <v>44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44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 x14ac:dyDescent="0.25">
      <c r="B49" s="25"/>
      <c r="C49" s="27"/>
      <c r="D49" s="14"/>
      <c r="E49" s="30" t="s">
        <v>45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45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 x14ac:dyDescent="0.3">
      <c r="B50" s="25"/>
      <c r="C50" s="27"/>
      <c r="D50" s="14"/>
      <c r="E50" s="30" t="s">
        <v>46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46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 x14ac:dyDescent="0.3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 x14ac:dyDescent="0.25">
      <c r="E52" s="2"/>
      <c r="M52" s="8"/>
      <c r="O52" s="2"/>
      <c r="Q52" s="53"/>
      <c r="R52" s="53"/>
      <c r="S52" s="53"/>
    </row>
    <row r="53" spans="2:20" ht="18" customHeight="1" x14ac:dyDescent="0.25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 x14ac:dyDescent="0.25">
      <c r="B54" s="42"/>
      <c r="C54" s="27"/>
      <c r="E54" s="45" t="s">
        <v>39</v>
      </c>
      <c r="F54" s="46"/>
      <c r="G54" s="47" t="e">
        <f>+G24-G50</f>
        <v>#REF!</v>
      </c>
      <c r="H54" s="46"/>
      <c r="I54" s="47" t="e">
        <f>+I24-I50</f>
        <v>#REF!</v>
      </c>
      <c r="L54" s="42"/>
      <c r="M54" s="27"/>
      <c r="O54" s="45" t="s">
        <v>39</v>
      </c>
      <c r="P54" s="46"/>
      <c r="Q54" s="48" t="e">
        <f>+G54/1000</f>
        <v>#REF!</v>
      </c>
      <c r="R54" s="54"/>
      <c r="S54" s="48" t="e">
        <f>+I54/1000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70866141732283472" bottom="1" header="0" footer="0"/>
  <pageSetup scale="70" orientation="portrait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2050" r:id="rId4">
          <objectPr defaultSize="0" autoPict="0" r:id="rId5">
            <anchor moveWithCells="1" sizeWithCells="1">
              <from>
                <xdr:col>2</xdr:col>
                <xdr:colOff>47625</xdr:colOff>
                <xdr:row>2</xdr:row>
                <xdr:rowOff>9525</xdr:rowOff>
              </from>
              <to>
                <xdr:col>4</xdr:col>
                <xdr:colOff>180975</xdr:colOff>
                <xdr:row>4</xdr:row>
                <xdr:rowOff>123825</xdr:rowOff>
              </to>
            </anchor>
          </objectPr>
        </oleObject>
      </mc:Choice>
      <mc:Fallback>
        <oleObject progId="PBrush" shapeId="2050" r:id="rId4"/>
      </mc:Fallback>
    </mc:AlternateContent>
    <mc:AlternateContent xmlns:mc="http://schemas.openxmlformats.org/markup-compatibility/2006">
      <mc:Choice Requires="x14">
        <oleObject progId="MSPhotoEd.3" shapeId="2051" r:id="rId6">
          <objectPr defaultSize="0" r:id="rId7">
            <anchor moveWithCells="1">
              <from>
                <xdr:col>8</xdr:col>
                <xdr:colOff>95250</xdr:colOff>
                <xdr:row>1</xdr:row>
                <xdr:rowOff>152400</xdr:rowOff>
              </from>
              <to>
                <xdr:col>8</xdr:col>
                <xdr:colOff>1038225</xdr:colOff>
                <xdr:row>4</xdr:row>
                <xdr:rowOff>38100</xdr:rowOff>
              </to>
            </anchor>
          </objectPr>
        </oleObject>
      </mc:Choice>
      <mc:Fallback>
        <oleObject progId="MSPhotoEd.3" shapeId="2051" r:id="rId6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12</xdr:col>
                <xdr:colOff>28575</xdr:colOff>
                <xdr:row>2</xdr:row>
                <xdr:rowOff>28575</xdr:rowOff>
              </from>
              <to>
                <xdr:col>14</xdr:col>
                <xdr:colOff>161925</xdr:colOff>
                <xdr:row>4</xdr:row>
                <xdr:rowOff>142875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MSPhotoEd.3" shapeId="2053" r:id="rId9">
          <objectPr defaultSize="0" r:id="rId7">
            <anchor moveWithCells="1">
              <from>
                <xdr:col>18</xdr:col>
                <xdr:colOff>76200</xdr:colOff>
                <xdr:row>1</xdr:row>
                <xdr:rowOff>171450</xdr:rowOff>
              </from>
              <to>
                <xdr:col>18</xdr:col>
                <xdr:colOff>1019175</xdr:colOff>
                <xdr:row>4</xdr:row>
                <xdr:rowOff>57150</xdr:rowOff>
              </to>
            </anchor>
          </objectPr>
        </oleObject>
      </mc:Choice>
      <mc:Fallback>
        <oleObject progId="MSPhotoEd.3" shapeId="2053" r:id="rId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28"/>
  <sheetViews>
    <sheetView showGridLines="0" topLeftCell="A10" zoomScale="80" workbookViewId="0">
      <selection activeCell="Z24" sqref="Z24"/>
    </sheetView>
  </sheetViews>
  <sheetFormatPr baseColWidth="10" defaultRowHeight="18" customHeight="1" x14ac:dyDescent="0.2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</cols>
  <sheetData>
    <row r="1" spans="2:20" ht="18" customHeight="1" thickBot="1" x14ac:dyDescent="0.25"/>
    <row r="2" spans="2:20" ht="18" customHeight="1" x14ac:dyDescent="0.2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0" ht="18" customHeight="1" x14ac:dyDescent="0.2">
      <c r="B3" s="25"/>
      <c r="C3" s="112" t="s">
        <v>4</v>
      </c>
      <c r="D3" s="112"/>
      <c r="E3" s="112"/>
      <c r="F3" s="112"/>
      <c r="G3" s="112"/>
      <c r="H3" s="112"/>
      <c r="I3" s="112"/>
      <c r="J3" s="26"/>
      <c r="L3" s="25"/>
      <c r="M3" s="112" t="s">
        <v>4</v>
      </c>
      <c r="N3" s="112"/>
      <c r="O3" s="112"/>
      <c r="P3" s="112"/>
      <c r="Q3" s="112"/>
      <c r="R3" s="112"/>
      <c r="S3" s="112"/>
      <c r="T3" s="26"/>
    </row>
    <row r="4" spans="2:20" ht="18" customHeight="1" x14ac:dyDescent="0.2">
      <c r="B4" s="25"/>
      <c r="C4" s="112" t="s">
        <v>47</v>
      </c>
      <c r="D4" s="112"/>
      <c r="E4" s="112"/>
      <c r="F4" s="112"/>
      <c r="G4" s="112"/>
      <c r="H4" s="112"/>
      <c r="I4" s="112"/>
      <c r="J4" s="26"/>
      <c r="L4" s="25"/>
      <c r="M4" s="112" t="s">
        <v>47</v>
      </c>
      <c r="N4" s="112"/>
      <c r="O4" s="112"/>
      <c r="P4" s="112"/>
      <c r="Q4" s="112"/>
      <c r="R4" s="112"/>
      <c r="S4" s="112"/>
      <c r="T4" s="26"/>
    </row>
    <row r="5" spans="2:20" ht="18" customHeight="1" x14ac:dyDescent="0.2">
      <c r="B5" s="25"/>
      <c r="C5" s="112" t="s">
        <v>38</v>
      </c>
      <c r="D5" s="112"/>
      <c r="E5" s="112"/>
      <c r="F5" s="112"/>
      <c r="G5" s="112"/>
      <c r="H5" s="112"/>
      <c r="I5" s="112"/>
      <c r="J5" s="26"/>
      <c r="L5" s="25"/>
      <c r="M5" s="112" t="s">
        <v>38</v>
      </c>
      <c r="N5" s="112"/>
      <c r="O5" s="112"/>
      <c r="P5" s="112"/>
      <c r="Q5" s="112"/>
      <c r="R5" s="112"/>
      <c r="S5" s="112"/>
      <c r="T5" s="26"/>
    </row>
    <row r="6" spans="2:20" ht="18" customHeight="1" x14ac:dyDescent="0.2">
      <c r="B6" s="25"/>
      <c r="C6" s="113"/>
      <c r="D6" s="113"/>
      <c r="E6" s="113"/>
      <c r="F6" s="113"/>
      <c r="G6" s="113"/>
      <c r="H6" s="113"/>
      <c r="I6" s="113"/>
      <c r="J6" s="26"/>
      <c r="L6" s="25"/>
      <c r="M6" s="113" t="s">
        <v>5</v>
      </c>
      <c r="N6" s="113"/>
      <c r="O6" s="113"/>
      <c r="P6" s="113"/>
      <c r="Q6" s="113"/>
      <c r="R6" s="113"/>
      <c r="S6" s="113"/>
      <c r="T6" s="26"/>
    </row>
    <row r="7" spans="2:20" ht="18" customHeight="1" x14ac:dyDescent="0.2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0" ht="18" customHeight="1" x14ac:dyDescent="0.25">
      <c r="B8" s="25"/>
      <c r="C8" s="16" t="s">
        <v>72</v>
      </c>
      <c r="D8" s="19"/>
      <c r="E8" s="17" t="s">
        <v>6</v>
      </c>
      <c r="F8" s="11"/>
      <c r="G8" s="18">
        <v>2005</v>
      </c>
      <c r="H8" s="10"/>
      <c r="I8" s="18">
        <v>2004</v>
      </c>
      <c r="J8" s="26"/>
      <c r="L8" s="25"/>
      <c r="M8" s="16" t="s">
        <v>72</v>
      </c>
      <c r="N8" s="19"/>
      <c r="O8" s="17" t="s">
        <v>6</v>
      </c>
      <c r="P8" s="11"/>
      <c r="Q8" s="18">
        <v>2005</v>
      </c>
      <c r="R8" s="10"/>
      <c r="S8" s="18">
        <v>2004</v>
      </c>
      <c r="T8" s="26"/>
    </row>
    <row r="9" spans="2:20" ht="18" customHeight="1" x14ac:dyDescent="0.25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0" ht="18" customHeight="1" x14ac:dyDescent="0.2">
      <c r="B10" s="25"/>
      <c r="C10" s="40" t="s">
        <v>73</v>
      </c>
      <c r="D10" s="40"/>
      <c r="E10" s="13" t="s">
        <v>48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73</v>
      </c>
      <c r="N10" s="40"/>
      <c r="O10" s="13" t="s">
        <v>48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</row>
    <row r="11" spans="2:20" ht="18" customHeight="1" x14ac:dyDescent="0.2">
      <c r="B11" s="25"/>
      <c r="C11" s="40" t="s">
        <v>74</v>
      </c>
      <c r="D11" s="40"/>
      <c r="E11" s="13" t="s">
        <v>49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74</v>
      </c>
      <c r="N11" s="40"/>
      <c r="O11" s="13" t="s">
        <v>49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</row>
    <row r="12" spans="2:20" ht="18" customHeight="1" x14ac:dyDescent="0.2">
      <c r="B12" s="25"/>
      <c r="C12" s="40" t="s">
        <v>75</v>
      </c>
      <c r="D12" s="40"/>
      <c r="E12" s="13" t="s">
        <v>50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75</v>
      </c>
      <c r="N12" s="40"/>
      <c r="O12" s="13" t="s">
        <v>50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 x14ac:dyDescent="0.2">
      <c r="B13" s="25"/>
      <c r="C13" s="40" t="s">
        <v>76</v>
      </c>
      <c r="D13" s="40"/>
      <c r="E13" s="13" t="s">
        <v>53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76</v>
      </c>
      <c r="N13" s="40"/>
      <c r="O13" s="13" t="s">
        <v>53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 x14ac:dyDescent="0.2">
      <c r="B14" s="25"/>
      <c r="C14" s="40" t="s">
        <v>77</v>
      </c>
      <c r="D14" s="40"/>
      <c r="E14" s="13" t="s">
        <v>54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77</v>
      </c>
      <c r="N14" s="40"/>
      <c r="O14" s="13" t="s">
        <v>54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 x14ac:dyDescent="0.2">
      <c r="B15" s="25"/>
      <c r="C15" s="40" t="s">
        <v>78</v>
      </c>
      <c r="D15" s="40"/>
      <c r="E15" s="13" t="s">
        <v>55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78</v>
      </c>
      <c r="N15" s="40"/>
      <c r="O15" s="13" t="s">
        <v>55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 x14ac:dyDescent="0.2">
      <c r="B16" s="25"/>
      <c r="C16" s="40"/>
      <c r="D16" s="40"/>
      <c r="E16" s="13" t="s">
        <v>56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56</v>
      </c>
      <c r="P16" s="13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 x14ac:dyDescent="0.2">
      <c r="B17" s="25"/>
      <c r="C17" s="40"/>
      <c r="D17" s="40"/>
      <c r="E17" s="30" t="s">
        <v>57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57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</row>
    <row r="18" spans="2:20" ht="18" customHeight="1" x14ac:dyDescent="0.2">
      <c r="B18" s="25"/>
      <c r="C18" s="40" t="s">
        <v>79</v>
      </c>
      <c r="D18" s="40"/>
      <c r="E18" s="13" t="s">
        <v>42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79</v>
      </c>
      <c r="N18" s="40"/>
      <c r="O18" s="13" t="s">
        <v>42</v>
      </c>
      <c r="P18" s="13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 x14ac:dyDescent="0.2">
      <c r="B19" s="25"/>
      <c r="C19" s="40" t="s">
        <v>80</v>
      </c>
      <c r="D19" s="40"/>
      <c r="E19" s="13" t="s">
        <v>58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80</v>
      </c>
      <c r="N19" s="40"/>
      <c r="O19" s="13" t="s">
        <v>58</v>
      </c>
      <c r="P19" s="13"/>
      <c r="Q19" s="48" t="e">
        <f>+G19/1000</f>
        <v>#REF!</v>
      </c>
      <c r="R19" s="48"/>
      <c r="S19" s="48" t="e">
        <f>+I19/1000</f>
        <v>#REF!</v>
      </c>
      <c r="T19" s="26"/>
    </row>
    <row r="20" spans="2:20" ht="18" customHeight="1" x14ac:dyDescent="0.2">
      <c r="B20" s="25"/>
      <c r="C20" s="40"/>
      <c r="D20" s="40"/>
      <c r="E20" s="30" t="s">
        <v>59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59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</row>
    <row r="21" spans="2:20" ht="18" customHeight="1" x14ac:dyDescent="0.2">
      <c r="B21" s="25"/>
      <c r="C21" s="40" t="s">
        <v>81</v>
      </c>
      <c r="D21" s="40"/>
      <c r="E21" s="13" t="s">
        <v>60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81</v>
      </c>
      <c r="N21" s="40"/>
      <c r="O21" s="13" t="s">
        <v>60</v>
      </c>
      <c r="P21" s="13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 x14ac:dyDescent="0.2">
      <c r="B22" s="25"/>
      <c r="C22" s="40" t="s">
        <v>82</v>
      </c>
      <c r="D22" s="40"/>
      <c r="E22" s="13" t="s">
        <v>61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82</v>
      </c>
      <c r="N22" s="40"/>
      <c r="O22" s="13" t="s">
        <v>61</v>
      </c>
      <c r="P22" s="13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 x14ac:dyDescent="0.2">
      <c r="B23" s="25"/>
      <c r="C23" s="40"/>
      <c r="D23" s="40"/>
      <c r="E23" s="30" t="s">
        <v>62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62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</row>
    <row r="24" spans="2:20" ht="18" customHeight="1" x14ac:dyDescent="0.2">
      <c r="B24" s="25"/>
      <c r="C24" s="40"/>
      <c r="D24" s="40"/>
      <c r="E24" s="13" t="s">
        <v>63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63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0" ht="18" customHeight="1" x14ac:dyDescent="0.2">
      <c r="B25" s="25"/>
      <c r="C25" s="40"/>
      <c r="D25" s="40"/>
      <c r="E25" s="13" t="s">
        <v>64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64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0" ht="18" customHeight="1" x14ac:dyDescent="0.2">
      <c r="B26" s="25"/>
      <c r="C26" s="40"/>
      <c r="D26" s="40"/>
      <c r="E26" s="13" t="s">
        <v>65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65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0" ht="18" customHeight="1" thickBot="1" x14ac:dyDescent="0.25">
      <c r="B27" s="25"/>
      <c r="C27" s="40"/>
      <c r="D27" s="40"/>
      <c r="E27" s="30" t="s">
        <v>66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66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0" ht="18" customHeight="1" thickTop="1" thickBot="1" x14ac:dyDescent="0.25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074" r:id="rId4">
          <objectPr defaultSize="0" autoPict="0" r:id="rId5">
            <anchor moveWithCells="1" sizeWithCells="1">
              <from>
                <xdr:col>1</xdr:col>
                <xdr:colOff>247650</xdr:colOff>
                <xdr:row>2</xdr:row>
                <xdr:rowOff>76200</xdr:rowOff>
              </from>
              <to>
                <xdr:col>4</xdr:col>
                <xdr:colOff>476250</xdr:colOff>
                <xdr:row>4</xdr:row>
                <xdr:rowOff>190500</xdr:rowOff>
              </to>
            </anchor>
          </objectPr>
        </oleObject>
      </mc:Choice>
      <mc:Fallback>
        <oleObject progId="PBrush" shapeId="3074" r:id="rId4"/>
      </mc:Fallback>
    </mc:AlternateContent>
    <mc:AlternateContent xmlns:mc="http://schemas.openxmlformats.org/markup-compatibility/2006">
      <mc:Choice Requires="x14">
        <oleObject progId="MSPhotoEd.3" shapeId="3075" r:id="rId6">
          <objectPr defaultSize="0" r:id="rId7">
            <anchor moveWithCells="1">
              <from>
                <xdr:col>8</xdr:col>
                <xdr:colOff>190500</xdr:colOff>
                <xdr:row>1</xdr:row>
                <xdr:rowOff>180975</xdr:rowOff>
              </from>
              <to>
                <xdr:col>9</xdr:col>
                <xdr:colOff>85725</xdr:colOff>
                <xdr:row>4</xdr:row>
                <xdr:rowOff>66675</xdr:rowOff>
              </to>
            </anchor>
          </objectPr>
        </oleObject>
      </mc:Choice>
      <mc:Fallback>
        <oleObject progId="MSPhotoEd.3" shapeId="3075" r:id="rId6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11</xdr:col>
                <xdr:colOff>219075</xdr:colOff>
                <xdr:row>2</xdr:row>
                <xdr:rowOff>47625</xdr:rowOff>
              </from>
              <to>
                <xdr:col>14</xdr:col>
                <xdr:colOff>447675</xdr:colOff>
                <xdr:row>4</xdr:row>
                <xdr:rowOff>161925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MSPhotoEd.3" shapeId="3077" r:id="rId9">
          <objectPr defaultSize="0" r:id="rId7">
            <anchor moveWithCells="1">
              <from>
                <xdr:col>18</xdr:col>
                <xdr:colOff>171450</xdr:colOff>
                <xdr:row>1</xdr:row>
                <xdr:rowOff>152400</xdr:rowOff>
              </from>
              <to>
                <xdr:col>19</xdr:col>
                <xdr:colOff>66675</xdr:colOff>
                <xdr:row>4</xdr:row>
                <xdr:rowOff>38100</xdr:rowOff>
              </to>
            </anchor>
          </objectPr>
        </oleObject>
      </mc:Choice>
      <mc:Fallback>
        <oleObject progId="MSPhotoEd.3" shapeId="3077" r:id="rId9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54"/>
  <sheetViews>
    <sheetView showGridLines="0" topLeftCell="K4" zoomScale="80" workbookViewId="0">
      <selection activeCell="Z24" sqref="Z24"/>
    </sheetView>
  </sheetViews>
  <sheetFormatPr baseColWidth="10" defaultRowHeight="18" customHeight="1" x14ac:dyDescent="0.25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 x14ac:dyDescent="0.3">
      <c r="C1" s="34"/>
    </row>
    <row r="2" spans="2:20" ht="18" customHeight="1" x14ac:dyDescent="0.2">
      <c r="B2" s="20"/>
      <c r="C2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 x14ac:dyDescent="0.2">
      <c r="B3" s="25"/>
      <c r="C3" s="112" t="s">
        <v>4</v>
      </c>
      <c r="D3" s="112"/>
      <c r="E3" s="112"/>
      <c r="F3" s="112"/>
      <c r="G3" s="112"/>
      <c r="H3" s="112"/>
      <c r="I3" s="112"/>
      <c r="J3" s="26"/>
      <c r="L3" s="25"/>
      <c r="M3" s="112" t="s">
        <v>4</v>
      </c>
      <c r="N3" s="112"/>
      <c r="O3" s="112"/>
      <c r="P3" s="112"/>
      <c r="Q3" s="112"/>
      <c r="R3" s="112"/>
      <c r="S3" s="112"/>
      <c r="T3" s="26"/>
    </row>
    <row r="4" spans="2:20" ht="18" customHeight="1" x14ac:dyDescent="0.2">
      <c r="B4" s="25"/>
      <c r="C4" s="112" t="s">
        <v>70</v>
      </c>
      <c r="D4" s="112"/>
      <c r="E4" s="112"/>
      <c r="F4" s="112"/>
      <c r="G4" s="112"/>
      <c r="H4" s="112"/>
      <c r="I4" s="112"/>
      <c r="J4" s="26"/>
      <c r="L4" s="25"/>
      <c r="M4" s="112" t="s">
        <v>70</v>
      </c>
      <c r="N4" s="112"/>
      <c r="O4" s="112"/>
      <c r="P4" s="112"/>
      <c r="Q4" s="112"/>
      <c r="R4" s="112"/>
      <c r="S4" s="112"/>
      <c r="T4" s="26"/>
    </row>
    <row r="5" spans="2:20" ht="18" customHeight="1" x14ac:dyDescent="0.2">
      <c r="B5" s="25"/>
      <c r="C5" s="112" t="s">
        <v>37</v>
      </c>
      <c r="D5" s="112"/>
      <c r="E5" s="112"/>
      <c r="F5" s="112"/>
      <c r="G5" s="112"/>
      <c r="H5" s="112"/>
      <c r="I5" s="112"/>
      <c r="J5" s="26"/>
      <c r="L5" s="25"/>
      <c r="M5" s="112" t="s">
        <v>43</v>
      </c>
      <c r="N5" s="112"/>
      <c r="O5" s="112"/>
      <c r="P5" s="112"/>
      <c r="Q5" s="112"/>
      <c r="R5" s="112"/>
      <c r="S5" s="112"/>
      <c r="T5" s="26"/>
    </row>
    <row r="6" spans="2:20" ht="18" customHeight="1" x14ac:dyDescent="0.2">
      <c r="B6" s="25"/>
      <c r="C6" s="113" t="s">
        <v>5</v>
      </c>
      <c r="D6" s="113"/>
      <c r="E6" s="113"/>
      <c r="F6" s="113"/>
      <c r="G6" s="113"/>
      <c r="H6" s="113"/>
      <c r="I6" s="113"/>
      <c r="J6" s="26"/>
      <c r="L6" s="25"/>
      <c r="M6" s="113" t="s">
        <v>5</v>
      </c>
      <c r="N6" s="113"/>
      <c r="O6" s="113"/>
      <c r="P6" s="113"/>
      <c r="Q6" s="113"/>
      <c r="R6" s="113"/>
      <c r="S6" s="113"/>
      <c r="T6" s="26"/>
    </row>
    <row r="7" spans="2:20" ht="18" customHeight="1" x14ac:dyDescent="0.25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 x14ac:dyDescent="0.25">
      <c r="B8" s="25"/>
      <c r="C8" s="16" t="s">
        <v>72</v>
      </c>
      <c r="D8" s="14"/>
      <c r="E8" s="17" t="s">
        <v>6</v>
      </c>
      <c r="F8" s="12"/>
      <c r="G8" s="18">
        <v>2005</v>
      </c>
      <c r="H8" s="10"/>
      <c r="I8" s="18">
        <v>2004</v>
      </c>
      <c r="J8" s="26"/>
      <c r="L8" s="25"/>
      <c r="M8" s="16" t="s">
        <v>72</v>
      </c>
      <c r="N8" s="14"/>
      <c r="O8" s="17" t="s">
        <v>6</v>
      </c>
      <c r="P8" s="12"/>
      <c r="Q8" s="18">
        <v>2005</v>
      </c>
      <c r="R8" s="10"/>
      <c r="S8" s="18">
        <v>2004</v>
      </c>
      <c r="T8" s="26"/>
    </row>
    <row r="9" spans="2:20" ht="18" customHeight="1" x14ac:dyDescent="0.25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 x14ac:dyDescent="0.25">
      <c r="B10" s="25"/>
      <c r="C10" s="27"/>
      <c r="D10" s="14"/>
      <c r="E10" s="29" t="s">
        <v>67</v>
      </c>
      <c r="F10" s="14"/>
      <c r="G10" s="15"/>
      <c r="H10" s="14"/>
      <c r="I10" s="15"/>
      <c r="J10" s="26"/>
      <c r="L10" s="25"/>
      <c r="M10" s="27"/>
      <c r="N10" s="14"/>
      <c r="O10" s="29" t="s">
        <v>67</v>
      </c>
      <c r="P10" s="14"/>
      <c r="Q10" s="15"/>
      <c r="R10" s="14"/>
      <c r="S10" s="15"/>
      <c r="T10" s="26"/>
    </row>
    <row r="11" spans="2:20" ht="18" customHeight="1" x14ac:dyDescent="0.25">
      <c r="B11" s="25"/>
      <c r="C11" s="27">
        <v>11</v>
      </c>
      <c r="D11" s="14"/>
      <c r="E11" s="13" t="s">
        <v>7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7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 x14ac:dyDescent="0.25">
      <c r="B12" s="25"/>
      <c r="C12" s="27">
        <v>12</v>
      </c>
      <c r="D12" s="14"/>
      <c r="E12" s="13" t="s">
        <v>8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8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 x14ac:dyDescent="0.25">
      <c r="B13" s="25"/>
      <c r="C13" s="27">
        <v>13</v>
      </c>
      <c r="D13" s="14"/>
      <c r="E13" s="13" t="s">
        <v>9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9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 x14ac:dyDescent="0.25">
      <c r="B14" s="25"/>
      <c r="C14" s="27">
        <v>14</v>
      </c>
      <c r="D14" s="14"/>
      <c r="E14" s="13" t="s">
        <v>10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10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 x14ac:dyDescent="0.25">
      <c r="B15" s="25"/>
      <c r="C15" s="27">
        <v>16</v>
      </c>
      <c r="D15" s="14"/>
      <c r="E15" s="13" t="s">
        <v>11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11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 x14ac:dyDescent="0.25">
      <c r="B16" s="25"/>
      <c r="C16" s="27"/>
      <c r="D16" s="14"/>
      <c r="E16" s="13" t="s">
        <v>12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12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 x14ac:dyDescent="0.25">
      <c r="B17" s="25"/>
      <c r="C17" s="27"/>
      <c r="D17" s="14"/>
      <c r="E17" s="30" t="s">
        <v>0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0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 x14ac:dyDescent="0.25">
      <c r="B18" s="25"/>
      <c r="C18" s="27">
        <v>18</v>
      </c>
      <c r="D18" s="14"/>
      <c r="E18" s="13" t="s">
        <v>13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13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 x14ac:dyDescent="0.25">
      <c r="B19" s="25"/>
      <c r="C19" s="27"/>
      <c r="D19" s="14"/>
      <c r="E19" s="13" t="s">
        <v>14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14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 x14ac:dyDescent="0.25">
      <c r="B20" s="25"/>
      <c r="C20" s="27">
        <v>17</v>
      </c>
      <c r="D20" s="14"/>
      <c r="E20" s="13" t="s">
        <v>15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15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 x14ac:dyDescent="0.25">
      <c r="B21" s="25"/>
      <c r="C21" s="27">
        <v>1901</v>
      </c>
      <c r="D21" s="14"/>
      <c r="E21" s="13" t="s">
        <v>16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16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 x14ac:dyDescent="0.25">
      <c r="B22" s="25"/>
      <c r="C22" s="27" t="s">
        <v>84</v>
      </c>
      <c r="D22" s="14"/>
      <c r="E22" s="13" t="s">
        <v>17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84</v>
      </c>
      <c r="N22" s="14"/>
      <c r="O22" s="13" t="s">
        <v>17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 x14ac:dyDescent="0.25">
      <c r="B23" s="25"/>
      <c r="C23" s="27"/>
      <c r="D23" s="14"/>
      <c r="E23" s="30" t="s">
        <v>1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1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 x14ac:dyDescent="0.3">
      <c r="B24" s="25"/>
      <c r="C24" s="27"/>
      <c r="D24" s="14"/>
      <c r="E24" s="30" t="s">
        <v>18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18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 x14ac:dyDescent="0.25">
      <c r="B25" s="25"/>
      <c r="C25" s="27"/>
      <c r="D25" s="14"/>
      <c r="E25" s="31" t="s">
        <v>68</v>
      </c>
      <c r="F25" s="14"/>
      <c r="G25" s="15"/>
      <c r="H25" s="14"/>
      <c r="I25" s="15"/>
      <c r="J25" s="26"/>
      <c r="L25" s="25"/>
      <c r="M25" s="27"/>
      <c r="N25" s="14"/>
      <c r="O25" s="31" t="s">
        <v>68</v>
      </c>
      <c r="P25" s="14"/>
      <c r="Q25" s="48"/>
      <c r="R25" s="48"/>
      <c r="S25" s="48"/>
      <c r="T25" s="26"/>
    </row>
    <row r="26" spans="2:20" ht="18" customHeight="1" x14ac:dyDescent="0.25">
      <c r="B26" s="25"/>
      <c r="C26" s="27"/>
      <c r="D26" s="14"/>
      <c r="E26" s="31" t="s">
        <v>71</v>
      </c>
      <c r="F26" s="14"/>
      <c r="G26" s="15"/>
      <c r="H26" s="14"/>
      <c r="I26" s="15"/>
      <c r="J26" s="26"/>
      <c r="L26" s="25"/>
      <c r="M26" s="27"/>
      <c r="N26" s="14"/>
      <c r="O26" s="31" t="s">
        <v>71</v>
      </c>
      <c r="P26" s="14"/>
      <c r="Q26" s="48"/>
      <c r="R26" s="48"/>
      <c r="S26" s="48"/>
      <c r="T26" s="26"/>
    </row>
    <row r="27" spans="2:20" ht="18" customHeight="1" x14ac:dyDescent="0.25">
      <c r="B27" s="25"/>
      <c r="C27" s="27">
        <v>21</v>
      </c>
      <c r="D27" s="14"/>
      <c r="E27" s="13" t="s">
        <v>19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19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 x14ac:dyDescent="0.25">
      <c r="B28" s="25"/>
      <c r="C28" s="27">
        <v>22</v>
      </c>
      <c r="D28" s="14"/>
      <c r="E28" s="13" t="s">
        <v>20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20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 x14ac:dyDescent="0.25">
      <c r="B29" s="25"/>
      <c r="C29" s="27">
        <v>23</v>
      </c>
      <c r="D29" s="14"/>
      <c r="E29" s="13" t="s">
        <v>21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21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 x14ac:dyDescent="0.25">
      <c r="B30" s="25"/>
      <c r="C30" s="27">
        <v>24</v>
      </c>
      <c r="D30" s="14"/>
      <c r="E30" s="13" t="s">
        <v>22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22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 x14ac:dyDescent="0.25">
      <c r="B31" s="25"/>
      <c r="C31" s="27"/>
      <c r="D31" s="14"/>
      <c r="E31" s="13" t="s">
        <v>23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23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 x14ac:dyDescent="0.25">
      <c r="B32" s="25"/>
      <c r="C32" s="27">
        <v>26</v>
      </c>
      <c r="D32" s="14"/>
      <c r="E32" s="13" t="s">
        <v>24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24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 x14ac:dyDescent="0.25">
      <c r="B33" s="25"/>
      <c r="C33" s="27">
        <v>27</v>
      </c>
      <c r="D33" s="14"/>
      <c r="E33" s="13" t="s">
        <v>25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25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 x14ac:dyDescent="0.25">
      <c r="B34" s="25"/>
      <c r="C34" s="27">
        <v>28</v>
      </c>
      <c r="D34" s="14"/>
      <c r="E34" s="13" t="s">
        <v>26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26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 x14ac:dyDescent="0.25">
      <c r="B35" s="25"/>
      <c r="C35" s="27"/>
      <c r="D35" s="14"/>
      <c r="E35" s="13" t="s">
        <v>27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27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 x14ac:dyDescent="0.25">
      <c r="B36" s="25"/>
      <c r="C36" s="27"/>
      <c r="D36" s="14"/>
      <c r="E36" s="30" t="s">
        <v>2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2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 x14ac:dyDescent="0.25">
      <c r="B37" s="25"/>
      <c r="C37" s="27"/>
      <c r="D37" s="14"/>
      <c r="E37" s="13" t="s">
        <v>28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28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 x14ac:dyDescent="0.25">
      <c r="B38" s="25"/>
      <c r="C38" s="27"/>
      <c r="D38" s="14"/>
      <c r="E38" s="13" t="s">
        <v>29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29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 x14ac:dyDescent="0.25">
      <c r="B39" s="25"/>
      <c r="C39" s="27">
        <v>29</v>
      </c>
      <c r="D39" s="14"/>
      <c r="E39" s="13" t="s">
        <v>27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27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 x14ac:dyDescent="0.25">
      <c r="B40" s="25"/>
      <c r="C40" s="27"/>
      <c r="D40" s="14"/>
      <c r="E40" s="30" t="s">
        <v>3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3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 x14ac:dyDescent="0.25">
      <c r="B41" s="25"/>
      <c r="C41" s="27"/>
      <c r="D41" s="14"/>
      <c r="E41" s="30" t="s">
        <v>30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30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 x14ac:dyDescent="0.25">
      <c r="B42" s="25"/>
      <c r="C42" s="27"/>
      <c r="D42" s="14"/>
      <c r="E42" s="32" t="s">
        <v>69</v>
      </c>
      <c r="F42" s="14"/>
      <c r="G42" s="15"/>
      <c r="H42" s="14"/>
      <c r="I42" s="15"/>
      <c r="J42" s="26"/>
      <c r="L42" s="25"/>
      <c r="M42" s="27"/>
      <c r="N42" s="14"/>
      <c r="O42" s="32" t="s">
        <v>69</v>
      </c>
      <c r="P42" s="14"/>
      <c r="Q42" s="48"/>
      <c r="R42" s="48"/>
      <c r="S42" s="48"/>
      <c r="T42" s="26"/>
    </row>
    <row r="43" spans="2:20" ht="18" customHeight="1" x14ac:dyDescent="0.25">
      <c r="B43" s="25"/>
      <c r="C43" s="27">
        <v>31</v>
      </c>
      <c r="D43" s="14"/>
      <c r="E43" s="13" t="s">
        <v>31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31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 x14ac:dyDescent="0.25">
      <c r="B44" s="25"/>
      <c r="C44" s="27"/>
      <c r="D44" s="14"/>
      <c r="E44" s="13" t="s">
        <v>32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32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 x14ac:dyDescent="0.25">
      <c r="B45" s="25"/>
      <c r="C45" s="27">
        <v>35</v>
      </c>
      <c r="D45" s="14"/>
      <c r="E45" s="13" t="s">
        <v>33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33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 x14ac:dyDescent="0.25">
      <c r="B46" s="25"/>
      <c r="C46" s="27" t="s">
        <v>41</v>
      </c>
      <c r="D46" s="14"/>
      <c r="E46" s="13" t="s">
        <v>34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41</v>
      </c>
      <c r="N46" s="14"/>
      <c r="O46" s="13" t="s">
        <v>34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 x14ac:dyDescent="0.25">
      <c r="B47" s="25"/>
      <c r="C47" s="44" t="s">
        <v>40</v>
      </c>
      <c r="D47" s="14"/>
      <c r="E47" s="13" t="s">
        <v>35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40</v>
      </c>
      <c r="N47" s="14"/>
      <c r="O47" s="13" t="s">
        <v>35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 x14ac:dyDescent="0.25">
      <c r="B48" s="25"/>
      <c r="C48" s="27"/>
      <c r="D48" s="14"/>
      <c r="E48" s="13" t="s">
        <v>44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44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 x14ac:dyDescent="0.25">
      <c r="B49" s="25"/>
      <c r="C49" s="27"/>
      <c r="D49" s="14"/>
      <c r="E49" s="30" t="s">
        <v>45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45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 x14ac:dyDescent="0.3">
      <c r="B50" s="25"/>
      <c r="C50" s="27"/>
      <c r="D50" s="14"/>
      <c r="E50" s="30" t="s">
        <v>46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46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 x14ac:dyDescent="0.3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 x14ac:dyDescent="0.25">
      <c r="E52" s="2"/>
      <c r="M52" s="8"/>
      <c r="O52" s="2"/>
      <c r="Q52" s="53"/>
      <c r="R52" s="53"/>
      <c r="S52" s="53"/>
    </row>
    <row r="53" spans="2:20" ht="18" customHeight="1" x14ac:dyDescent="0.25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 x14ac:dyDescent="0.25">
      <c r="B54" s="42"/>
      <c r="C54" s="27"/>
      <c r="E54" s="45" t="s">
        <v>39</v>
      </c>
      <c r="F54" s="46"/>
      <c r="G54" s="47" t="e">
        <f>+G24-G50</f>
        <v>#REF!</v>
      </c>
      <c r="H54" s="47"/>
      <c r="I54" s="47" t="e">
        <f>+I24-I50</f>
        <v>#REF!</v>
      </c>
      <c r="L54" s="42"/>
      <c r="M54" s="27"/>
      <c r="O54" s="45" t="s">
        <v>39</v>
      </c>
      <c r="P54" s="46"/>
      <c r="Q54" s="48" t="e">
        <f>+G54/100</f>
        <v>#REF!</v>
      </c>
      <c r="R54" s="48"/>
      <c r="S54" s="48" t="e">
        <f>+I54/100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69" bottom="1" header="0" footer="0"/>
  <pageSetup scale="70" orientation="portrait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2</xdr:col>
                <xdr:colOff>47625</xdr:colOff>
                <xdr:row>2</xdr:row>
                <xdr:rowOff>9525</xdr:rowOff>
              </from>
              <to>
                <xdr:col>4</xdr:col>
                <xdr:colOff>180975</xdr:colOff>
                <xdr:row>4</xdr:row>
                <xdr:rowOff>123825</xdr:rowOff>
              </to>
            </anchor>
          </objectPr>
        </oleObject>
      </mc:Choice>
      <mc:Fallback>
        <oleObject progId="PBrush" shapeId="4097" r:id="rId4"/>
      </mc:Fallback>
    </mc:AlternateContent>
    <mc:AlternateContent xmlns:mc="http://schemas.openxmlformats.org/markup-compatibility/2006">
      <mc:Choice Requires="x14">
        <oleObject progId="MSPhotoEd.3" shapeId="4098" r:id="rId6">
          <objectPr defaultSize="0" r:id="rId7">
            <anchor moveWithCells="1">
              <from>
                <xdr:col>8</xdr:col>
                <xdr:colOff>95250</xdr:colOff>
                <xdr:row>1</xdr:row>
                <xdr:rowOff>152400</xdr:rowOff>
              </from>
              <to>
                <xdr:col>8</xdr:col>
                <xdr:colOff>1038225</xdr:colOff>
                <xdr:row>4</xdr:row>
                <xdr:rowOff>38100</xdr:rowOff>
              </to>
            </anchor>
          </objectPr>
        </oleObject>
      </mc:Choice>
      <mc:Fallback>
        <oleObject progId="MSPhotoEd.3" shapeId="4098" r:id="rId6"/>
      </mc:Fallback>
    </mc:AlternateContent>
    <mc:AlternateContent xmlns:mc="http://schemas.openxmlformats.org/markup-compatibility/2006">
      <mc:Choice Requires="x14">
        <oleObject progId="PBrush" shapeId="4099" r:id="rId8">
          <objectPr defaultSize="0" autoPict="0" r:id="rId5">
            <anchor moveWithCells="1" sizeWithCells="1">
              <from>
                <xdr:col>12</xdr:col>
                <xdr:colOff>38100</xdr:colOff>
                <xdr:row>1</xdr:row>
                <xdr:rowOff>219075</xdr:rowOff>
              </from>
              <to>
                <xdr:col>14</xdr:col>
                <xdr:colOff>171450</xdr:colOff>
                <xdr:row>4</xdr:row>
                <xdr:rowOff>104775</xdr:rowOff>
              </to>
            </anchor>
          </objectPr>
        </oleObject>
      </mc:Choice>
      <mc:Fallback>
        <oleObject progId="PBrush" shapeId="4099" r:id="rId8"/>
      </mc:Fallback>
    </mc:AlternateContent>
    <mc:AlternateContent xmlns:mc="http://schemas.openxmlformats.org/markup-compatibility/2006">
      <mc:Choice Requires="x14">
        <oleObject progId="MSPhotoEd.3" shapeId="4100" r:id="rId9">
          <objectPr defaultSize="0" r:id="rId7">
            <anchor moveWithCells="1">
              <from>
                <xdr:col>18</xdr:col>
                <xdr:colOff>85725</xdr:colOff>
                <xdr:row>1</xdr:row>
                <xdr:rowOff>133350</xdr:rowOff>
              </from>
              <to>
                <xdr:col>18</xdr:col>
                <xdr:colOff>1028700</xdr:colOff>
                <xdr:row>4</xdr:row>
                <xdr:rowOff>19050</xdr:rowOff>
              </to>
            </anchor>
          </objectPr>
        </oleObject>
      </mc:Choice>
      <mc:Fallback>
        <oleObject progId="MSPhotoEd.3" shapeId="4100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X28"/>
  <sheetViews>
    <sheetView showGridLines="0" topLeftCell="M10" zoomScale="80" workbookViewId="0">
      <selection activeCell="Z24" sqref="Z24"/>
    </sheetView>
  </sheetViews>
  <sheetFormatPr baseColWidth="10" defaultRowHeight="18" customHeight="1" x14ac:dyDescent="0.2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  <col min="22" max="23" width="11.42578125" style="56"/>
    <col min="24" max="24" width="11.42578125" style="59"/>
  </cols>
  <sheetData>
    <row r="1" spans="2:24" ht="18" customHeight="1" thickBot="1" x14ac:dyDescent="0.25"/>
    <row r="2" spans="2:24" ht="18" customHeight="1" x14ac:dyDescent="0.2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4" ht="18" customHeight="1" x14ac:dyDescent="0.2">
      <c r="B3" s="25"/>
      <c r="C3" s="112" t="s">
        <v>4</v>
      </c>
      <c r="D3" s="112"/>
      <c r="E3" s="112"/>
      <c r="F3" s="112"/>
      <c r="G3" s="112"/>
      <c r="H3" s="112"/>
      <c r="I3" s="112"/>
      <c r="J3" s="26"/>
      <c r="L3" s="25"/>
      <c r="M3" s="112" t="s">
        <v>4</v>
      </c>
      <c r="N3" s="112"/>
      <c r="O3" s="112"/>
      <c r="P3" s="112"/>
      <c r="Q3" s="112"/>
      <c r="R3" s="112"/>
      <c r="S3" s="112"/>
      <c r="T3" s="26"/>
    </row>
    <row r="4" spans="2:24" ht="18" customHeight="1" x14ac:dyDescent="0.2">
      <c r="B4" s="25"/>
      <c r="C4" s="112" t="s">
        <v>47</v>
      </c>
      <c r="D4" s="112"/>
      <c r="E4" s="112"/>
      <c r="F4" s="112"/>
      <c r="G4" s="112"/>
      <c r="H4" s="112"/>
      <c r="I4" s="112"/>
      <c r="J4" s="26"/>
      <c r="L4" s="25"/>
      <c r="M4" s="112" t="s">
        <v>47</v>
      </c>
      <c r="N4" s="112"/>
      <c r="O4" s="112"/>
      <c r="P4" s="112"/>
      <c r="Q4" s="112"/>
      <c r="R4" s="112"/>
      <c r="S4" s="112"/>
      <c r="T4" s="26"/>
    </row>
    <row r="5" spans="2:24" ht="18" customHeight="1" x14ac:dyDescent="0.2">
      <c r="B5" s="25"/>
      <c r="C5" s="112" t="s">
        <v>83</v>
      </c>
      <c r="D5" s="112"/>
      <c r="E5" s="112"/>
      <c r="F5" s="112"/>
      <c r="G5" s="112"/>
      <c r="H5" s="112"/>
      <c r="I5" s="112"/>
      <c r="J5" s="26"/>
      <c r="L5" s="25"/>
      <c r="M5" s="112" t="s">
        <v>83</v>
      </c>
      <c r="N5" s="112"/>
      <c r="O5" s="112"/>
      <c r="P5" s="112"/>
      <c r="Q5" s="112"/>
      <c r="R5" s="112"/>
      <c r="S5" s="112"/>
      <c r="T5" s="26"/>
    </row>
    <row r="6" spans="2:24" ht="18" customHeight="1" x14ac:dyDescent="0.2">
      <c r="B6" s="25"/>
      <c r="C6" s="113"/>
      <c r="D6" s="113"/>
      <c r="E6" s="113"/>
      <c r="F6" s="113"/>
      <c r="G6" s="113"/>
      <c r="H6" s="113"/>
      <c r="I6" s="113"/>
      <c r="J6" s="26"/>
      <c r="L6" s="25"/>
      <c r="M6" s="113" t="s">
        <v>5</v>
      </c>
      <c r="N6" s="113"/>
      <c r="O6" s="113"/>
      <c r="P6" s="113"/>
      <c r="Q6" s="113"/>
      <c r="R6" s="113"/>
      <c r="S6" s="113"/>
      <c r="T6" s="26"/>
    </row>
    <row r="7" spans="2:24" ht="18" customHeight="1" x14ac:dyDescent="0.2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4" ht="18" customHeight="1" x14ac:dyDescent="0.25">
      <c r="B8" s="25"/>
      <c r="C8" s="16" t="s">
        <v>72</v>
      </c>
      <c r="D8" s="19"/>
      <c r="E8" s="17" t="s">
        <v>6</v>
      </c>
      <c r="F8" s="11"/>
      <c r="G8" s="18">
        <v>2005</v>
      </c>
      <c r="H8" s="10"/>
      <c r="I8" s="18">
        <v>2004</v>
      </c>
      <c r="J8" s="26"/>
      <c r="L8" s="25"/>
      <c r="M8" s="16" t="s">
        <v>72</v>
      </c>
      <c r="N8" s="19"/>
      <c r="O8" s="17" t="s">
        <v>6</v>
      </c>
      <c r="P8" s="11"/>
      <c r="Q8" s="18">
        <v>2005</v>
      </c>
      <c r="R8" s="10"/>
      <c r="S8" s="18">
        <v>2004</v>
      </c>
      <c r="T8" s="26"/>
    </row>
    <row r="9" spans="2:24" ht="18" customHeight="1" x14ac:dyDescent="0.25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4" ht="18" customHeight="1" x14ac:dyDescent="0.2">
      <c r="B10" s="25"/>
      <c r="C10" s="40" t="s">
        <v>73</v>
      </c>
      <c r="D10" s="40"/>
      <c r="E10" s="13" t="s">
        <v>48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73</v>
      </c>
      <c r="N10" s="40"/>
      <c r="O10" s="13" t="s">
        <v>48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  <c r="V10" s="56">
        <v>25266.431599999996</v>
      </c>
      <c r="X10" s="59">
        <v>25387.524079999999</v>
      </c>
    </row>
    <row r="11" spans="2:24" ht="18" customHeight="1" x14ac:dyDescent="0.2">
      <c r="B11" s="25"/>
      <c r="C11" s="40" t="s">
        <v>74</v>
      </c>
      <c r="D11" s="40"/>
      <c r="E11" s="13" t="s">
        <v>49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74</v>
      </c>
      <c r="N11" s="40"/>
      <c r="O11" s="13" t="s">
        <v>49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  <c r="V11" s="56">
        <v>6296.9157800000003</v>
      </c>
      <c r="X11" s="59">
        <v>5792.0038600000007</v>
      </c>
    </row>
    <row r="12" spans="2:24" ht="18" customHeight="1" x14ac:dyDescent="0.2">
      <c r="B12" s="25"/>
      <c r="C12" s="40" t="s">
        <v>75</v>
      </c>
      <c r="D12" s="40"/>
      <c r="E12" s="13" t="s">
        <v>50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75</v>
      </c>
      <c r="N12" s="40"/>
      <c r="O12" s="13" t="s">
        <v>50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  <c r="V12" s="56">
        <v>4989.3662899999999</v>
      </c>
      <c r="X12" s="59">
        <v>8430.9607599999981</v>
      </c>
    </row>
    <row r="13" spans="2:24" ht="18" customHeight="1" x14ac:dyDescent="0.2">
      <c r="B13" s="25"/>
      <c r="C13" s="40" t="s">
        <v>76</v>
      </c>
      <c r="D13" s="40"/>
      <c r="E13" s="13" t="s">
        <v>53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76</v>
      </c>
      <c r="N13" s="40"/>
      <c r="O13" s="13" t="s">
        <v>53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  <c r="V13" s="56">
        <v>7453.9130400000004</v>
      </c>
      <c r="X13" s="59">
        <v>4349.9349199999997</v>
      </c>
    </row>
    <row r="14" spans="2:24" ht="18" customHeight="1" x14ac:dyDescent="0.2">
      <c r="B14" s="25"/>
      <c r="C14" s="40" t="s">
        <v>77</v>
      </c>
      <c r="D14" s="40"/>
      <c r="E14" s="13" t="s">
        <v>54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77</v>
      </c>
      <c r="N14" s="40"/>
      <c r="O14" s="13" t="s">
        <v>54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  <c r="V14" s="56">
        <v>3119.1732900000002</v>
      </c>
      <c r="X14" s="59">
        <v>2625.3395299999997</v>
      </c>
    </row>
    <row r="15" spans="2:24" ht="18" customHeight="1" x14ac:dyDescent="0.2">
      <c r="B15" s="25"/>
      <c r="C15" s="40" t="s">
        <v>78</v>
      </c>
      <c r="D15" s="40"/>
      <c r="E15" s="13" t="s">
        <v>55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78</v>
      </c>
      <c r="N15" s="40"/>
      <c r="O15" s="13" t="s">
        <v>55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  <c r="V15" s="56">
        <v>2234.8992899999998</v>
      </c>
      <c r="X15" s="59">
        <v>1727.9988799999999</v>
      </c>
    </row>
    <row r="16" spans="2:24" ht="18" customHeight="1" x14ac:dyDescent="0.2">
      <c r="B16" s="25"/>
      <c r="C16" s="40"/>
      <c r="D16" s="40"/>
      <c r="E16" s="13" t="s">
        <v>56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56</v>
      </c>
      <c r="P16" s="13"/>
      <c r="Q16" s="48">
        <f t="shared" si="0"/>
        <v>0</v>
      </c>
      <c r="R16" s="48"/>
      <c r="S16" s="48">
        <f t="shared" si="1"/>
        <v>0</v>
      </c>
      <c r="T16" s="26"/>
      <c r="V16" s="56">
        <v>0</v>
      </c>
      <c r="X16" s="59">
        <v>0</v>
      </c>
    </row>
    <row r="17" spans="2:24" ht="18" customHeight="1" x14ac:dyDescent="0.2">
      <c r="B17" s="25"/>
      <c r="C17" s="40"/>
      <c r="D17" s="40"/>
      <c r="E17" s="30" t="s">
        <v>57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57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  <c r="V17" s="57">
        <f>+V10-(V11+V12+V13+V14+V15+V16)</f>
        <v>1172.1639099999957</v>
      </c>
      <c r="W17" s="58"/>
      <c r="X17" s="60">
        <f>+X10-(X11+X12+X13+X14+X15+X16)</f>
        <v>2461.2861300000004</v>
      </c>
    </row>
    <row r="18" spans="2:24" ht="18" customHeight="1" x14ac:dyDescent="0.2">
      <c r="B18" s="25"/>
      <c r="C18" s="40" t="s">
        <v>79</v>
      </c>
      <c r="D18" s="40"/>
      <c r="E18" s="13" t="s">
        <v>42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79</v>
      </c>
      <c r="N18" s="40"/>
      <c r="O18" s="13" t="s">
        <v>42</v>
      </c>
      <c r="P18" s="13"/>
      <c r="Q18" s="48" t="e">
        <f>+G18/1000</f>
        <v>#REF!</v>
      </c>
      <c r="R18" s="48"/>
      <c r="S18" s="48" t="e">
        <f>+I18/1000</f>
        <v>#REF!</v>
      </c>
      <c r="T18" s="26"/>
      <c r="V18" s="56">
        <v>1190.9827199999997</v>
      </c>
      <c r="X18" s="59">
        <v>1325.8436400000001</v>
      </c>
    </row>
    <row r="19" spans="2:24" ht="18" customHeight="1" x14ac:dyDescent="0.2">
      <c r="B19" s="25"/>
      <c r="C19" s="40" t="s">
        <v>80</v>
      </c>
      <c r="D19" s="40"/>
      <c r="E19" s="13" t="s">
        <v>58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80</v>
      </c>
      <c r="N19" s="40"/>
      <c r="O19" s="13" t="s">
        <v>58</v>
      </c>
      <c r="P19" s="13"/>
      <c r="Q19" s="48" t="e">
        <f>+G19/1000</f>
        <v>#REF!</v>
      </c>
      <c r="R19" s="48"/>
      <c r="S19" s="48" t="e">
        <f>+I19/1000</f>
        <v>#REF!</v>
      </c>
      <c r="T19" s="26"/>
      <c r="V19" s="56">
        <v>125.20137000000001</v>
      </c>
      <c r="X19" s="59">
        <v>77.441050000000004</v>
      </c>
    </row>
    <row r="20" spans="2:24" ht="18" customHeight="1" x14ac:dyDescent="0.2">
      <c r="B20" s="25"/>
      <c r="C20" s="40"/>
      <c r="D20" s="40"/>
      <c r="E20" s="30" t="s">
        <v>59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59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  <c r="V20" s="57">
        <f>+V17-(V18+V19)</f>
        <v>-144.02018000000407</v>
      </c>
      <c r="W20" s="58"/>
      <c r="X20" s="60">
        <f>+X17-(X18+X19)</f>
        <v>1058.0014400000005</v>
      </c>
    </row>
    <row r="21" spans="2:24" ht="18" customHeight="1" x14ac:dyDescent="0.2">
      <c r="B21" s="25"/>
      <c r="C21" s="40" t="s">
        <v>81</v>
      </c>
      <c r="D21" s="40"/>
      <c r="E21" s="13" t="s">
        <v>60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81</v>
      </c>
      <c r="N21" s="40"/>
      <c r="O21" s="13" t="s">
        <v>60</v>
      </c>
      <c r="P21" s="13"/>
      <c r="Q21" s="48" t="e">
        <f>+G21/1000</f>
        <v>#REF!</v>
      </c>
      <c r="R21" s="48"/>
      <c r="S21" s="48" t="e">
        <f>+I21/1000</f>
        <v>#REF!</v>
      </c>
      <c r="T21" s="26"/>
      <c r="V21" s="56">
        <v>1293.7952299999999</v>
      </c>
      <c r="X21" s="59">
        <v>113.05155000000001</v>
      </c>
    </row>
    <row r="22" spans="2:24" ht="18" customHeight="1" x14ac:dyDescent="0.2">
      <c r="B22" s="25"/>
      <c r="C22" s="40" t="s">
        <v>82</v>
      </c>
      <c r="D22" s="40"/>
      <c r="E22" s="13" t="s">
        <v>61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82</v>
      </c>
      <c r="N22" s="40"/>
      <c r="O22" s="13" t="s">
        <v>61</v>
      </c>
      <c r="P22" s="13"/>
      <c r="Q22" s="48" t="e">
        <f>+G22/1000</f>
        <v>#REF!</v>
      </c>
      <c r="R22" s="48"/>
      <c r="S22" s="48" t="e">
        <f>+I22/1000</f>
        <v>#REF!</v>
      </c>
      <c r="T22" s="26"/>
      <c r="V22" s="56">
        <v>130.13614000000001</v>
      </c>
      <c r="X22" s="59">
        <v>194.12386999999998</v>
      </c>
    </row>
    <row r="23" spans="2:24" ht="18" customHeight="1" x14ac:dyDescent="0.2">
      <c r="B23" s="25"/>
      <c r="C23" s="40"/>
      <c r="D23" s="40"/>
      <c r="E23" s="30" t="s">
        <v>62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62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  <c r="V23" s="57">
        <f>+V20+V21-V22</f>
        <v>1019.6389099999958</v>
      </c>
      <c r="W23" s="58"/>
      <c r="X23" s="60">
        <f>+X20+X21-X22</f>
        <v>976.92912000000035</v>
      </c>
    </row>
    <row r="24" spans="2:24" ht="18" customHeight="1" x14ac:dyDescent="0.2">
      <c r="B24" s="25"/>
      <c r="C24" s="40"/>
      <c r="D24" s="40"/>
      <c r="E24" s="13" t="s">
        <v>63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63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4" ht="18" customHeight="1" x14ac:dyDescent="0.2">
      <c r="B25" s="25"/>
      <c r="C25" s="40"/>
      <c r="D25" s="40"/>
      <c r="E25" s="13" t="s">
        <v>64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64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4" ht="18" customHeight="1" x14ac:dyDescent="0.2">
      <c r="B26" s="25"/>
      <c r="C26" s="40"/>
      <c r="D26" s="40"/>
      <c r="E26" s="13" t="s">
        <v>65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65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4" ht="18" customHeight="1" thickBot="1" x14ac:dyDescent="0.25">
      <c r="B27" s="25"/>
      <c r="C27" s="40"/>
      <c r="D27" s="40"/>
      <c r="E27" s="30" t="s">
        <v>66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66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4" ht="18" customHeight="1" thickTop="1" thickBot="1" x14ac:dyDescent="0.25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1</xdr:col>
                <xdr:colOff>247650</xdr:colOff>
                <xdr:row>2</xdr:row>
                <xdr:rowOff>76200</xdr:rowOff>
              </from>
              <to>
                <xdr:col>4</xdr:col>
                <xdr:colOff>476250</xdr:colOff>
                <xdr:row>4</xdr:row>
                <xdr:rowOff>190500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MSPhotoEd.3" shapeId="5122" r:id="rId6">
          <objectPr defaultSize="0" r:id="rId7">
            <anchor moveWithCells="1">
              <from>
                <xdr:col>8</xdr:col>
                <xdr:colOff>190500</xdr:colOff>
                <xdr:row>1</xdr:row>
                <xdr:rowOff>180975</xdr:rowOff>
              </from>
              <to>
                <xdr:col>9</xdr:col>
                <xdr:colOff>85725</xdr:colOff>
                <xdr:row>4</xdr:row>
                <xdr:rowOff>66675</xdr:rowOff>
              </to>
            </anchor>
          </objectPr>
        </oleObject>
      </mc:Choice>
      <mc:Fallback>
        <oleObject progId="MSPhotoEd.3" shapeId="5122" r:id="rId6"/>
      </mc:Fallback>
    </mc:AlternateContent>
    <mc:AlternateContent xmlns:mc="http://schemas.openxmlformats.org/markup-compatibility/2006">
      <mc:Choice Requires="x14">
        <oleObject progId="PBrush" shapeId="5123" r:id="rId8">
          <objectPr defaultSize="0" autoPict="0" r:id="rId5">
            <anchor moveWithCells="1" sizeWithCells="1">
              <from>
                <xdr:col>11</xdr:col>
                <xdr:colOff>266700</xdr:colOff>
                <xdr:row>2</xdr:row>
                <xdr:rowOff>0</xdr:rowOff>
              </from>
              <to>
                <xdr:col>14</xdr:col>
                <xdr:colOff>495300</xdr:colOff>
                <xdr:row>4</xdr:row>
                <xdr:rowOff>114300</xdr:rowOff>
              </to>
            </anchor>
          </objectPr>
        </oleObject>
      </mc:Choice>
      <mc:Fallback>
        <oleObject progId="PBrush" shapeId="5123" r:id="rId8"/>
      </mc:Fallback>
    </mc:AlternateContent>
    <mc:AlternateContent xmlns:mc="http://schemas.openxmlformats.org/markup-compatibility/2006">
      <mc:Choice Requires="x14">
        <oleObject progId="MSPhotoEd.3" shapeId="5124" r:id="rId9">
          <objectPr defaultSize="0" r:id="rId7">
            <anchor moveWithCells="1">
              <from>
                <xdr:col>18</xdr:col>
                <xdr:colOff>219075</xdr:colOff>
                <xdr:row>1</xdr:row>
                <xdr:rowOff>104775</xdr:rowOff>
              </from>
              <to>
                <xdr:col>19</xdr:col>
                <xdr:colOff>114300</xdr:colOff>
                <xdr:row>3</xdr:row>
                <xdr:rowOff>219075</xdr:rowOff>
              </to>
            </anchor>
          </objectPr>
        </oleObject>
      </mc:Choice>
      <mc:Fallback>
        <oleObject progId="MSPhotoEd.3" shapeId="5124" r:id="rId9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7:I119"/>
  <sheetViews>
    <sheetView showGridLines="0" tabSelected="1" zoomScale="80" workbookViewId="0">
      <selection activeCell="F33" sqref="F33"/>
    </sheetView>
  </sheetViews>
  <sheetFormatPr baseColWidth="10" defaultRowHeight="18" customHeight="1" x14ac:dyDescent="0.2"/>
  <cols>
    <col min="1" max="1" width="4.140625" style="61" customWidth="1"/>
    <col min="2" max="2" width="11.42578125" style="61"/>
    <col min="3" max="3" width="3.7109375" style="61" customWidth="1"/>
    <col min="4" max="4" width="17.85546875" style="61" customWidth="1"/>
    <col min="5" max="5" width="3.7109375" style="61" customWidth="1"/>
    <col min="6" max="6" width="44.85546875" style="61" customWidth="1"/>
    <col min="7" max="7" width="3.7109375" style="61" customWidth="1"/>
    <col min="8" max="8" width="15.7109375" style="61" customWidth="1"/>
    <col min="9" max="9" width="3.7109375" style="61" customWidth="1"/>
    <col min="10" max="16384" width="11.42578125" style="61"/>
  </cols>
  <sheetData>
    <row r="7" spans="3:9" ht="18" customHeight="1" x14ac:dyDescent="0.2">
      <c r="C7" s="63"/>
      <c r="D7" s="92"/>
      <c r="E7" s="92"/>
      <c r="F7" s="93"/>
      <c r="G7" s="92"/>
      <c r="H7" s="94"/>
      <c r="I7" s="95"/>
    </row>
    <row r="8" spans="3:9" ht="18" customHeight="1" x14ac:dyDescent="0.2">
      <c r="C8" s="96"/>
      <c r="D8" s="114" t="s">
        <v>91</v>
      </c>
      <c r="E8" s="114"/>
      <c r="F8" s="114"/>
      <c r="G8" s="114"/>
      <c r="H8" s="114"/>
      <c r="I8" s="97"/>
    </row>
    <row r="9" spans="3:9" ht="18" customHeight="1" x14ac:dyDescent="0.2">
      <c r="C9" s="96"/>
      <c r="D9" s="114" t="s">
        <v>51</v>
      </c>
      <c r="E9" s="114"/>
      <c r="F9" s="114"/>
      <c r="G9" s="114"/>
      <c r="H9" s="114"/>
      <c r="I9" s="97"/>
    </row>
    <row r="10" spans="3:9" ht="18" customHeight="1" x14ac:dyDescent="0.2">
      <c r="C10" s="96"/>
      <c r="D10" s="114" t="s">
        <v>89</v>
      </c>
      <c r="E10" s="114"/>
      <c r="F10" s="114"/>
      <c r="G10" s="114"/>
      <c r="H10" s="114"/>
      <c r="I10" s="97"/>
    </row>
    <row r="11" spans="3:9" ht="18" customHeight="1" x14ac:dyDescent="0.2">
      <c r="C11" s="96"/>
      <c r="D11" s="115" t="s">
        <v>5</v>
      </c>
      <c r="E11" s="115"/>
      <c r="F11" s="115"/>
      <c r="G11" s="115"/>
      <c r="H11" s="115"/>
      <c r="I11" s="97"/>
    </row>
    <row r="12" spans="3:9" ht="18" customHeight="1" x14ac:dyDescent="0.2">
      <c r="C12" s="96"/>
      <c r="D12" s="64"/>
      <c r="E12" s="65"/>
      <c r="F12" s="66"/>
      <c r="G12" s="65"/>
      <c r="H12" s="67"/>
      <c r="I12" s="97"/>
    </row>
    <row r="13" spans="3:9" s="80" customFormat="1" ht="18" customHeight="1" x14ac:dyDescent="0.15">
      <c r="C13" s="98"/>
      <c r="D13" s="106" t="s">
        <v>72</v>
      </c>
      <c r="E13" s="81"/>
      <c r="F13" s="106" t="s">
        <v>6</v>
      </c>
      <c r="G13" s="82"/>
      <c r="H13" s="106">
        <v>2021</v>
      </c>
      <c r="I13" s="99"/>
    </row>
    <row r="14" spans="3:9" ht="18" customHeight="1" x14ac:dyDescent="0.2">
      <c r="C14" s="96"/>
      <c r="D14" s="69"/>
      <c r="E14" s="65"/>
      <c r="F14" s="70"/>
      <c r="G14" s="68"/>
      <c r="H14" s="71"/>
      <c r="I14" s="97"/>
    </row>
    <row r="15" spans="3:9" ht="18" customHeight="1" x14ac:dyDescent="0.2">
      <c r="C15" s="96"/>
      <c r="D15" s="86"/>
      <c r="E15" s="65"/>
      <c r="F15" s="87" t="s">
        <v>67</v>
      </c>
      <c r="G15" s="65"/>
      <c r="H15" s="67"/>
      <c r="I15" s="97"/>
    </row>
    <row r="16" spans="3:9" ht="18" customHeight="1" x14ac:dyDescent="0.2">
      <c r="C16" s="96"/>
      <c r="D16" s="86">
        <v>11</v>
      </c>
      <c r="E16" s="65"/>
      <c r="F16" s="83" t="s">
        <v>7</v>
      </c>
      <c r="G16" s="65"/>
      <c r="H16" s="72">
        <v>2405.3151000000003</v>
      </c>
      <c r="I16" s="97"/>
    </row>
    <row r="17" spans="3:9" ht="18" customHeight="1" x14ac:dyDescent="0.2">
      <c r="C17" s="96"/>
      <c r="D17" s="86">
        <v>12</v>
      </c>
      <c r="E17" s="65"/>
      <c r="F17" s="83" t="s">
        <v>8</v>
      </c>
      <c r="G17" s="65"/>
      <c r="H17" s="72">
        <v>23210.95652</v>
      </c>
      <c r="I17" s="97"/>
    </row>
    <row r="18" spans="3:9" ht="18" customHeight="1" x14ac:dyDescent="0.2">
      <c r="C18" s="96"/>
      <c r="D18" s="86">
        <v>13</v>
      </c>
      <c r="E18" s="65"/>
      <c r="F18" s="83" t="s">
        <v>9</v>
      </c>
      <c r="G18" s="65"/>
      <c r="H18" s="72">
        <v>55.310190000000006</v>
      </c>
      <c r="I18" s="97"/>
    </row>
    <row r="19" spans="3:9" ht="18" customHeight="1" x14ac:dyDescent="0.2">
      <c r="C19" s="96"/>
      <c r="D19" s="86">
        <v>14</v>
      </c>
      <c r="E19" s="65"/>
      <c r="F19" s="83" t="s">
        <v>10</v>
      </c>
      <c r="G19" s="65"/>
      <c r="H19" s="72">
        <v>881.18493000000001</v>
      </c>
      <c r="I19" s="97"/>
    </row>
    <row r="20" spans="3:9" ht="18" customHeight="1" x14ac:dyDescent="0.2">
      <c r="C20" s="96"/>
      <c r="D20" s="86">
        <v>16</v>
      </c>
      <c r="E20" s="65"/>
      <c r="F20" s="83" t="s">
        <v>11</v>
      </c>
      <c r="G20" s="65"/>
      <c r="H20" s="72">
        <v>898.92286000000001</v>
      </c>
      <c r="I20" s="97"/>
    </row>
    <row r="21" spans="3:9" ht="18" customHeight="1" x14ac:dyDescent="0.2">
      <c r="C21" s="96"/>
      <c r="D21" s="86"/>
      <c r="E21" s="65"/>
      <c r="F21" s="83" t="s">
        <v>12</v>
      </c>
      <c r="G21" s="65"/>
      <c r="H21" s="72">
        <v>0</v>
      </c>
      <c r="I21" s="97"/>
    </row>
    <row r="22" spans="3:9" ht="18" customHeight="1" x14ac:dyDescent="0.2">
      <c r="C22" s="96"/>
      <c r="D22" s="86"/>
      <c r="E22" s="65"/>
      <c r="F22" s="84" t="s">
        <v>0</v>
      </c>
      <c r="G22" s="68"/>
      <c r="H22" s="108">
        <v>27451.689599999998</v>
      </c>
      <c r="I22" s="97"/>
    </row>
    <row r="23" spans="3:9" ht="18" customHeight="1" x14ac:dyDescent="0.2">
      <c r="C23" s="96"/>
      <c r="D23" s="86">
        <v>18</v>
      </c>
      <c r="E23" s="65"/>
      <c r="F23" s="83" t="s">
        <v>13</v>
      </c>
      <c r="G23" s="65"/>
      <c r="H23" s="72">
        <v>1967.6747</v>
      </c>
      <c r="I23" s="97"/>
    </row>
    <row r="24" spans="3:9" ht="18" customHeight="1" x14ac:dyDescent="0.2">
      <c r="C24" s="96"/>
      <c r="D24" s="86"/>
      <c r="E24" s="65"/>
      <c r="F24" s="83" t="s">
        <v>14</v>
      </c>
      <c r="G24" s="65"/>
      <c r="H24" s="72">
        <v>0</v>
      </c>
      <c r="I24" s="97"/>
    </row>
    <row r="25" spans="3:9" ht="18" customHeight="1" x14ac:dyDescent="0.2">
      <c r="C25" s="96"/>
      <c r="D25" s="86">
        <v>17</v>
      </c>
      <c r="E25" s="65"/>
      <c r="F25" s="83" t="s">
        <v>15</v>
      </c>
      <c r="G25" s="65"/>
      <c r="H25" s="72">
        <v>0</v>
      </c>
      <c r="I25" s="97"/>
    </row>
    <row r="26" spans="3:9" ht="18" customHeight="1" x14ac:dyDescent="0.2">
      <c r="C26" s="96"/>
      <c r="D26" s="86">
        <v>1901</v>
      </c>
      <c r="E26" s="65"/>
      <c r="F26" s="83" t="s">
        <v>16</v>
      </c>
      <c r="G26" s="65"/>
      <c r="H26" s="72">
        <v>226.14001000000002</v>
      </c>
      <c r="I26" s="97"/>
    </row>
    <row r="27" spans="3:9" ht="18" customHeight="1" x14ac:dyDescent="0.2">
      <c r="C27" s="96"/>
      <c r="D27" s="86" t="s">
        <v>84</v>
      </c>
      <c r="E27" s="65"/>
      <c r="F27" s="83" t="s">
        <v>17</v>
      </c>
      <c r="G27" s="65"/>
      <c r="H27" s="72">
        <v>775.07504000000006</v>
      </c>
      <c r="I27" s="97"/>
    </row>
    <row r="28" spans="3:9" ht="18" customHeight="1" x14ac:dyDescent="0.2">
      <c r="C28" s="96"/>
      <c r="D28" s="86"/>
      <c r="E28" s="65"/>
      <c r="F28" s="84" t="s">
        <v>1</v>
      </c>
      <c r="G28" s="68"/>
      <c r="H28" s="73">
        <v>2968.8897500000003</v>
      </c>
      <c r="I28" s="97"/>
    </row>
    <row r="29" spans="3:9" ht="18" customHeight="1" x14ac:dyDescent="0.2">
      <c r="C29" s="96"/>
      <c r="D29" s="86"/>
      <c r="E29" s="65"/>
      <c r="F29" s="84" t="s">
        <v>18</v>
      </c>
      <c r="G29" s="68"/>
      <c r="H29" s="108">
        <v>30420.57935</v>
      </c>
      <c r="I29" s="97"/>
    </row>
    <row r="30" spans="3:9" ht="18" customHeight="1" x14ac:dyDescent="0.2">
      <c r="C30" s="96"/>
      <c r="D30" s="86"/>
      <c r="E30" s="65"/>
      <c r="F30" s="88" t="s">
        <v>68</v>
      </c>
      <c r="G30" s="65"/>
      <c r="H30" s="72"/>
      <c r="I30" s="97"/>
    </row>
    <row r="31" spans="3:9" ht="18" customHeight="1" x14ac:dyDescent="0.2">
      <c r="C31" s="96"/>
      <c r="D31" s="86"/>
      <c r="E31" s="65"/>
      <c r="F31" s="88" t="s">
        <v>71</v>
      </c>
      <c r="G31" s="65"/>
      <c r="H31" s="72"/>
      <c r="I31" s="97"/>
    </row>
    <row r="32" spans="3:9" ht="18" customHeight="1" x14ac:dyDescent="0.2">
      <c r="C32" s="96"/>
      <c r="D32" s="86">
        <v>21</v>
      </c>
      <c r="E32" s="65"/>
      <c r="F32" s="83" t="s">
        <v>19</v>
      </c>
      <c r="G32" s="65"/>
      <c r="H32" s="72">
        <v>247.84200000000001</v>
      </c>
      <c r="I32" s="97"/>
    </row>
    <row r="33" spans="3:9" ht="18" customHeight="1" x14ac:dyDescent="0.2">
      <c r="C33" s="96"/>
      <c r="D33" s="86">
        <v>22</v>
      </c>
      <c r="E33" s="65"/>
      <c r="F33" s="83" t="s">
        <v>20</v>
      </c>
      <c r="G33" s="65"/>
      <c r="H33" s="72">
        <v>7921.1905999999999</v>
      </c>
      <c r="I33" s="97"/>
    </row>
    <row r="34" spans="3:9" ht="18" customHeight="1" x14ac:dyDescent="0.2">
      <c r="C34" s="96"/>
      <c r="D34" s="86">
        <v>23</v>
      </c>
      <c r="E34" s="65"/>
      <c r="F34" s="83" t="s">
        <v>21</v>
      </c>
      <c r="G34" s="65"/>
      <c r="H34" s="72">
        <v>2638.3752599999998</v>
      </c>
      <c r="I34" s="97"/>
    </row>
    <row r="35" spans="3:9" ht="18" customHeight="1" x14ac:dyDescent="0.2">
      <c r="C35" s="96"/>
      <c r="D35" s="86">
        <v>24</v>
      </c>
      <c r="E35" s="65"/>
      <c r="F35" s="83" t="s">
        <v>22</v>
      </c>
      <c r="G35" s="65"/>
      <c r="H35" s="72">
        <v>419.46712000000002</v>
      </c>
      <c r="I35" s="97"/>
    </row>
    <row r="36" spans="3:9" ht="18" customHeight="1" x14ac:dyDescent="0.2">
      <c r="C36" s="96"/>
      <c r="D36" s="86">
        <v>25</v>
      </c>
      <c r="E36" s="65"/>
      <c r="F36" s="83" t="s">
        <v>23</v>
      </c>
      <c r="G36" s="65"/>
      <c r="H36" s="72">
        <v>0</v>
      </c>
      <c r="I36" s="97"/>
    </row>
    <row r="37" spans="3:9" ht="18" customHeight="1" x14ac:dyDescent="0.2">
      <c r="C37" s="96"/>
      <c r="D37" s="86">
        <v>26</v>
      </c>
      <c r="E37" s="65"/>
      <c r="F37" s="83" t="s">
        <v>24</v>
      </c>
      <c r="G37" s="65"/>
      <c r="H37" s="72">
        <v>194.62460000000002</v>
      </c>
      <c r="I37" s="97"/>
    </row>
    <row r="38" spans="3:9" ht="18" customHeight="1" x14ac:dyDescent="0.2">
      <c r="C38" s="96"/>
      <c r="D38" s="86">
        <v>27</v>
      </c>
      <c r="E38" s="65"/>
      <c r="F38" s="83" t="s">
        <v>25</v>
      </c>
      <c r="G38" s="65"/>
      <c r="H38" s="72">
        <v>567.97037999999998</v>
      </c>
      <c r="I38" s="97"/>
    </row>
    <row r="39" spans="3:9" ht="18" customHeight="1" x14ac:dyDescent="0.2">
      <c r="C39" s="96"/>
      <c r="D39" s="86">
        <v>28</v>
      </c>
      <c r="E39" s="65"/>
      <c r="F39" s="83" t="s">
        <v>26</v>
      </c>
      <c r="G39" s="65"/>
      <c r="H39" s="72">
        <v>199.81270999999998</v>
      </c>
      <c r="I39" s="97"/>
    </row>
    <row r="40" spans="3:9" ht="18" customHeight="1" x14ac:dyDescent="0.2">
      <c r="C40" s="96"/>
      <c r="D40" s="86"/>
      <c r="E40" s="65"/>
      <c r="F40" s="83" t="s">
        <v>27</v>
      </c>
      <c r="G40" s="65"/>
      <c r="H40" s="72">
        <v>0</v>
      </c>
      <c r="I40" s="97"/>
    </row>
    <row r="41" spans="3:9" ht="18" customHeight="1" x14ac:dyDescent="0.2">
      <c r="C41" s="96"/>
      <c r="D41" s="86"/>
      <c r="E41" s="65"/>
      <c r="F41" s="84" t="s">
        <v>2</v>
      </c>
      <c r="G41" s="68"/>
      <c r="H41" s="108">
        <v>12189.282669999999</v>
      </c>
      <c r="I41" s="97"/>
    </row>
    <row r="42" spans="3:9" ht="18" customHeight="1" x14ac:dyDescent="0.2">
      <c r="C42" s="96"/>
      <c r="D42" s="86"/>
      <c r="E42" s="65"/>
      <c r="F42" s="83" t="s">
        <v>28</v>
      </c>
      <c r="G42" s="65"/>
      <c r="H42" s="72">
        <v>0</v>
      </c>
      <c r="I42" s="97"/>
    </row>
    <row r="43" spans="3:9" ht="18" customHeight="1" x14ac:dyDescent="0.2">
      <c r="C43" s="96"/>
      <c r="D43" s="86"/>
      <c r="E43" s="65"/>
      <c r="F43" s="83" t="s">
        <v>29</v>
      </c>
      <c r="G43" s="65"/>
      <c r="H43" s="72">
        <v>0</v>
      </c>
      <c r="I43" s="97"/>
    </row>
    <row r="44" spans="3:9" ht="18" customHeight="1" x14ac:dyDescent="0.2">
      <c r="C44" s="96"/>
      <c r="D44" s="86">
        <v>29</v>
      </c>
      <c r="E44" s="65"/>
      <c r="F44" s="83" t="s">
        <v>27</v>
      </c>
      <c r="G44" s="65"/>
      <c r="H44" s="72">
        <v>998.78206</v>
      </c>
      <c r="I44" s="97"/>
    </row>
    <row r="45" spans="3:9" ht="18" customHeight="1" x14ac:dyDescent="0.2">
      <c r="C45" s="96"/>
      <c r="D45" s="86"/>
      <c r="E45" s="65"/>
      <c r="F45" s="84" t="s">
        <v>3</v>
      </c>
      <c r="G45" s="68"/>
      <c r="H45" s="108">
        <v>998.78206</v>
      </c>
      <c r="I45" s="97"/>
    </row>
    <row r="46" spans="3:9" ht="18" customHeight="1" x14ac:dyDescent="0.2">
      <c r="C46" s="96"/>
      <c r="D46" s="86"/>
      <c r="E46" s="65"/>
      <c r="F46" s="84" t="s">
        <v>30</v>
      </c>
      <c r="G46" s="68"/>
      <c r="H46" s="108">
        <v>13188.064729999998</v>
      </c>
      <c r="I46" s="97"/>
    </row>
    <row r="47" spans="3:9" ht="18" customHeight="1" x14ac:dyDescent="0.2">
      <c r="C47" s="96"/>
      <c r="D47" s="86"/>
      <c r="E47" s="65"/>
      <c r="F47" s="89" t="s">
        <v>69</v>
      </c>
      <c r="G47" s="65"/>
      <c r="H47" s="72"/>
      <c r="I47" s="97"/>
    </row>
    <row r="48" spans="3:9" ht="18" customHeight="1" x14ac:dyDescent="0.2">
      <c r="C48" s="96"/>
      <c r="D48" s="86">
        <v>31</v>
      </c>
      <c r="E48" s="65"/>
      <c r="F48" s="83" t="s">
        <v>31</v>
      </c>
      <c r="G48" s="65"/>
      <c r="H48" s="72">
        <v>8640</v>
      </c>
      <c r="I48" s="97"/>
    </row>
    <row r="49" spans="3:9" ht="18" customHeight="1" x14ac:dyDescent="0.2">
      <c r="C49" s="96"/>
      <c r="D49" s="86"/>
      <c r="E49" s="65"/>
      <c r="F49" s="83" t="s">
        <v>32</v>
      </c>
      <c r="G49" s="65"/>
      <c r="H49" s="72">
        <v>0</v>
      </c>
      <c r="I49" s="97"/>
    </row>
    <row r="50" spans="3:9" ht="18" customHeight="1" x14ac:dyDescent="0.2">
      <c r="C50" s="96"/>
      <c r="D50" s="86">
        <v>35</v>
      </c>
      <c r="E50" s="65"/>
      <c r="F50" s="83" t="s">
        <v>33</v>
      </c>
      <c r="G50" s="65"/>
      <c r="H50" s="72">
        <v>1728</v>
      </c>
      <c r="I50" s="97"/>
    </row>
    <row r="51" spans="3:9" ht="18" customHeight="1" x14ac:dyDescent="0.2">
      <c r="C51" s="96"/>
      <c r="D51" s="86" t="s">
        <v>41</v>
      </c>
      <c r="E51" s="65"/>
      <c r="F51" s="83" t="s">
        <v>34</v>
      </c>
      <c r="G51" s="65"/>
      <c r="H51" s="72">
        <v>6842.6091300000007</v>
      </c>
      <c r="I51" s="97"/>
    </row>
    <row r="52" spans="3:9" ht="18" customHeight="1" x14ac:dyDescent="0.2">
      <c r="C52" s="96"/>
      <c r="D52" s="90" t="s">
        <v>40</v>
      </c>
      <c r="E52" s="65"/>
      <c r="F52" s="83" t="s">
        <v>35</v>
      </c>
      <c r="G52" s="65"/>
      <c r="H52" s="72">
        <v>21.90548999999999</v>
      </c>
      <c r="I52" s="97"/>
    </row>
    <row r="53" spans="3:9" ht="18" customHeight="1" x14ac:dyDescent="0.2">
      <c r="C53" s="96"/>
      <c r="D53" s="86"/>
      <c r="E53" s="65"/>
      <c r="F53" s="83" t="s">
        <v>44</v>
      </c>
      <c r="G53" s="65"/>
      <c r="H53" s="72">
        <v>0</v>
      </c>
      <c r="I53" s="97"/>
    </row>
    <row r="54" spans="3:9" ht="18" customHeight="1" x14ac:dyDescent="0.2">
      <c r="C54" s="96"/>
      <c r="D54" s="86"/>
      <c r="E54" s="65"/>
      <c r="F54" s="84" t="s">
        <v>45</v>
      </c>
      <c r="G54" s="68"/>
      <c r="H54" s="108">
        <v>17232.514620000002</v>
      </c>
      <c r="I54" s="97"/>
    </row>
    <row r="55" spans="3:9" ht="18" customHeight="1" x14ac:dyDescent="0.2">
      <c r="C55" s="96"/>
      <c r="D55" s="86"/>
      <c r="E55" s="65"/>
      <c r="F55" s="84" t="s">
        <v>46</v>
      </c>
      <c r="G55" s="68"/>
      <c r="H55" s="108">
        <v>30420.57935</v>
      </c>
      <c r="I55" s="97"/>
    </row>
    <row r="56" spans="3:9" ht="18" customHeight="1" x14ac:dyDescent="0.2">
      <c r="C56" s="100"/>
      <c r="D56" s="101"/>
      <c r="E56" s="102"/>
      <c r="F56" s="103"/>
      <c r="G56" s="102"/>
      <c r="H56" s="107"/>
      <c r="I56" s="105"/>
    </row>
    <row r="57" spans="3:9" ht="18" customHeight="1" x14ac:dyDescent="0.2">
      <c r="C57" s="75"/>
      <c r="D57" s="86"/>
      <c r="F57" s="91"/>
      <c r="H57" s="74"/>
    </row>
    <row r="58" spans="3:9" ht="18" customHeight="1" x14ac:dyDescent="0.2">
      <c r="D58" s="76" t="s">
        <v>88</v>
      </c>
      <c r="G58" s="62" t="s">
        <v>85</v>
      </c>
    </row>
    <row r="59" spans="3:9" ht="18" customHeight="1" x14ac:dyDescent="0.2">
      <c r="D59" s="76" t="s">
        <v>86</v>
      </c>
      <c r="G59" s="62" t="s">
        <v>87</v>
      </c>
    </row>
    <row r="87" spans="3:9" ht="18" customHeight="1" x14ac:dyDescent="0.2">
      <c r="C87" s="63"/>
      <c r="D87" s="109"/>
      <c r="E87" s="109"/>
      <c r="F87" s="110"/>
      <c r="G87" s="110"/>
      <c r="H87" s="94"/>
      <c r="I87" s="95"/>
    </row>
    <row r="88" spans="3:9" ht="18" customHeight="1" x14ac:dyDescent="0.2">
      <c r="C88" s="96"/>
      <c r="D88" s="114" t="s">
        <v>91</v>
      </c>
      <c r="E88" s="114"/>
      <c r="F88" s="114"/>
      <c r="G88" s="114"/>
      <c r="H88" s="114"/>
      <c r="I88" s="97"/>
    </row>
    <row r="89" spans="3:9" ht="18" customHeight="1" x14ac:dyDescent="0.2">
      <c r="C89" s="96"/>
      <c r="D89" s="114" t="s">
        <v>52</v>
      </c>
      <c r="E89" s="114"/>
      <c r="F89" s="114"/>
      <c r="G89" s="114"/>
      <c r="H89" s="114"/>
      <c r="I89" s="97"/>
    </row>
    <row r="90" spans="3:9" ht="18" customHeight="1" x14ac:dyDescent="0.2">
      <c r="C90" s="96"/>
      <c r="D90" s="114" t="s">
        <v>90</v>
      </c>
      <c r="E90" s="114"/>
      <c r="F90" s="114"/>
      <c r="G90" s="114"/>
      <c r="H90" s="114"/>
      <c r="I90" s="97"/>
    </row>
    <row r="91" spans="3:9" ht="18" customHeight="1" x14ac:dyDescent="0.2">
      <c r="C91" s="96"/>
      <c r="D91" s="115" t="s">
        <v>5</v>
      </c>
      <c r="E91" s="115"/>
      <c r="F91" s="115"/>
      <c r="G91" s="115"/>
      <c r="H91" s="115"/>
      <c r="I91" s="97"/>
    </row>
    <row r="92" spans="3:9" ht="18" customHeight="1" x14ac:dyDescent="0.2">
      <c r="C92" s="96"/>
      <c r="D92" s="77"/>
      <c r="E92" s="77"/>
      <c r="F92" s="70"/>
      <c r="G92" s="70"/>
      <c r="H92" s="67"/>
      <c r="I92" s="97"/>
    </row>
    <row r="93" spans="3:9" ht="18" customHeight="1" x14ac:dyDescent="0.2">
      <c r="C93" s="98"/>
      <c r="D93" s="106" t="s">
        <v>72</v>
      </c>
      <c r="E93" s="78"/>
      <c r="F93" s="106" t="s">
        <v>6</v>
      </c>
      <c r="G93" s="79"/>
      <c r="H93" s="106">
        <v>2021</v>
      </c>
      <c r="I93" s="99"/>
    </row>
    <row r="94" spans="3:9" ht="18" customHeight="1" x14ac:dyDescent="0.2">
      <c r="C94" s="96"/>
      <c r="D94" s="69"/>
      <c r="E94" s="69"/>
      <c r="F94" s="70"/>
      <c r="G94" s="70"/>
      <c r="H94" s="71"/>
      <c r="I94" s="97"/>
    </row>
    <row r="95" spans="3:9" ht="18" customHeight="1" x14ac:dyDescent="0.2">
      <c r="C95" s="96"/>
      <c r="D95" s="77" t="s">
        <v>73</v>
      </c>
      <c r="E95" s="77"/>
      <c r="F95" s="83" t="s">
        <v>48</v>
      </c>
      <c r="G95" s="83"/>
      <c r="H95" s="73">
        <v>1140.7302299999999</v>
      </c>
      <c r="I95" s="97"/>
    </row>
    <row r="96" spans="3:9" ht="18" customHeight="1" x14ac:dyDescent="0.2">
      <c r="C96" s="96"/>
      <c r="D96" s="77" t="s">
        <v>74</v>
      </c>
      <c r="E96" s="77"/>
      <c r="F96" s="83" t="s">
        <v>49</v>
      </c>
      <c r="G96" s="83"/>
      <c r="H96" s="72">
        <v>437.21413999999999</v>
      </c>
      <c r="I96" s="97"/>
    </row>
    <row r="97" spans="3:9" ht="18" customHeight="1" x14ac:dyDescent="0.2">
      <c r="C97" s="96"/>
      <c r="D97" s="77" t="s">
        <v>75</v>
      </c>
      <c r="E97" s="77"/>
      <c r="F97" s="83" t="s">
        <v>50</v>
      </c>
      <c r="G97" s="83"/>
      <c r="H97" s="72">
        <v>128.15217000000001</v>
      </c>
      <c r="I97" s="97"/>
    </row>
    <row r="98" spans="3:9" ht="18" customHeight="1" x14ac:dyDescent="0.2">
      <c r="C98" s="96"/>
      <c r="D98" s="77" t="s">
        <v>76</v>
      </c>
      <c r="E98" s="77"/>
      <c r="F98" s="83" t="s">
        <v>53</v>
      </c>
      <c r="G98" s="83"/>
      <c r="H98" s="72">
        <v>156.72076000000001</v>
      </c>
      <c r="I98" s="97"/>
    </row>
    <row r="99" spans="3:9" ht="18" customHeight="1" x14ac:dyDescent="0.2">
      <c r="C99" s="96"/>
      <c r="D99" s="77" t="s">
        <v>77</v>
      </c>
      <c r="E99" s="77"/>
      <c r="F99" s="83" t="s">
        <v>54</v>
      </c>
      <c r="G99" s="83"/>
      <c r="H99" s="72">
        <v>77.103259999999992</v>
      </c>
      <c r="I99" s="97"/>
    </row>
    <row r="100" spans="3:9" ht="18" customHeight="1" x14ac:dyDescent="0.2">
      <c r="C100" s="96"/>
      <c r="D100" s="77" t="s">
        <v>78</v>
      </c>
      <c r="E100" s="77"/>
      <c r="F100" s="83" t="s">
        <v>55</v>
      </c>
      <c r="G100" s="83"/>
      <c r="H100" s="72">
        <v>133.02182000000002</v>
      </c>
      <c r="I100" s="97"/>
    </row>
    <row r="101" spans="3:9" ht="18" customHeight="1" x14ac:dyDescent="0.2">
      <c r="C101" s="96"/>
      <c r="D101" s="77"/>
      <c r="E101" s="77"/>
      <c r="F101" s="83" t="s">
        <v>56</v>
      </c>
      <c r="G101" s="83"/>
      <c r="H101" s="72">
        <v>0</v>
      </c>
      <c r="I101" s="97"/>
    </row>
    <row r="102" spans="3:9" ht="18" customHeight="1" x14ac:dyDescent="0.2">
      <c r="C102" s="96"/>
      <c r="D102" s="77"/>
      <c r="E102" s="77"/>
      <c r="F102" s="84" t="s">
        <v>57</v>
      </c>
      <c r="G102" s="84"/>
      <c r="H102" s="108">
        <v>208.51807999999983</v>
      </c>
      <c r="I102" s="97"/>
    </row>
    <row r="103" spans="3:9" ht="18" customHeight="1" x14ac:dyDescent="0.2">
      <c r="C103" s="96"/>
      <c r="D103" s="77" t="s">
        <v>79</v>
      </c>
      <c r="E103" s="77"/>
      <c r="F103" s="83" t="s">
        <v>42</v>
      </c>
      <c r="G103" s="83"/>
      <c r="H103" s="72">
        <v>171.31279999999998</v>
      </c>
      <c r="I103" s="97"/>
    </row>
    <row r="104" spans="3:9" ht="18" customHeight="1" x14ac:dyDescent="0.2">
      <c r="C104" s="96"/>
      <c r="D104" s="77" t="s">
        <v>80</v>
      </c>
      <c r="E104" s="77"/>
      <c r="F104" s="83" t="s">
        <v>58</v>
      </c>
      <c r="G104" s="83"/>
      <c r="H104" s="72">
        <v>9.6417199999999994</v>
      </c>
      <c r="I104" s="97"/>
    </row>
    <row r="105" spans="3:9" ht="18" customHeight="1" x14ac:dyDescent="0.2">
      <c r="C105" s="96"/>
      <c r="D105" s="77"/>
      <c r="E105" s="77"/>
      <c r="F105" s="84" t="s">
        <v>59</v>
      </c>
      <c r="G105" s="84"/>
      <c r="H105" s="108">
        <v>27.563559999999853</v>
      </c>
      <c r="I105" s="97"/>
    </row>
    <row r="106" spans="3:9" ht="18" customHeight="1" x14ac:dyDescent="0.2">
      <c r="C106" s="96"/>
      <c r="D106" s="77" t="s">
        <v>81</v>
      </c>
      <c r="E106" s="77"/>
      <c r="F106" s="83" t="s">
        <v>60</v>
      </c>
      <c r="G106" s="83"/>
      <c r="H106" s="72">
        <v>3.2580300000000002</v>
      </c>
      <c r="I106" s="97"/>
    </row>
    <row r="107" spans="3:9" ht="18" customHeight="1" x14ac:dyDescent="0.2">
      <c r="C107" s="96"/>
      <c r="D107" s="77" t="s">
        <v>82</v>
      </c>
      <c r="E107" s="77"/>
      <c r="F107" s="83" t="s">
        <v>61</v>
      </c>
      <c r="G107" s="83"/>
      <c r="H107" s="72">
        <v>8.9161000000000001</v>
      </c>
      <c r="I107" s="97"/>
    </row>
    <row r="108" spans="3:9" ht="18" customHeight="1" x14ac:dyDescent="0.2">
      <c r="C108" s="96"/>
      <c r="D108" s="77"/>
      <c r="E108" s="77"/>
      <c r="F108" s="84" t="s">
        <v>62</v>
      </c>
      <c r="G108" s="84"/>
      <c r="H108" s="108">
        <v>21.905489999999855</v>
      </c>
      <c r="I108" s="97"/>
    </row>
    <row r="109" spans="3:9" ht="18" customHeight="1" x14ac:dyDescent="0.2">
      <c r="C109" s="96"/>
      <c r="D109" s="77"/>
      <c r="E109" s="77"/>
      <c r="F109" s="83" t="s">
        <v>36</v>
      </c>
      <c r="G109" s="83"/>
      <c r="H109" s="72">
        <v>0</v>
      </c>
      <c r="I109" s="97"/>
    </row>
    <row r="110" spans="3:9" ht="18" customHeight="1" x14ac:dyDescent="0.2">
      <c r="C110" s="96"/>
      <c r="D110" s="77"/>
      <c r="E110" s="77"/>
      <c r="F110" s="83" t="s">
        <v>64</v>
      </c>
      <c r="G110" s="83"/>
      <c r="H110" s="72">
        <v>0</v>
      </c>
      <c r="I110" s="97"/>
    </row>
    <row r="111" spans="3:9" ht="18" customHeight="1" x14ac:dyDescent="0.2">
      <c r="C111" s="96"/>
      <c r="D111" s="77"/>
      <c r="E111" s="77"/>
      <c r="F111" s="83" t="s">
        <v>65</v>
      </c>
      <c r="G111" s="83"/>
      <c r="H111" s="72">
        <v>0</v>
      </c>
      <c r="I111" s="97"/>
    </row>
    <row r="112" spans="3:9" ht="18" customHeight="1" x14ac:dyDescent="0.2">
      <c r="C112" s="96"/>
      <c r="D112" s="77"/>
      <c r="E112" s="77"/>
      <c r="F112" s="84" t="s">
        <v>66</v>
      </c>
      <c r="G112" s="84"/>
      <c r="H112" s="108">
        <v>21.905489999999855</v>
      </c>
      <c r="I112" s="97"/>
    </row>
    <row r="113" spans="3:9" ht="18" customHeight="1" x14ac:dyDescent="0.2">
      <c r="C113" s="100"/>
      <c r="D113" s="111"/>
      <c r="E113" s="111"/>
      <c r="F113" s="103"/>
      <c r="G113" s="103"/>
      <c r="H113" s="104"/>
      <c r="I113" s="105"/>
    </row>
    <row r="117" spans="3:9" ht="18" customHeight="1" x14ac:dyDescent="0.2">
      <c r="D117" s="76" t="s">
        <v>88</v>
      </c>
      <c r="E117" s="76"/>
      <c r="F117" s="85"/>
    </row>
    <row r="118" spans="3:9" ht="18" customHeight="1" x14ac:dyDescent="0.2">
      <c r="D118" s="76" t="s">
        <v>86</v>
      </c>
      <c r="E118" s="76"/>
      <c r="F118" s="85"/>
      <c r="G118" s="62" t="s">
        <v>85</v>
      </c>
    </row>
    <row r="119" spans="3:9" ht="18" customHeight="1" x14ac:dyDescent="0.2">
      <c r="G119" s="62" t="s">
        <v>87</v>
      </c>
    </row>
  </sheetData>
  <mergeCells count="8">
    <mergeCell ref="D88:H88"/>
    <mergeCell ref="D89:H89"/>
    <mergeCell ref="D90:H90"/>
    <mergeCell ref="D91:H91"/>
    <mergeCell ref="D8:H8"/>
    <mergeCell ref="D9:H9"/>
    <mergeCell ref="D10:H10"/>
    <mergeCell ref="D11:H11"/>
  </mergeCells>
  <phoneticPr fontId="0" type="noConversion"/>
  <printOptions horizontalCentered="1"/>
  <pageMargins left="0.75" right="0.5" top="0.23" bottom="0.17" header="0" footer="0"/>
  <pageSetup scale="60" orientation="portrait" horizontalDpi="4294967294" verticalDpi="4294967294" r:id="rId1"/>
  <headerFooter alignWithMargins="0">
    <oddFooter>&amp;R&amp;"Times New Roman,Negrita Cursiva"&amp;8Departamento de Contabilidad</oddFooter>
  </headerFooter>
  <drawing r:id="rId2"/>
  <legacyDrawing r:id="rId3"/>
  <oleObjects>
    <mc:AlternateContent xmlns:mc="http://schemas.openxmlformats.org/markup-compatibility/2006">
      <mc:Choice Requires="x14">
        <oleObject progId="MSPhotoEd.3" shapeId="12292" r:id="rId4">
          <objectPr defaultSize="0" autoPict="0" r:id="rId5">
            <anchor moveWithCells="1">
              <from>
                <xdr:col>7</xdr:col>
                <xdr:colOff>9525</xdr:colOff>
                <xdr:row>6</xdr:row>
                <xdr:rowOff>85725</xdr:rowOff>
              </from>
              <to>
                <xdr:col>7</xdr:col>
                <xdr:colOff>885825</xdr:colOff>
                <xdr:row>8</xdr:row>
                <xdr:rowOff>161925</xdr:rowOff>
              </to>
            </anchor>
          </objectPr>
        </oleObject>
      </mc:Choice>
      <mc:Fallback>
        <oleObject progId="MSPhotoEd.3" shapeId="12292" r:id="rId4"/>
      </mc:Fallback>
    </mc:AlternateContent>
    <mc:AlternateContent xmlns:mc="http://schemas.openxmlformats.org/markup-compatibility/2006">
      <mc:Choice Requires="x14">
        <oleObject progId="MSPhotoEd.3" shapeId="12293" r:id="rId6">
          <objectPr defaultSize="0" autoPict="0" r:id="rId5">
            <anchor moveWithCells="1">
              <from>
                <xdr:col>7</xdr:col>
                <xdr:colOff>142875</xdr:colOff>
                <xdr:row>86</xdr:row>
                <xdr:rowOff>180975</xdr:rowOff>
              </from>
              <to>
                <xdr:col>7</xdr:col>
                <xdr:colOff>914400</xdr:colOff>
                <xdr:row>88</xdr:row>
                <xdr:rowOff>190500</xdr:rowOff>
              </to>
            </anchor>
          </objectPr>
        </oleObject>
      </mc:Choice>
      <mc:Fallback>
        <oleObject progId="MSPhotoEd.3" shapeId="12293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I34"/>
  <sheetViews>
    <sheetView showGridLines="0" topLeftCell="B28" zoomScale="80" workbookViewId="0">
      <selection activeCell="E44" sqref="E44:E45"/>
    </sheetView>
  </sheetViews>
  <sheetFormatPr baseColWidth="10" defaultRowHeight="18" customHeight="1" x14ac:dyDescent="0.2"/>
  <cols>
    <col min="1" max="2" width="11.42578125" style="61"/>
    <col min="3" max="3" width="5" style="61" customWidth="1"/>
    <col min="4" max="4" width="11.42578125" style="61"/>
    <col min="5" max="5" width="3.7109375" style="61" customWidth="1"/>
    <col min="6" max="6" width="44.85546875" style="61" customWidth="1"/>
    <col min="7" max="7" width="3.85546875" style="61" customWidth="1"/>
    <col min="8" max="8" width="15.7109375" style="61" customWidth="1"/>
    <col min="9" max="9" width="5" style="61" customWidth="1"/>
    <col min="10" max="16384" width="11.42578125" style="61"/>
  </cols>
  <sheetData>
    <row r="2" spans="3:9" ht="18" customHeight="1" x14ac:dyDescent="0.2">
      <c r="C2" s="63"/>
      <c r="D2" s="109"/>
      <c r="E2" s="109"/>
      <c r="F2" s="110"/>
      <c r="G2" s="110"/>
      <c r="H2" s="94"/>
      <c r="I2" s="95"/>
    </row>
    <row r="3" spans="3:9" ht="18" customHeight="1" x14ac:dyDescent="0.2">
      <c r="C3" s="96"/>
      <c r="D3" s="114" t="s">
        <v>91</v>
      </c>
      <c r="E3" s="114"/>
      <c r="F3" s="114"/>
      <c r="G3" s="114"/>
      <c r="H3" s="114"/>
      <c r="I3" s="97"/>
    </row>
    <row r="4" spans="3:9" ht="18" customHeight="1" x14ac:dyDescent="0.2">
      <c r="C4" s="96"/>
      <c r="D4" s="114" t="s">
        <v>52</v>
      </c>
      <c r="E4" s="114"/>
      <c r="F4" s="114"/>
      <c r="G4" s="114"/>
      <c r="H4" s="114"/>
      <c r="I4" s="97"/>
    </row>
    <row r="5" spans="3:9" ht="18" customHeight="1" x14ac:dyDescent="0.2">
      <c r="C5" s="96"/>
      <c r="D5" s="114" t="s">
        <v>90</v>
      </c>
      <c r="E5" s="114"/>
      <c r="F5" s="114"/>
      <c r="G5" s="114"/>
      <c r="H5" s="114"/>
      <c r="I5" s="97"/>
    </row>
    <row r="6" spans="3:9" ht="18" customHeight="1" x14ac:dyDescent="0.2">
      <c r="C6" s="96"/>
      <c r="D6" s="115" t="s">
        <v>5</v>
      </c>
      <c r="E6" s="115"/>
      <c r="F6" s="115"/>
      <c r="G6" s="115"/>
      <c r="H6" s="115"/>
      <c r="I6" s="97"/>
    </row>
    <row r="7" spans="3:9" ht="18" customHeight="1" x14ac:dyDescent="0.2">
      <c r="C7" s="96"/>
      <c r="D7" s="77"/>
      <c r="E7" s="77"/>
      <c r="F7" s="70"/>
      <c r="G7" s="70"/>
      <c r="H7" s="67"/>
      <c r="I7" s="97"/>
    </row>
    <row r="8" spans="3:9" s="80" customFormat="1" ht="18" customHeight="1" x14ac:dyDescent="0.15">
      <c r="C8" s="98"/>
      <c r="D8" s="106" t="s">
        <v>72</v>
      </c>
      <c r="E8" s="78"/>
      <c r="F8" s="106" t="s">
        <v>6</v>
      </c>
      <c r="G8" s="79"/>
      <c r="H8" s="106">
        <v>2021</v>
      </c>
      <c r="I8" s="99"/>
    </row>
    <row r="9" spans="3:9" ht="18" customHeight="1" x14ac:dyDescent="0.2">
      <c r="C9" s="96"/>
      <c r="D9" s="69"/>
      <c r="E9" s="69"/>
      <c r="F9" s="70"/>
      <c r="G9" s="70"/>
      <c r="H9" s="71"/>
      <c r="I9" s="97"/>
    </row>
    <row r="10" spans="3:9" ht="18" customHeight="1" x14ac:dyDescent="0.2">
      <c r="C10" s="96"/>
      <c r="D10" s="77" t="s">
        <v>73</v>
      </c>
      <c r="E10" s="77"/>
      <c r="F10" s="83" t="s">
        <v>48</v>
      </c>
      <c r="G10" s="83"/>
      <c r="H10" s="73">
        <v>1140.7302299999999</v>
      </c>
      <c r="I10" s="97"/>
    </row>
    <row r="11" spans="3:9" ht="18" customHeight="1" x14ac:dyDescent="0.2">
      <c r="C11" s="96"/>
      <c r="D11" s="77" t="s">
        <v>74</v>
      </c>
      <c r="E11" s="77"/>
      <c r="F11" s="83" t="s">
        <v>49</v>
      </c>
      <c r="G11" s="83"/>
      <c r="H11" s="72">
        <v>437.21413999999999</v>
      </c>
      <c r="I11" s="97"/>
    </row>
    <row r="12" spans="3:9" ht="18" customHeight="1" x14ac:dyDescent="0.2">
      <c r="C12" s="96"/>
      <c r="D12" s="77" t="s">
        <v>75</v>
      </c>
      <c r="E12" s="77"/>
      <c r="F12" s="83" t="s">
        <v>50</v>
      </c>
      <c r="G12" s="83"/>
      <c r="H12" s="72">
        <v>128.15217000000001</v>
      </c>
      <c r="I12" s="97"/>
    </row>
    <row r="13" spans="3:9" ht="18" customHeight="1" x14ac:dyDescent="0.2">
      <c r="C13" s="96"/>
      <c r="D13" s="77" t="s">
        <v>76</v>
      </c>
      <c r="E13" s="77"/>
      <c r="F13" s="83" t="s">
        <v>53</v>
      </c>
      <c r="G13" s="83"/>
      <c r="H13" s="72">
        <v>156.72076000000001</v>
      </c>
      <c r="I13" s="97"/>
    </row>
    <row r="14" spans="3:9" ht="18" customHeight="1" x14ac:dyDescent="0.2">
      <c r="C14" s="96"/>
      <c r="D14" s="77" t="s">
        <v>77</v>
      </c>
      <c r="E14" s="77"/>
      <c r="F14" s="83" t="s">
        <v>54</v>
      </c>
      <c r="G14" s="83"/>
      <c r="H14" s="72">
        <v>77.103259999999992</v>
      </c>
      <c r="I14" s="97"/>
    </row>
    <row r="15" spans="3:9" ht="18" customHeight="1" x14ac:dyDescent="0.2">
      <c r="C15" s="96"/>
      <c r="D15" s="77" t="s">
        <v>78</v>
      </c>
      <c r="E15" s="77"/>
      <c r="F15" s="83" t="s">
        <v>55</v>
      </c>
      <c r="G15" s="83"/>
      <c r="H15" s="72">
        <v>133.02182000000002</v>
      </c>
      <c r="I15" s="97"/>
    </row>
    <row r="16" spans="3:9" ht="18" customHeight="1" x14ac:dyDescent="0.2">
      <c r="C16" s="96"/>
      <c r="D16" s="77"/>
      <c r="E16" s="77"/>
      <c r="F16" s="83" t="s">
        <v>56</v>
      </c>
      <c r="G16" s="83"/>
      <c r="H16" s="72">
        <v>0</v>
      </c>
      <c r="I16" s="97"/>
    </row>
    <row r="17" spans="3:9" ht="18" customHeight="1" x14ac:dyDescent="0.2">
      <c r="C17" s="96"/>
      <c r="D17" s="77"/>
      <c r="E17" s="77"/>
      <c r="F17" s="84" t="s">
        <v>57</v>
      </c>
      <c r="G17" s="84"/>
      <c r="H17" s="108">
        <v>208.51807999999983</v>
      </c>
      <c r="I17" s="97"/>
    </row>
    <row r="18" spans="3:9" ht="18" customHeight="1" x14ac:dyDescent="0.2">
      <c r="C18" s="96"/>
      <c r="D18" s="77" t="s">
        <v>79</v>
      </c>
      <c r="E18" s="77"/>
      <c r="F18" s="83" t="s">
        <v>42</v>
      </c>
      <c r="G18" s="83"/>
      <c r="H18" s="72">
        <v>171.31279999999998</v>
      </c>
      <c r="I18" s="97"/>
    </row>
    <row r="19" spans="3:9" ht="18" customHeight="1" x14ac:dyDescent="0.2">
      <c r="C19" s="96"/>
      <c r="D19" s="77" t="s">
        <v>80</v>
      </c>
      <c r="E19" s="77"/>
      <c r="F19" s="83" t="s">
        <v>58</v>
      </c>
      <c r="G19" s="83"/>
      <c r="H19" s="72">
        <v>9.6417199999999994</v>
      </c>
      <c r="I19" s="97"/>
    </row>
    <row r="20" spans="3:9" ht="18" customHeight="1" x14ac:dyDescent="0.2">
      <c r="C20" s="96"/>
      <c r="D20" s="77"/>
      <c r="E20" s="77"/>
      <c r="F20" s="84" t="s">
        <v>59</v>
      </c>
      <c r="G20" s="84"/>
      <c r="H20" s="108">
        <v>27.563559999999853</v>
      </c>
      <c r="I20" s="97"/>
    </row>
    <row r="21" spans="3:9" ht="18" customHeight="1" x14ac:dyDescent="0.2">
      <c r="C21" s="96"/>
      <c r="D21" s="77" t="s">
        <v>81</v>
      </c>
      <c r="E21" s="77"/>
      <c r="F21" s="83" t="s">
        <v>60</v>
      </c>
      <c r="G21" s="83"/>
      <c r="H21" s="72">
        <v>3.2580300000000002</v>
      </c>
      <c r="I21" s="97"/>
    </row>
    <row r="22" spans="3:9" ht="18" customHeight="1" x14ac:dyDescent="0.2">
      <c r="C22" s="96"/>
      <c r="D22" s="77" t="s">
        <v>82</v>
      </c>
      <c r="E22" s="77"/>
      <c r="F22" s="83" t="s">
        <v>61</v>
      </c>
      <c r="G22" s="83"/>
      <c r="H22" s="72">
        <v>8.9161000000000001</v>
      </c>
      <c r="I22" s="97"/>
    </row>
    <row r="23" spans="3:9" ht="18" customHeight="1" x14ac:dyDescent="0.2">
      <c r="C23" s="96"/>
      <c r="D23" s="77"/>
      <c r="E23" s="77"/>
      <c r="F23" s="84" t="s">
        <v>62</v>
      </c>
      <c r="G23" s="84"/>
      <c r="H23" s="108">
        <v>21.905489999999855</v>
      </c>
      <c r="I23" s="97"/>
    </row>
    <row r="24" spans="3:9" ht="18" customHeight="1" x14ac:dyDescent="0.2">
      <c r="C24" s="96"/>
      <c r="D24" s="77"/>
      <c r="E24" s="77"/>
      <c r="F24" s="83" t="s">
        <v>36</v>
      </c>
      <c r="G24" s="83"/>
      <c r="H24" s="72">
        <v>0</v>
      </c>
      <c r="I24" s="97"/>
    </row>
    <row r="25" spans="3:9" ht="18" customHeight="1" x14ac:dyDescent="0.2">
      <c r="C25" s="96"/>
      <c r="D25" s="77"/>
      <c r="E25" s="77"/>
      <c r="F25" s="83" t="s">
        <v>64</v>
      </c>
      <c r="G25" s="83"/>
      <c r="H25" s="72">
        <v>0</v>
      </c>
      <c r="I25" s="97"/>
    </row>
    <row r="26" spans="3:9" ht="18" customHeight="1" x14ac:dyDescent="0.2">
      <c r="C26" s="96"/>
      <c r="D26" s="77"/>
      <c r="E26" s="77"/>
      <c r="F26" s="83" t="s">
        <v>65</v>
      </c>
      <c r="G26" s="83"/>
      <c r="H26" s="72">
        <v>0</v>
      </c>
      <c r="I26" s="97"/>
    </row>
    <row r="27" spans="3:9" ht="18" customHeight="1" x14ac:dyDescent="0.2">
      <c r="C27" s="96"/>
      <c r="D27" s="77"/>
      <c r="E27" s="77"/>
      <c r="F27" s="84" t="s">
        <v>66</v>
      </c>
      <c r="G27" s="84"/>
      <c r="H27" s="108">
        <v>21.905489999999855</v>
      </c>
      <c r="I27" s="97"/>
    </row>
    <row r="28" spans="3:9" ht="18" customHeight="1" x14ac:dyDescent="0.2">
      <c r="C28" s="100"/>
      <c r="D28" s="111"/>
      <c r="E28" s="111"/>
      <c r="F28" s="103"/>
      <c r="G28" s="103"/>
      <c r="H28" s="104"/>
      <c r="I28" s="105"/>
    </row>
    <row r="32" spans="3:9" ht="18" customHeight="1" x14ac:dyDescent="0.2">
      <c r="D32" s="76" t="s">
        <v>88</v>
      </c>
      <c r="E32" s="76"/>
      <c r="F32" s="85"/>
    </row>
    <row r="33" spans="4:7" ht="18" customHeight="1" x14ac:dyDescent="0.2">
      <c r="D33" s="76" t="s">
        <v>86</v>
      </c>
      <c r="E33" s="76"/>
      <c r="F33" s="85"/>
      <c r="G33" s="62" t="s">
        <v>85</v>
      </c>
    </row>
    <row r="34" spans="4:7" ht="18" customHeight="1" x14ac:dyDescent="0.2">
      <c r="G34" s="62" t="s">
        <v>87</v>
      </c>
    </row>
  </sheetData>
  <mergeCells count="4">
    <mergeCell ref="D3:H3"/>
    <mergeCell ref="D4:H4"/>
    <mergeCell ref="D5:H5"/>
    <mergeCell ref="D6:H6"/>
  </mergeCells>
  <phoneticPr fontId="0" type="noConversion"/>
  <printOptions horizontalCentered="1"/>
  <pageMargins left="0.4" right="0.17" top="0.96" bottom="1" header="0" footer="0"/>
  <pageSetup scale="65" orientation="landscape" horizontalDpi="4294967294" verticalDpi="4294967294" r:id="rId1"/>
  <headerFooter alignWithMargins="0">
    <oddFooter>&amp;R&amp;"Arial,Negrita Cursiva"&amp;8Departamento de Contabilidad</oddFooter>
  </headerFooter>
  <drawing r:id="rId2"/>
  <legacyDrawing r:id="rId3"/>
  <oleObjects>
    <mc:AlternateContent xmlns:mc="http://schemas.openxmlformats.org/markup-compatibility/2006">
      <mc:Choice Requires="x14">
        <oleObject progId="MSPhotoEd.3" shapeId="14338" r:id="rId4">
          <objectPr defaultSize="0" autoPict="0" r:id="rId5">
            <anchor moveWithCells="1">
              <from>
                <xdr:col>7</xdr:col>
                <xdr:colOff>142875</xdr:colOff>
                <xdr:row>1</xdr:row>
                <xdr:rowOff>180975</xdr:rowOff>
              </from>
              <to>
                <xdr:col>7</xdr:col>
                <xdr:colOff>914400</xdr:colOff>
                <xdr:row>3</xdr:row>
                <xdr:rowOff>190500</xdr:rowOff>
              </to>
            </anchor>
          </objectPr>
        </oleObject>
      </mc:Choice>
      <mc:Fallback>
        <oleObject progId="MSPhotoEd.3" shapeId="1433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Balance General_Marzo_05</vt:lpstr>
      <vt:lpstr>Estado de Resultados_Marzo_05</vt:lpstr>
      <vt:lpstr>Balance General_Junio_05</vt:lpstr>
      <vt:lpstr>Estado de Resultados_Junio_05</vt:lpstr>
      <vt:lpstr>Balance Enero 2021</vt:lpstr>
      <vt:lpstr>Estado Resultado_Enero 2021</vt:lpstr>
    </vt:vector>
  </TitlesOfParts>
  <Company>Cia. General de Seguros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gjriva</dc:creator>
  <cp:lastModifiedBy>Maria Emma Aguilar de Bonilla</cp:lastModifiedBy>
  <cp:lastPrinted>2021-02-20T19:55:35Z</cp:lastPrinted>
  <dcterms:created xsi:type="dcterms:W3CDTF">2005-07-15T20:52:32Z</dcterms:created>
  <dcterms:modified xsi:type="dcterms:W3CDTF">2021-02-20T19:56:22Z</dcterms:modified>
</cp:coreProperties>
</file>