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B:\Estados Financieros 2021\enero 2021\"/>
    </mc:Choice>
  </mc:AlternateContent>
  <xr:revisionPtr revIDLastSave="0" documentId="13_ncr:1_{2823DEA4-B2D8-4BA2-BCA5-3F090235FD6B}" xr6:coauthVersionLast="45" xr6:coauthVersionMax="45" xr10:uidLastSave="{00000000-0000-0000-0000-000000000000}"/>
  <bookViews>
    <workbookView xWindow="30" yWindow="600" windowWidth="28770" windowHeight="15600" xr2:uid="{00000000-000D-0000-FFFF-FFFF00000000}"/>
  </bookViews>
  <sheets>
    <sheet name="BGeneral" sheetId="2" r:id="rId1"/>
  </sheets>
  <definedNames>
    <definedName name="_xlnm.Print_Area" localSheetId="0">BGeneral!$A$1:$C$99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5" i="2" l="1"/>
  <c r="C17" i="2" l="1"/>
  <c r="C97" i="2" l="1"/>
  <c r="C38" i="2" l="1"/>
  <c r="C78" i="2" l="1"/>
  <c r="C86" i="2" s="1"/>
  <c r="A70" i="2"/>
  <c r="A63" i="2"/>
  <c r="C42" i="2"/>
  <c r="C28" i="2"/>
  <c r="C21" i="2"/>
  <c r="C91" i="2" l="1"/>
  <c r="C98" i="2" s="1"/>
  <c r="C30" i="2"/>
  <c r="C54" i="2" l="1"/>
  <c r="C55" i="2" s="1"/>
  <c r="D55" i="2" s="1"/>
</calcChain>
</file>

<file path=xl/sharedStrings.xml><?xml version="1.0" encoding="utf-8"?>
<sst xmlns="http://schemas.openxmlformats.org/spreadsheetml/2006/main" count="74" uniqueCount="72">
  <si>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</si>
  <si>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</si>
  <si>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</si>
  <si>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</si>
  <si>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</si>
  <si>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</si>
  <si>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</si>
  <si>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</si>
  <si>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</si>
  <si>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</si>
  <si>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</si>
  <si>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</si>
  <si>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</si>
  <si>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</si>
  <si>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</si>
  <si>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</si>
  <si>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</si>
  <si>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</si>
  <si>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</si>
  <si>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</si>
  <si>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</si>
  <si>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</si>
  <si>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</si>
  <si>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</si>
  <si>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</si>
  <si>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</si>
  <si>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</si>
  <si>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</si>
  <si>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</si>
  <si>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</si>
  <si>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</si>
  <si>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</si>
  <si>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</si>
  <si>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</si>
  <si>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</si>
  <si>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</si>
  <si>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</si>
  <si>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</si>
  <si>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</si>
  <si>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</si>
  <si>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</si>
  <si>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</si>
  <si>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</si>
  <si>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</si>
  <si>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</si>
  <si>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</si>
  <si>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</si>
  <si>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</si>
  <si>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</si>
  <si>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</si>
  <si>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</si>
  <si>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</si>
  <si>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</si>
  <si>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</si>
  <si>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</si>
  <si>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</si>
  <si>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</si>
  <si>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</si>
  <si>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</si>
  <si>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</si>
  <si>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</si>
  <si>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</si>
  <si>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</si>
  <si>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</si>
  <si>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</si>
  <si>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</si>
  <si>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</si>
  <si>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</si>
  <si>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Al 31 de enero 2021</t>
  </si>
  <si>
    <t>Del 01  al 31 de enero  2021</t>
  </si>
  <si>
    <t xml:space="preserve">        </t>
  </si>
  <si>
    <t>(Cifras en miles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</si>
</sst>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  <font>
      <u val="singleAccounting"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0" xfId="1" applyNumberFormat="1" applyFont="1" applyFill="1"/>
    <xf numFmtId="39" fontId="9" fillId="0" borderId="5" xfId="1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  <xf numFmtId="0" fontId="9" fillId="0" borderId="0" xfId="0" applyFont="1"/>
    <xf numFmtId="39" fontId="9" fillId="0" borderId="0" xfId="1" applyNumberFormat="1" applyFont="1" applyBorder="1"/>
    <xf numFmtId="165" fontId="10" fillId="0" borderId="1" xfId="1" applyFont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"/>
  <sheetViews>
    <sheetView showGridLines="0" tabSelected="1" view="pageBreakPreview" topLeftCell="A37" zoomScale="60" zoomScaleNormal="100" workbookViewId="0">
      <selection activeCell="A70" sqref="A70:C70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7" t="s">
        <v>0</v>
      </c>
      <c r="B1" s="47"/>
      <c r="C1" s="47"/>
    </row>
    <row r="2" spans="1:9">
      <c r="A2" s="47" t="s">
        <v>1</v>
      </c>
      <c r="B2" s="47"/>
      <c r="C2" s="47"/>
    </row>
    <row r="3" spans="1:9">
      <c r="A3" s="47" t="s">
        <v>66</v>
      </c>
      <c r="B3" s="47"/>
      <c r="C3" s="47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7" t="s">
        <v>3</v>
      </c>
      <c r="B6" s="47"/>
      <c r="C6" s="47"/>
    </row>
    <row r="7" spans="1:9" ht="17.25" customHeight="1">
      <c r="A7" s="48" t="s">
        <v>68</v>
      </c>
      <c r="B7" s="48"/>
      <c r="C7" s="48"/>
    </row>
    <row r="8" spans="1:9" ht="22.5" customHeight="1" thickBot="1">
      <c r="A8" s="49" t="s">
        <v>71</v>
      </c>
      <c r="B8" s="49"/>
      <c r="C8" s="49"/>
      <c r="D8" s="2"/>
      <c r="E8" s="2"/>
      <c r="F8" s="2"/>
      <c r="G8" s="2"/>
      <c r="H8" s="2"/>
      <c r="I8" s="2"/>
    </row>
    <row r="9" spans="1:9" ht="13.5" thickTop="1">
      <c r="A9" s="52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2021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46.02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4.91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677.66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30.16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f>0</f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65</v>
      </c>
      <c r="C18" s="7">
        <v>6.39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33.49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21.9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820.52999999999986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71.09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209.81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58.76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339.65999999999997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1160.1899999999998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63</v>
      </c>
      <c r="C34" s="8">
        <v>1.58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52.55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53">
        <v>1.1100000000000001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89.29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144.53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60</v>
      </c>
      <c r="C40" s="35"/>
      <c r="D40" s="14"/>
      <c r="E40" s="14"/>
      <c r="F40" s="20"/>
      <c r="G40" s="2"/>
      <c r="H40" s="2"/>
      <c r="I40" s="2"/>
    </row>
    <row r="41" spans="1:9">
      <c r="A41" s="36" t="s">
        <v>61</v>
      </c>
      <c r="C41" s="37">
        <v>25.82</v>
      </c>
      <c r="D41" s="14"/>
      <c r="E41" s="14"/>
      <c r="F41" s="20"/>
      <c r="G41" s="2"/>
      <c r="H41" s="2"/>
      <c r="I41" s="2"/>
    </row>
    <row r="42" spans="1:9">
      <c r="A42" s="12" t="s">
        <v>62</v>
      </c>
      <c r="C42" s="19">
        <f>SUM(C41)</f>
        <v>25.82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81.83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13.43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-30.59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v>15.17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989.83999999999992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1160.19</v>
      </c>
      <c r="D55" s="9">
        <f>+C30-C55</f>
        <v>0</v>
      </c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0" t="s">
        <v>39</v>
      </c>
      <c r="B61" s="50"/>
      <c r="C61" s="50"/>
    </row>
    <row r="62" spans="1:9">
      <c r="A62" s="50" t="s">
        <v>1</v>
      </c>
      <c r="B62" s="50"/>
      <c r="C62" s="50"/>
    </row>
    <row r="63" spans="1:9">
      <c r="A63" s="50" t="str">
        <f>+A3</f>
        <v>(Compañía Salvadoreña, Subsidiaria de Inversiones Financieras Atlántida, S.A.)</v>
      </c>
      <c r="B63" s="50"/>
      <c r="C63" s="50"/>
    </row>
    <row r="64" spans="1:9">
      <c r="A64" s="41" t="s">
        <v>2</v>
      </c>
      <c r="B64" s="41"/>
      <c r="C64" s="41"/>
    </row>
    <row r="65" spans="1:5">
      <c r="A65" s="41"/>
      <c r="B65" s="41"/>
      <c r="C65" s="41"/>
      <c r="E65" s="1" t="s">
        <v>70</v>
      </c>
    </row>
    <row r="66" spans="1:5">
      <c r="A66" s="50" t="s">
        <v>40</v>
      </c>
      <c r="B66" s="50"/>
      <c r="C66" s="50"/>
    </row>
    <row r="67" spans="1:5">
      <c r="A67" s="41"/>
      <c r="B67" s="41"/>
      <c r="C67" s="41"/>
    </row>
    <row r="68" spans="1:5">
      <c r="A68" s="51" t="s">
        <v>69</v>
      </c>
      <c r="B68" s="51"/>
      <c r="C68" s="51"/>
    </row>
    <row r="69" spans="1:5">
      <c r="A69" s="41"/>
      <c r="B69" s="41"/>
      <c r="C69" s="41"/>
    </row>
    <row r="70" spans="1:5" ht="15.75" thickBot="1">
      <c r="A70" s="54" t="str">
        <f>+A8</f>
        <v>(Cifras en miles dólares de los Estados Unidos de América)</v>
      </c>
      <c r="B70" s="54"/>
      <c r="C70" s="54"/>
    </row>
    <row r="71" spans="1:5" ht="13.5" thickTop="1">
      <c r="A71" s="27"/>
      <c r="B71" s="27"/>
      <c r="C71" s="27"/>
    </row>
    <row r="72" spans="1:5">
      <c r="A72" s="27"/>
      <c r="B72" s="27"/>
      <c r="C72" s="27"/>
    </row>
    <row r="73" spans="1:5">
      <c r="A73" s="27"/>
      <c r="B73" s="27"/>
      <c r="C73" s="27"/>
    </row>
    <row r="74" spans="1:5">
      <c r="A74" s="28" t="s">
        <v>41</v>
      </c>
      <c r="B74" s="27"/>
      <c r="C74" s="34">
        <v>2021</v>
      </c>
    </row>
    <row r="75" spans="1:5">
      <c r="A75" s="27" t="s">
        <v>42</v>
      </c>
      <c r="B75" s="27"/>
      <c r="C75" s="27"/>
    </row>
    <row r="76" spans="1:5">
      <c r="A76" s="27" t="s">
        <v>43</v>
      </c>
      <c r="B76" s="27"/>
      <c r="C76" s="7">
        <v>62.99</v>
      </c>
    </row>
    <row r="77" spans="1:5">
      <c r="A77" s="27" t="s">
        <v>44</v>
      </c>
      <c r="B77" s="27"/>
      <c r="C77" s="22">
        <v>36.71</v>
      </c>
    </row>
    <row r="78" spans="1:5">
      <c r="A78" s="27"/>
      <c r="B78" s="27"/>
      <c r="C78" s="29">
        <f>SUM(C76:C77)</f>
        <v>99.7</v>
      </c>
    </row>
    <row r="79" spans="1:5">
      <c r="A79" s="28" t="s">
        <v>45</v>
      </c>
      <c r="B79" s="27"/>
      <c r="C79" s="8"/>
    </row>
    <row r="80" spans="1:5">
      <c r="A80" s="27" t="s">
        <v>46</v>
      </c>
      <c r="B80" s="27"/>
      <c r="C80" s="8"/>
    </row>
    <row r="81" spans="1:3">
      <c r="A81" s="27" t="s">
        <v>47</v>
      </c>
      <c r="B81" s="27"/>
      <c r="C81" s="8">
        <v>50.46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32.24</v>
      </c>
    </row>
    <row r="84" spans="1:3">
      <c r="A84" s="27" t="s">
        <v>50</v>
      </c>
      <c r="B84" s="27"/>
      <c r="C84" s="8">
        <v>2.63</v>
      </c>
    </row>
    <row r="85" spans="1:3">
      <c r="A85" s="27"/>
      <c r="B85" s="27"/>
      <c r="C85" s="45">
        <f>SUM(C81:C84)</f>
        <v>85.33</v>
      </c>
    </row>
    <row r="86" spans="1:3">
      <c r="A86" s="30" t="s">
        <v>51</v>
      </c>
      <c r="B86" s="27"/>
      <c r="C86" s="29">
        <f>+C78-C85</f>
        <v>14.370000000000005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54</v>
      </c>
      <c r="B89" s="27"/>
      <c r="C89" s="8">
        <v>5.36</v>
      </c>
    </row>
    <row r="90" spans="1:3">
      <c r="A90" s="27" t="s">
        <v>64</v>
      </c>
      <c r="B90" s="27"/>
      <c r="C90" s="22">
        <v>0</v>
      </c>
    </row>
    <row r="91" spans="1:3">
      <c r="A91" s="27" t="s">
        <v>55</v>
      </c>
      <c r="B91" s="27"/>
      <c r="C91" s="32">
        <f>+C86+C89+C90</f>
        <v>19.730000000000004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0.01</v>
      </c>
    </row>
    <row r="95" spans="1:3">
      <c r="A95" s="27" t="s">
        <v>58</v>
      </c>
      <c r="B95" s="27"/>
      <c r="C95" s="8">
        <v>0.28000000000000003</v>
      </c>
    </row>
    <row r="96" spans="1:3">
      <c r="A96" s="27" t="s">
        <v>67</v>
      </c>
      <c r="B96" s="27"/>
      <c r="C96" s="46">
        <v>4.2699999999999996</v>
      </c>
    </row>
    <row r="97" spans="1:3">
      <c r="A97" s="27"/>
      <c r="B97" s="27"/>
      <c r="C97" s="32">
        <f>SUM(C94:C96)</f>
        <v>4.5599999999999996</v>
      </c>
    </row>
    <row r="98" spans="1:3">
      <c r="A98" s="30" t="s">
        <v>59</v>
      </c>
      <c r="B98" s="27"/>
      <c r="C98" s="39">
        <f>+C91-C97</f>
        <v>15.170000000000005</v>
      </c>
    </row>
    <row r="99" spans="1:3" ht="13.5" thickBot="1">
      <c r="A99" s="33"/>
      <c r="B99" s="33"/>
      <c r="C99" s="33"/>
    </row>
    <row r="100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fitToHeight="0" orientation="portrait" r:id="rId1"/>
  <rowBreaks count="1" manualBreakCount="1">
    <brk id="56" max="2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BGeneral</vt:lpstr>
      <vt:lpstr>BGeneral!Área_de_impresión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Julio Cesar Alvarenga Fuentes</cp:lastModifiedBy>
  <cp:lastPrinted>2021-02-18T20:21:22Z</cp:lastPrinted>
  <dcterms:created xsi:type="dcterms:W3CDTF">2017-02-09T22:50:33Z</dcterms:created>
  <dcterms:modified xsi:type="dcterms:W3CDTF">2021-02-18T20:21:39Z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