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Archivos para carga Sitio Web Bolsa de Valores\2021\Enero 2021\"/>
    </mc:Choice>
  </mc:AlternateContent>
  <xr:revisionPtr revIDLastSave="0" documentId="13_ncr:1_{4C0D06CD-0BAF-414E-AFDC-F9CF2B5393F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202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'012021'!$A$1:$G$124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2" i="1" l="1"/>
  <c r="F83" i="1" l="1"/>
  <c r="F18" i="1" l="1"/>
  <c r="F38" i="1" l="1"/>
  <c r="F26" i="1" l="1"/>
  <c r="F98" i="1"/>
  <c r="F88" i="1"/>
  <c r="F91" i="1" s="1"/>
  <c r="F39" i="1" l="1"/>
  <c r="F41" i="1" l="1"/>
  <c r="F92" i="1" l="1"/>
  <c r="F45" i="1"/>
  <c r="F99" i="1" l="1"/>
  <c r="F101" i="1" l="1"/>
  <c r="F103" i="1" s="1"/>
</calcChain>
</file>

<file path=xl/sharedStrings.xml><?xml version="1.0" encoding="utf-8"?>
<sst xmlns="http://schemas.openxmlformats.org/spreadsheetml/2006/main" count="76" uniqueCount="70">
  <si>
    <t>Al 31 de marzo de 2016</t>
  </si>
  <si>
    <t>Al 30 de junio de 2016</t>
  </si>
  <si>
    <t>(San Salvador, República de El Salvador)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</si>
  <si>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</si>
  <si>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</si>
  <si>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</si>
  <si>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</si>
  <si>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</si>
  <si>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</si>
  <si>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</si>
  <si>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</si>
  <si>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</si>
  <si>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</si>
  <si>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</si>
  <si>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</si>
  <si>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</si>
  <si>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</si>
  <si>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</si>
  <si>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</si>
  <si>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</si>
  <si>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</si>
  <si>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</si>
  <si>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</si>
  <si>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</si>
  <si>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</si>
  <si>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</si>
  <si>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</si>
  <si>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</si>
  <si>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</si>
  <si>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</si>
  <si>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</si>
  <si>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</si>
  <si>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</si>
  <si>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</si>
  <si>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</si>
  <si>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</si>
  <si>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</si>
  <si>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</si>
  <si>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</si>
  <si>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</si>
  <si>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</si>
  <si>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Inversiones financieras</t>
  </si>
  <si>
    <t>Reservas de capital, resultados acumulados y patrimonio no ganado</t>
  </si>
  <si>
    <t>Pérdida de operación</t>
  </si>
  <si>
    <t>Cartera de préstamos, neta</t>
  </si>
  <si>
    <t>Otros ingresos y gastos, netos</t>
  </si>
  <si>
    <t>Impuesto sobre la renta</t>
  </si>
  <si>
    <t xml:space="preserve">SOCIEDAD DE AHORRO Y CRÉDITO GENTE, S.A. </t>
  </si>
  <si>
    <t>Utilidad neta</t>
  </si>
  <si>
    <t>Balance general (no auditado)</t>
  </si>
  <si>
    <t>Estado de resultado (no auditado)</t>
  </si>
  <si>
    <t>Al 31 de enero de 2021</t>
  </si>
  <si>
    <t>Al 28 de febrero de 2021</t>
  </si>
  <si>
    <t>Al 31 de marzo de 2021</t>
  </si>
  <si>
    <t>Al 30 de abril de 2021</t>
  </si>
  <si>
    <t>Al 31 de mayo de 2021</t>
  </si>
  <si>
    <t>Al 30 de junio de 2021</t>
  </si>
  <si>
    <t>Al 31 de julio de 2021</t>
  </si>
  <si>
    <t>Al 31 de Agosto de 2021</t>
  </si>
  <si>
    <t>Al 30 septiembre de 2021</t>
  </si>
  <si>
    <t>Al 31 de octubre de 2021</t>
  </si>
  <si>
    <t>Al 30 de noviembre de 2021</t>
  </si>
  <si>
    <t>Al 31 de diciembre de 2021</t>
  </si>
  <si>
    <t xml:space="preserve">     Director Presidente                                         Director Secretario                           Director Externo en funciones</t>
  </si>
  <si>
    <t xml:space="preserve">                                             Francisco Enrique Cáceres Prunera               René Alcides Fabián Pérez</t>
  </si>
  <si>
    <t xml:space="preserve">                                                           Gerente General                                        Contador General</t>
  </si>
  <si>
    <t>Federico José Parker Soto                                 Gabriel Siman Siri                              Andres Rodolfo Parker  Wein</t>
  </si>
  <si>
    <t>Federico José Parker Soto                                  Gabriel Siman Siri                             Andres Rodolfo Parker  Wein</t>
  </si>
  <si>
    <t>Pérdida del periodo</t>
  </si>
  <si>
    <t>Por el periodo del 01 al 31 de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</si>
</sst>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64</xdr:row>
      <xdr:rowOff>65690</xdr:rowOff>
    </xdr:from>
    <xdr:to>
      <xdr:col>6</xdr:col>
      <xdr:colOff>484351</xdr:colOff>
      <xdr:row>67</xdr:row>
      <xdr:rowOff>142219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5"/>
  <sheetViews>
    <sheetView tabSelected="1" topLeftCell="A73" zoomScale="87" zoomScaleNormal="87" workbookViewId="0">
      <selection activeCell="C86" sqref="C86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51</v>
      </c>
      <c r="L1" s="4" t="s">
        <v>0</v>
      </c>
    </row>
    <row r="2" spans="1:12" s="4" customFormat="1" ht="17.25" customHeight="1">
      <c r="A2" s="45" t="s">
        <v>47</v>
      </c>
      <c r="B2" s="45"/>
      <c r="C2" s="45"/>
      <c r="D2" s="45"/>
      <c r="E2" s="45"/>
      <c r="F2" s="45"/>
      <c r="G2" s="5"/>
      <c r="H2" s="3"/>
      <c r="I2" s="3"/>
      <c r="J2" s="3"/>
      <c r="K2" s="4" t="s">
        <v>52</v>
      </c>
      <c r="L2" s="4" t="s">
        <v>1</v>
      </c>
    </row>
    <row r="3" spans="1:12" s="4" customFormat="1" ht="17.25" customHeight="1">
      <c r="A3" s="44" t="s">
        <v>2</v>
      </c>
      <c r="B3" s="44"/>
      <c r="C3" s="44"/>
      <c r="D3" s="44"/>
      <c r="E3" s="44"/>
      <c r="F3" s="44"/>
      <c r="G3" s="5"/>
      <c r="H3" s="3"/>
      <c r="I3" s="3"/>
      <c r="J3" s="3"/>
      <c r="K3" s="4" t="s">
        <v>53</v>
      </c>
      <c r="L3" s="4" t="s">
        <v>3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54</v>
      </c>
      <c r="L4" s="4" t="s">
        <v>4</v>
      </c>
    </row>
    <row r="5" spans="1:12" s="4" customFormat="1" ht="17.25" customHeight="1">
      <c r="A5" s="45" t="s">
        <v>49</v>
      </c>
      <c r="B5" s="45"/>
      <c r="C5" s="45"/>
      <c r="D5" s="45"/>
      <c r="E5" s="45"/>
      <c r="F5" s="45"/>
      <c r="G5" s="2"/>
      <c r="H5" s="3"/>
      <c r="I5" s="3"/>
      <c r="J5" s="3"/>
      <c r="K5" s="4" t="s">
        <v>55</v>
      </c>
    </row>
    <row r="6" spans="1:12" s="4" customFormat="1" ht="17.25" customHeight="1">
      <c r="A6" s="44"/>
      <c r="B6" s="44"/>
      <c r="C6" s="44"/>
      <c r="D6" s="44"/>
      <c r="E6" s="44"/>
      <c r="F6" s="44"/>
      <c r="G6" s="2"/>
      <c r="H6" s="3"/>
      <c r="I6" s="3"/>
      <c r="J6" s="3"/>
      <c r="K6" s="4" t="s">
        <v>56</v>
      </c>
    </row>
    <row r="7" spans="1:12" s="4" customFormat="1" ht="17.25" customHeight="1">
      <c r="A7" s="44" t="str">
        <f>+K1</f>
        <v>Al 31 de enero de 2021</v>
      </c>
      <c r="B7" s="44"/>
      <c r="C7" s="44"/>
      <c r="D7" s="44"/>
      <c r="E7" s="44"/>
      <c r="F7" s="44"/>
      <c r="G7" s="2"/>
      <c r="H7" s="3"/>
      <c r="I7" s="3"/>
      <c r="J7" s="3"/>
      <c r="K7" s="4" t="s">
        <v>57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58</v>
      </c>
    </row>
    <row r="9" spans="1:12" s="4" customFormat="1" ht="17.25" customHeight="1">
      <c r="A9" s="44" t="s">
        <v>5</v>
      </c>
      <c r="B9" s="44"/>
      <c r="C9" s="44"/>
      <c r="D9" s="44"/>
      <c r="E9" s="44"/>
      <c r="F9" s="44"/>
      <c r="G9" s="2"/>
      <c r="H9" s="3"/>
      <c r="I9" s="3"/>
      <c r="J9" s="3"/>
      <c r="K9" s="4" t="s">
        <v>59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60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61</v>
      </c>
    </row>
    <row r="12" spans="1:12" s="4" customFormat="1" ht="17.25" customHeight="1">
      <c r="A12" s="1"/>
      <c r="B12" s="1"/>
      <c r="C12" s="1"/>
      <c r="D12" s="8"/>
      <c r="E12" s="8"/>
      <c r="F12" s="8">
        <v>2021</v>
      </c>
      <c r="G12" s="8"/>
      <c r="H12" s="3"/>
      <c r="I12" s="3"/>
      <c r="J12" s="3"/>
      <c r="K12" s="4" t="s">
        <v>62</v>
      </c>
    </row>
    <row r="13" spans="1:12" s="4" customFormat="1" ht="17.25" customHeight="1">
      <c r="A13" s="9" t="s">
        <v>6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7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8</v>
      </c>
      <c r="C15" s="1"/>
      <c r="D15" s="12"/>
      <c r="E15" s="12"/>
      <c r="F15" s="36">
        <v>19050</v>
      </c>
      <c r="G15" s="2"/>
      <c r="H15" s="3"/>
      <c r="I15" s="3"/>
      <c r="J15" s="3"/>
    </row>
    <row r="16" spans="1:12" s="4" customFormat="1" ht="17.25" customHeight="1">
      <c r="A16" s="1"/>
      <c r="B16" s="1" t="s">
        <v>41</v>
      </c>
      <c r="C16" s="1"/>
      <c r="D16" s="12"/>
      <c r="E16" s="12"/>
      <c r="F16" s="14">
        <v>500</v>
      </c>
      <c r="G16" s="2"/>
      <c r="H16" s="3"/>
      <c r="I16" s="3"/>
      <c r="J16" s="3"/>
    </row>
    <row r="17" spans="1:32" ht="17.25" customHeight="1">
      <c r="B17" s="1" t="s">
        <v>44</v>
      </c>
      <c r="D17" s="12"/>
      <c r="E17" s="12"/>
      <c r="F17" s="16">
        <v>51593</v>
      </c>
    </row>
    <row r="18" spans="1:32" ht="17.25" customHeight="1">
      <c r="D18" s="12"/>
      <c r="E18" s="12"/>
      <c r="F18" s="37">
        <f>SUM(F15:F17)</f>
        <v>71143</v>
      </c>
    </row>
    <row r="19" spans="1:32" ht="17.25" customHeight="1">
      <c r="D19" s="12"/>
      <c r="E19" s="12"/>
      <c r="F19" s="14"/>
    </row>
    <row r="20" spans="1:32" ht="17.25" customHeight="1">
      <c r="A20" s="11" t="s">
        <v>9</v>
      </c>
      <c r="D20" s="12"/>
      <c r="E20" s="12"/>
      <c r="F20" s="35"/>
    </row>
    <row r="21" spans="1:32" ht="17.25" customHeight="1">
      <c r="B21" s="1" t="s">
        <v>38</v>
      </c>
      <c r="D21" s="12"/>
      <c r="E21" s="12"/>
      <c r="F21" s="16">
        <v>3673.9</v>
      </c>
    </row>
    <row r="22" spans="1:32" ht="17.25" customHeight="1">
      <c r="D22" s="12"/>
      <c r="E22" s="12"/>
      <c r="F22" s="14"/>
    </row>
    <row r="23" spans="1:32" ht="17.25" customHeight="1">
      <c r="A23" s="11" t="s">
        <v>10</v>
      </c>
      <c r="D23" s="12"/>
      <c r="E23" s="12"/>
      <c r="F23" s="14"/>
    </row>
    <row r="24" spans="1:32" ht="17.25" customHeight="1">
      <c r="B24" s="1" t="s">
        <v>39</v>
      </c>
      <c r="D24" s="12"/>
      <c r="E24" s="12"/>
      <c r="F24" s="16">
        <v>105.3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11</v>
      </c>
      <c r="D26" s="12"/>
      <c r="E26" s="12"/>
      <c r="F26" s="17">
        <f>+F18+F21+F24</f>
        <v>74922.2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12</v>
      </c>
      <c r="D28" s="12"/>
      <c r="E28" s="12"/>
      <c r="F28" s="14"/>
    </row>
    <row r="29" spans="1:32" ht="17.25" customHeight="1">
      <c r="A29" s="11" t="s">
        <v>13</v>
      </c>
      <c r="D29" s="12"/>
      <c r="E29" s="12"/>
      <c r="F29" s="39"/>
      <c r="G29" s="13"/>
    </row>
    <row r="30" spans="1:32" ht="17.25" customHeight="1">
      <c r="A30" s="9"/>
      <c r="B30" s="1" t="s">
        <v>14</v>
      </c>
      <c r="D30" s="12"/>
      <c r="E30" s="12"/>
      <c r="F30" s="36">
        <v>62196.6</v>
      </c>
    </row>
    <row r="31" spans="1:32" s="4" customFormat="1" ht="17.25" customHeight="1">
      <c r="A31" s="9"/>
      <c r="B31" s="1" t="s">
        <v>15</v>
      </c>
      <c r="C31" s="1"/>
      <c r="D31" s="12"/>
      <c r="E31" s="12"/>
      <c r="F31" s="16">
        <v>380.7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62577.299999999996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16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17</v>
      </c>
      <c r="C35" s="1"/>
      <c r="D35" s="12"/>
      <c r="E35" s="12"/>
      <c r="F35" s="14">
        <v>986.5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18</v>
      </c>
      <c r="C36" s="1"/>
      <c r="D36" s="12"/>
      <c r="E36" s="12"/>
      <c r="F36" s="14">
        <v>126.1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19</v>
      </c>
      <c r="C37" s="1"/>
      <c r="D37" s="12"/>
      <c r="E37" s="12"/>
      <c r="F37" s="16">
        <v>1684.3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2796.8999999999996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20</v>
      </c>
      <c r="B39" s="1"/>
      <c r="C39" s="1"/>
      <c r="D39" s="12"/>
      <c r="E39" s="12"/>
      <c r="F39" s="15">
        <f>+F32+F38</f>
        <v>65374.2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14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21</v>
      </c>
      <c r="D41" s="12"/>
      <c r="E41" s="12"/>
      <c r="F41" s="15">
        <f>SUM(F42:F43)</f>
        <v>9548</v>
      </c>
    </row>
    <row r="42" spans="1:32" ht="17.25" customHeight="1">
      <c r="B42" s="1" t="s">
        <v>22</v>
      </c>
      <c r="D42" s="12"/>
      <c r="E42" s="12"/>
      <c r="F42" s="14">
        <v>8390.4</v>
      </c>
    </row>
    <row r="43" spans="1:32" ht="17.25" customHeight="1">
      <c r="B43" s="1" t="s">
        <v>42</v>
      </c>
      <c r="D43" s="12"/>
      <c r="E43" s="12"/>
      <c r="F43" s="16">
        <v>1157.5999999999999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23</v>
      </c>
      <c r="D45" s="12"/>
      <c r="E45" s="12"/>
      <c r="F45" s="20">
        <f>+F39+F41</f>
        <v>74922.2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67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63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64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65</v>
      </c>
      <c r="G63" s="2"/>
      <c r="K63" s="4"/>
      <c r="L63" s="18"/>
      <c r="M63" s="18"/>
      <c r="P63" s="14"/>
      <c r="AF63" s="14"/>
    </row>
    <row r="64" spans="1:32" ht="17.25" customHeight="1"/>
    <row r="65" spans="1:32" s="4" customFormat="1" ht="17.25" customHeight="1">
      <c r="A65" s="45" t="s">
        <v>47</v>
      </c>
      <c r="B65" s="45"/>
      <c r="C65" s="45"/>
      <c r="D65" s="45"/>
      <c r="E65" s="45"/>
      <c r="F65" s="45"/>
      <c r="G65" s="25"/>
      <c r="H65" s="3"/>
      <c r="I65" s="3"/>
      <c r="J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s="4" customFormat="1" ht="17.25" customHeight="1">
      <c r="A66" s="46" t="s">
        <v>2</v>
      </c>
      <c r="B66" s="46"/>
      <c r="C66" s="46"/>
      <c r="D66" s="46"/>
      <c r="E66" s="46"/>
      <c r="F66" s="46"/>
      <c r="G66" s="26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26"/>
      <c r="B67" s="26"/>
      <c r="C67" s="26"/>
      <c r="D67" s="26"/>
      <c r="E67" s="26"/>
      <c r="F67" s="26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45" t="s">
        <v>50</v>
      </c>
      <c r="B68" s="45"/>
      <c r="C68" s="45"/>
      <c r="D68" s="45"/>
      <c r="E68" s="45"/>
      <c r="F68" s="45"/>
      <c r="G68" s="25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6"/>
      <c r="B69" s="46"/>
      <c r="C69" s="46"/>
      <c r="D69" s="46"/>
      <c r="E69" s="46"/>
      <c r="F69" s="46"/>
      <c r="G69" s="26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6" t="s">
        <v>69</v>
      </c>
      <c r="B70" s="6"/>
      <c r="C70" s="6"/>
      <c r="D70" s="6"/>
      <c r="E70" s="6"/>
      <c r="F70" s="6"/>
      <c r="G70" s="6"/>
      <c r="H70" s="3"/>
      <c r="I70" s="3"/>
      <c r="J70" s="3"/>
      <c r="K70" s="18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44" t="s">
        <v>24</v>
      </c>
      <c r="B72" s="44"/>
      <c r="C72" s="44"/>
      <c r="D72" s="44"/>
      <c r="E72" s="44"/>
      <c r="F72" s="44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 thickBot="1">
      <c r="A73" s="7"/>
      <c r="B73" s="7"/>
      <c r="C73" s="7"/>
      <c r="D73" s="7"/>
      <c r="E73" s="7"/>
      <c r="F73" s="7"/>
      <c r="G73" s="7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Top="1">
      <c r="A74" s="2"/>
      <c r="B74" s="2"/>
      <c r="C74" s="2"/>
      <c r="D74" s="2"/>
      <c r="E74" s="2"/>
      <c r="F74" s="2"/>
      <c r="G74" s="2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>
      <c r="A75" s="1"/>
      <c r="B75" s="1"/>
      <c r="C75" s="1"/>
      <c r="D75" s="8"/>
      <c r="E75" s="8"/>
      <c r="F75" s="8">
        <v>2021</v>
      </c>
      <c r="G75" s="8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/>
      <c r="G76" s="8"/>
      <c r="H76" s="3"/>
      <c r="I76" s="3"/>
      <c r="J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7.25" customHeight="1">
      <c r="A77" s="27" t="s">
        <v>25</v>
      </c>
      <c r="B77" s="28"/>
      <c r="C77" s="28"/>
      <c r="D77" s="8"/>
      <c r="E77" s="8"/>
      <c r="G77" s="29"/>
    </row>
    <row r="78" spans="1:32" ht="17.25" customHeight="1">
      <c r="A78" s="28"/>
      <c r="B78" s="28" t="s">
        <v>26</v>
      </c>
      <c r="C78" s="28"/>
      <c r="D78" s="8"/>
      <c r="E78" s="8"/>
      <c r="F78" s="36">
        <v>1374.4</v>
      </c>
      <c r="G78" s="30"/>
    </row>
    <row r="79" spans="1:32" ht="17.25" customHeight="1">
      <c r="A79" s="28"/>
      <c r="B79" s="28" t="s">
        <v>27</v>
      </c>
      <c r="C79" s="28"/>
      <c r="D79" s="8"/>
      <c r="E79" s="8"/>
      <c r="F79" s="14">
        <v>180.6</v>
      </c>
      <c r="G79" s="30"/>
    </row>
    <row r="80" spans="1:32" ht="17.25" hidden="1" customHeight="1">
      <c r="A80" s="28"/>
      <c r="B80" s="28" t="s">
        <v>40</v>
      </c>
      <c r="C80" s="28"/>
      <c r="D80" s="8"/>
      <c r="E80" s="8"/>
      <c r="F80" s="14">
        <v>0</v>
      </c>
      <c r="G80" s="30"/>
    </row>
    <row r="81" spans="1:13" ht="17.25" customHeight="1">
      <c r="A81" s="28"/>
      <c r="B81" s="28" t="s">
        <v>28</v>
      </c>
      <c r="C81" s="28"/>
      <c r="D81" s="8"/>
      <c r="E81" s="8"/>
      <c r="F81" s="14">
        <v>34.799999999999997</v>
      </c>
      <c r="G81" s="30"/>
    </row>
    <row r="82" spans="1:13" ht="17.25" customHeight="1">
      <c r="A82" s="28"/>
      <c r="B82" s="28" t="s">
        <v>29</v>
      </c>
      <c r="C82" s="28"/>
      <c r="D82" s="8"/>
      <c r="E82" s="8"/>
      <c r="F82" s="16">
        <v>48.9</v>
      </c>
      <c r="G82" s="30"/>
      <c r="K82" s="3"/>
      <c r="L82" s="3"/>
      <c r="M82" s="3"/>
    </row>
    <row r="83" spans="1:13" ht="17.25" customHeight="1">
      <c r="A83" s="28"/>
      <c r="B83" s="28"/>
      <c r="C83" s="28"/>
      <c r="D83" s="8"/>
      <c r="E83" s="8"/>
      <c r="F83" s="14">
        <f>SUM(F78:F82)</f>
        <v>1638.7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/>
      <c r="G84" s="30"/>
      <c r="K84" s="3"/>
      <c r="L84" s="3"/>
      <c r="M84" s="3"/>
    </row>
    <row r="85" spans="1:13" ht="17.25" customHeight="1">
      <c r="A85" s="27" t="s">
        <v>30</v>
      </c>
      <c r="B85" s="28"/>
      <c r="C85" s="28"/>
      <c r="D85" s="8"/>
      <c r="E85" s="8"/>
      <c r="G85" s="31"/>
      <c r="K85" s="3"/>
      <c r="L85" s="3"/>
      <c r="M85" s="3"/>
    </row>
    <row r="86" spans="1:13" ht="17.25" customHeight="1">
      <c r="A86" s="28"/>
      <c r="B86" s="28" t="s">
        <v>31</v>
      </c>
      <c r="C86" s="28"/>
      <c r="D86" s="8"/>
      <c r="E86" s="8"/>
      <c r="F86" s="14">
        <v>244.4</v>
      </c>
      <c r="G86" s="30"/>
      <c r="K86" s="3"/>
      <c r="L86" s="3"/>
      <c r="M86" s="3"/>
    </row>
    <row r="87" spans="1:13" ht="17.25" customHeight="1">
      <c r="A87" s="28"/>
      <c r="B87" s="28" t="s">
        <v>29</v>
      </c>
      <c r="C87" s="28"/>
      <c r="D87" s="8"/>
      <c r="E87" s="8"/>
      <c r="F87" s="16">
        <v>42.7</v>
      </c>
      <c r="G87" s="30"/>
      <c r="K87" s="3"/>
      <c r="L87" s="3"/>
      <c r="M87" s="3"/>
    </row>
    <row r="88" spans="1:13" ht="17.25" customHeight="1">
      <c r="A88" s="28"/>
      <c r="B88" s="28"/>
      <c r="C88" s="28"/>
      <c r="D88" s="8"/>
      <c r="E88" s="8"/>
      <c r="F88" s="38">
        <f>SUM(F86:F87)</f>
        <v>287.10000000000002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14"/>
      <c r="G89" s="30"/>
      <c r="K89" s="3"/>
      <c r="L89" s="3"/>
      <c r="M89" s="3"/>
    </row>
    <row r="90" spans="1:13" ht="17.25" customHeight="1">
      <c r="A90" s="27" t="s">
        <v>32</v>
      </c>
      <c r="B90" s="28"/>
      <c r="C90" s="28"/>
      <c r="D90" s="8"/>
      <c r="E90" s="8"/>
      <c r="F90" s="16">
        <v>1206</v>
      </c>
      <c r="G90" s="30"/>
      <c r="K90" s="3"/>
      <c r="L90" s="3"/>
      <c r="M90" s="3"/>
    </row>
    <row r="91" spans="1:13" ht="17.25" customHeight="1">
      <c r="A91" s="27"/>
      <c r="B91" s="28"/>
      <c r="C91" s="28"/>
      <c r="D91" s="8"/>
      <c r="E91" s="8"/>
      <c r="F91" s="14">
        <f>SUM(F88:F90)</f>
        <v>1493.1</v>
      </c>
      <c r="G91" s="30"/>
      <c r="K91" s="3"/>
      <c r="L91" s="3"/>
      <c r="M91" s="3"/>
    </row>
    <row r="92" spans="1:13" ht="17.25" customHeight="1">
      <c r="A92" s="27" t="s">
        <v>33</v>
      </c>
      <c r="B92" s="28"/>
      <c r="C92" s="28"/>
      <c r="D92" s="8"/>
      <c r="E92" s="8"/>
      <c r="F92" s="32">
        <f>+F83-F88-F90</f>
        <v>145.59999999999991</v>
      </c>
      <c r="G92" s="33"/>
      <c r="K92" s="3"/>
      <c r="L92" s="3"/>
      <c r="M92" s="3"/>
    </row>
    <row r="93" spans="1:13" ht="17.25" customHeight="1">
      <c r="A93" s="27"/>
      <c r="B93" s="28"/>
      <c r="C93" s="28"/>
      <c r="D93" s="12"/>
      <c r="E93" s="12"/>
      <c r="F93" s="14"/>
      <c r="G93" s="30"/>
      <c r="K93" s="3"/>
      <c r="L93" s="3"/>
      <c r="M93" s="3"/>
    </row>
    <row r="94" spans="1:13" ht="17.25" customHeight="1">
      <c r="A94" s="27" t="s">
        <v>34</v>
      </c>
      <c r="B94" s="28"/>
      <c r="C94" s="28"/>
      <c r="F94" s="14"/>
      <c r="G94" s="30"/>
      <c r="K94" s="3"/>
      <c r="L94" s="3"/>
      <c r="M94" s="3"/>
    </row>
    <row r="95" spans="1:13" ht="17.25" customHeight="1">
      <c r="A95" s="27"/>
      <c r="B95" s="28" t="s">
        <v>35</v>
      </c>
      <c r="C95" s="28"/>
      <c r="D95" s="12"/>
      <c r="F95" s="14">
        <v>361.3</v>
      </c>
      <c r="G95" s="30"/>
      <c r="K95" s="3"/>
      <c r="L95" s="3"/>
      <c r="M95" s="3"/>
    </row>
    <row r="96" spans="1:13" ht="17.25" customHeight="1">
      <c r="A96" s="28"/>
      <c r="B96" s="28" t="s">
        <v>36</v>
      </c>
      <c r="C96" s="28"/>
      <c r="D96" s="12"/>
      <c r="E96" s="12"/>
      <c r="F96" s="14">
        <v>449.8</v>
      </c>
      <c r="G96" s="30"/>
      <c r="K96" s="3"/>
      <c r="L96" s="3"/>
      <c r="M96" s="3"/>
    </row>
    <row r="97" spans="1:32">
      <c r="A97" s="28"/>
      <c r="B97" s="28" t="s">
        <v>37</v>
      </c>
      <c r="C97" s="28"/>
      <c r="D97" s="12"/>
      <c r="E97" s="12"/>
      <c r="F97" s="16">
        <v>48</v>
      </c>
      <c r="G97" s="30"/>
    </row>
    <row r="98" spans="1:32">
      <c r="A98" s="28"/>
      <c r="B98" s="28"/>
      <c r="C98" s="28"/>
      <c r="D98" s="12"/>
      <c r="E98" s="12"/>
      <c r="F98" s="37">
        <f>SUM(F95:F97)</f>
        <v>859.1</v>
      </c>
      <c r="G98" s="30"/>
    </row>
    <row r="99" spans="1:32">
      <c r="A99" s="27" t="s">
        <v>43</v>
      </c>
      <c r="B99" s="28"/>
      <c r="C99" s="28"/>
      <c r="F99" s="30">
        <f>+F92-F98</f>
        <v>-713.50000000000011</v>
      </c>
      <c r="G99" s="34"/>
    </row>
    <row r="100" spans="1:32">
      <c r="B100" s="28" t="s">
        <v>45</v>
      </c>
      <c r="C100" s="28"/>
      <c r="D100" s="12"/>
      <c r="E100" s="12"/>
      <c r="F100" s="16">
        <v>346.1</v>
      </c>
      <c r="G100" s="30"/>
    </row>
    <row r="101" spans="1:32" ht="18" thickBot="1">
      <c r="A101" s="27" t="s">
        <v>68</v>
      </c>
      <c r="B101" s="28"/>
      <c r="C101" s="28"/>
      <c r="F101" s="43">
        <f>+F99+F100</f>
        <v>-367.40000000000009</v>
      </c>
      <c r="G101" s="35"/>
    </row>
    <row r="102" spans="1:32" hidden="1">
      <c r="A102" s="27"/>
      <c r="B102" s="28" t="s">
        <v>46</v>
      </c>
      <c r="C102" s="28"/>
      <c r="F102" s="16">
        <v>0</v>
      </c>
      <c r="G102" s="35"/>
    </row>
    <row r="103" spans="1:32" ht="18" hidden="1" thickBot="1">
      <c r="A103" s="27" t="s">
        <v>48</v>
      </c>
      <c r="B103" s="28"/>
      <c r="C103" s="28"/>
      <c r="F103" s="41">
        <f>+F101+F102</f>
        <v>-367.40000000000009</v>
      </c>
      <c r="G103" s="35"/>
    </row>
    <row r="104" spans="1:32" ht="18.75" thickTop="1" thickBot="1">
      <c r="A104" s="21"/>
      <c r="B104" s="22"/>
      <c r="C104" s="22"/>
      <c r="D104" s="22"/>
      <c r="E104" s="22"/>
      <c r="F104" s="23"/>
      <c r="G104" s="24"/>
    </row>
    <row r="105" spans="1:32" ht="17.25" customHeight="1"/>
    <row r="106" spans="1:32" ht="18.75" customHeight="1">
      <c r="A106" s="27"/>
      <c r="B106" s="28"/>
      <c r="C106" s="28"/>
      <c r="F106" s="36"/>
      <c r="G106" s="35"/>
    </row>
    <row r="107" spans="1:32" ht="18.75" customHeight="1">
      <c r="A107" s="27"/>
      <c r="B107" s="28"/>
      <c r="C107" s="28"/>
      <c r="F107" s="36"/>
      <c r="G107" s="35"/>
    </row>
    <row r="108" spans="1:32" ht="18.75" customHeight="1">
      <c r="A108" s="27"/>
      <c r="B108" s="28"/>
      <c r="C108" s="28"/>
      <c r="F108" s="36"/>
      <c r="G108" s="35"/>
    </row>
    <row r="109" spans="1:32" ht="17.25" customHeight="1">
      <c r="A109" s="27"/>
      <c r="B109" s="28"/>
      <c r="C109" s="28"/>
      <c r="F109" s="14"/>
      <c r="G109" s="35"/>
    </row>
    <row r="112" spans="1:32" s="1" customFormat="1" ht="17.25" customHeight="1">
      <c r="A112" s="1" t="s">
        <v>66</v>
      </c>
      <c r="G112" s="2"/>
      <c r="K112" s="4"/>
      <c r="L112" s="18"/>
      <c r="M112" s="18"/>
      <c r="P112" s="14"/>
      <c r="AF112" s="14"/>
    </row>
    <row r="113" spans="1:32" s="1" customFormat="1" ht="17.25" customHeight="1">
      <c r="A113" s="1" t="s">
        <v>63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A119" s="12"/>
      <c r="B119" s="12"/>
      <c r="C119" s="12"/>
      <c r="D119" s="12"/>
      <c r="E119" s="12"/>
      <c r="F119" s="12"/>
      <c r="G119" s="2"/>
      <c r="K119" s="4"/>
      <c r="L119" s="18"/>
      <c r="M119" s="18"/>
      <c r="P119" s="14"/>
      <c r="AF119" s="14"/>
    </row>
    <row r="120" spans="1:32" s="1" customFormat="1" ht="17.25" customHeight="1">
      <c r="A120" s="1" t="s">
        <v>64</v>
      </c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65</v>
      </c>
      <c r="G121" s="2"/>
      <c r="K121" s="4"/>
      <c r="L121" s="18"/>
      <c r="M121" s="18"/>
      <c r="P121" s="14"/>
      <c r="AF121" s="14"/>
    </row>
    <row r="122" spans="1:32" ht="17.25" customHeight="1"/>
    <row r="123" spans="1:32" ht="17.25" customHeight="1"/>
    <row r="124" spans="1:32" ht="17.25" customHeight="1">
      <c r="A124" s="12"/>
      <c r="B124" s="12"/>
      <c r="C124" s="12"/>
      <c r="D124" s="12"/>
      <c r="E124" s="12"/>
      <c r="F124" s="12"/>
    </row>
    <row r="125" spans="1:32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012021</vt:lpstr>
      <vt:lpstr>'012021'!Área_de_impresión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2021-02-15T18:07:06Z</cp:lastPrinted>
  <dcterms:created xsi:type="dcterms:W3CDTF">2017-12-27T22:00:56Z</dcterms:created>
  <dcterms:modified xsi:type="dcterms:W3CDTF">2021-02-15T18:09:42Z</dcterms:modified>
</cp:coreProperties>
</file>