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G" sheetId="2" r:id="rId1"/>
    <sheet name="Hoja1" sheetId="1" r:id="rId2"/>
  </sheets>
  <definedNames>
    <definedName name="_xlnm.Print_Area" localSheetId="0">BG!$A$3:$G$107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 l="1"/>
  <c r="C90" i="2" s="1"/>
  <c r="C96" i="2" s="1"/>
  <c r="C99" i="2" s="1"/>
  <c r="E63" i="2"/>
  <c r="E65" i="2" s="1"/>
  <c r="E66" i="2" s="1"/>
  <c r="E67" i="2" s="1"/>
  <c r="C63" i="2"/>
  <c r="C65" i="2" s="1"/>
  <c r="E56" i="2"/>
  <c r="E49" i="2"/>
  <c r="C49" i="2"/>
  <c r="E37" i="2"/>
  <c r="E22" i="2"/>
  <c r="C22" i="2"/>
  <c r="C37" i="2" s="1"/>
  <c r="C56" i="2" l="1"/>
  <c r="C66" i="2" s="1"/>
  <c r="E69" i="2" s="1"/>
</calcChain>
</file>

<file path=xl/sharedStrings.xml><?xml version="1.0" encoding="utf-8"?>
<sst xmlns="http://schemas.openxmlformats.org/spreadsheetml/2006/main" count="87" uniqueCount="72">
  <si>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</si>
  <si>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</si>
  <si>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</si>
  <si>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Al 30 de Noviembre</t>
  </si>
  <si>
    <t>Noviembre</t>
  </si>
  <si>
    <t>31 de Diciembre</t>
  </si>
  <si>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</si>
  <si>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</si>
  <si>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</si>
  <si>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</si>
  <si>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</si>
  <si>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</si>
  <si>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</si>
  <si>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</si>
  <si>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</si>
  <si>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</si>
  <si>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</si>
  <si>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</si>
  <si>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</si>
  <si>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</si>
  <si>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</si>
  <si>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</si>
  <si>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</si>
  <si>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</si>
  <si>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</si>
  <si>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</si>
  <si>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</si>
  <si>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</si>
  <si>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</si>
  <si>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</si>
  <si>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</si>
  <si>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</si>
  <si>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</si>
  <si>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</si>
  <si>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</si>
  <si>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</si>
  <si>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</si>
  <si>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</si>
  <si>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</si>
  <si>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</si>
  <si>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</si>
  <si>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Neto Actuarial</t>
  </si>
  <si>
    <t>Pasivo por arrendamiento</t>
  </si>
  <si>
    <t>Obligaciones Laborales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</si>
  <si>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</si>
  <si>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</si>
  <si>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</si>
  <si>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</si>
  <si>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</si>
  <si>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</si>
  <si>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</si>
  <si>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</si>
  <si>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</si>
  <si>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</si>
  <si>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 xml:space="preserve">                    Lic. Julio Cesar Sanchez                                                                           Lic. Julio Cesar Molina.</t>
  </si>
  <si>
    <t xml:space="preserve">                    Representante Legal y Administrativo                                                      Contador General              </t>
  </si>
  <si>
    <t>Estado consolidado de Resultados Integral</t>
  </si>
  <si>
    <t>Por el año que terminó al 30 de Noviembre</t>
  </si>
  <si>
    <t>30 de Noviembre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</si>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</sst>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00%"/>
    <numFmt numFmtId="167" formatCode="_(* #,##0_);_(* \(#,##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u/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" fontId="0" fillId="0" borderId="0" xfId="0" applyNumberForma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 wrapText="1"/>
    </xf>
    <xf numFmtId="164" fontId="0" fillId="0" borderId="0" xfId="1" applyNumberFormat="1" applyFont="1" applyFill="1"/>
    <xf numFmtId="3" fontId="0" fillId="0" borderId="0" xfId="0" applyNumberFormat="1" applyFill="1"/>
    <xf numFmtId="43" fontId="0" fillId="0" borderId="0" xfId="1" applyFont="1" applyFill="1"/>
    <xf numFmtId="9" fontId="0" fillId="0" borderId="0" xfId="3" applyFont="1" applyFill="1"/>
    <xf numFmtId="3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center" wrapText="1"/>
    </xf>
    <xf numFmtId="9" fontId="0" fillId="0" borderId="0" xfId="0" applyNumberFormat="1" applyFill="1"/>
    <xf numFmtId="43" fontId="0" fillId="0" borderId="0" xfId="0" applyNumberFormat="1" applyFill="1"/>
    <xf numFmtId="0" fontId="3" fillId="0" borderId="1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65" fontId="0" fillId="0" borderId="0" xfId="2" applyNumberFormat="1" applyFont="1" applyFill="1"/>
    <xf numFmtId="166" fontId="0" fillId="0" borderId="0" xfId="3" applyNumberFormat="1" applyFont="1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167" fontId="7" fillId="0" borderId="0" xfId="1" applyNumberFormat="1" applyFont="1" applyFill="1"/>
    <xf numFmtId="167" fontId="7" fillId="0" borderId="1" xfId="1" applyNumberFormat="1" applyFont="1" applyFill="1" applyBorder="1"/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 indent="2"/>
    </xf>
    <xf numFmtId="167" fontId="8" fillId="0" borderId="3" xfId="1" applyNumberFormat="1" applyFont="1" applyFill="1" applyBorder="1"/>
    <xf numFmtId="0" fontId="9" fillId="0" borderId="0" xfId="0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73478</xdr:colOff>
          <xdr:row>3</xdr:row>
          <xdr:rowOff>133544</xdr:rowOff>
        </xdr:from>
        <xdr:to>
          <xdr:col>5</xdr:col>
          <xdr:colOff>717291</xdr:colOff>
          <xdr:row>7</xdr:row>
          <xdr:rowOff>76394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77</xdr:row>
          <xdr:rowOff>133350</xdr:rowOff>
        </xdr:from>
        <xdr:to>
          <xdr:col>5</xdr:col>
          <xdr:colOff>714375</xdr:colOff>
          <xdr:row>81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06"/>
  <sheetViews>
    <sheetView showGridLines="0" tabSelected="1" zoomScale="98" zoomScaleNormal="98" workbookViewId="0">
      <selection activeCell="A3" sqref="A3:G107"/>
    </sheetView>
  </sheetViews>
  <sheetFormatPr baseColWidth="10" defaultColWidth="9.140625" defaultRowHeight="15" x14ac:dyDescent="0.25"/>
  <cols>
    <col min="1" max="1" width="47.140625" style="2" customWidth="1"/>
    <col min="2" max="2" width="1.85546875" style="2" bestFit="1" customWidth="1"/>
    <col min="3" max="3" width="15" style="2" customWidth="1"/>
    <col min="4" max="4" width="1.85546875" style="2" bestFit="1" customWidth="1"/>
    <col min="5" max="5" width="10.85546875" style="2" hidden="1" customWidth="1"/>
    <col min="6" max="6" width="11.42578125" style="2" bestFit="1" customWidth="1"/>
    <col min="7" max="7" width="15.140625" style="2" bestFit="1" customWidth="1"/>
    <col min="8" max="8" width="13.140625" style="2" bestFit="1" customWidth="1"/>
    <col min="9" max="9" width="20" style="2" customWidth="1"/>
    <col min="10" max="10" width="17" style="2" customWidth="1"/>
    <col min="11" max="11" width="14.85546875" style="2" bestFit="1" customWidth="1"/>
    <col min="12" max="16384" width="9.140625" style="2"/>
  </cols>
  <sheetData>
    <row r="3" spans="1:10" x14ac:dyDescent="0.25">
      <c r="A3" s="1" t="s">
        <v>0</v>
      </c>
    </row>
    <row r="4" spans="1:10" x14ac:dyDescent="0.25">
      <c r="A4" s="1" t="s">
        <v>1</v>
      </c>
    </row>
    <row r="5" spans="1:10" x14ac:dyDescent="0.25">
      <c r="A5" s="1" t="s">
        <v>2</v>
      </c>
    </row>
    <row r="6" spans="1:10" x14ac:dyDescent="0.25">
      <c r="A6" s="1" t="s">
        <v>3</v>
      </c>
    </row>
    <row r="8" spans="1:10" x14ac:dyDescent="0.25">
      <c r="C8" s="3" t="s">
        <v>4</v>
      </c>
      <c r="E8" s="4" t="s">
        <v>5</v>
      </c>
    </row>
    <row r="9" spans="1:10" x14ac:dyDescent="0.25">
      <c r="A9" s="5"/>
      <c r="B9" s="5"/>
      <c r="C9" s="6">
        <v>2020</v>
      </c>
      <c r="D9" s="5"/>
      <c r="E9" s="6">
        <v>2019</v>
      </c>
    </row>
    <row r="10" spans="1:10" x14ac:dyDescent="0.25">
      <c r="A10" s="7" t="s">
        <v>6</v>
      </c>
      <c r="B10" s="8"/>
      <c r="C10" s="8"/>
      <c r="D10" s="8"/>
      <c r="E10" s="8"/>
    </row>
    <row r="11" spans="1:10" x14ac:dyDescent="0.25">
      <c r="A11" s="7" t="s">
        <v>7</v>
      </c>
      <c r="B11" s="8"/>
      <c r="C11" s="8"/>
      <c r="D11" s="8"/>
      <c r="E11" s="8"/>
    </row>
    <row r="12" spans="1:10" x14ac:dyDescent="0.25">
      <c r="A12" s="9" t="s">
        <v>8</v>
      </c>
      <c r="B12" s="8" t="s">
        <v>9</v>
      </c>
      <c r="C12" s="10">
        <v>5257742</v>
      </c>
      <c r="D12" s="8"/>
      <c r="E12" s="10">
        <v>5195322</v>
      </c>
      <c r="G12" s="11"/>
    </row>
    <row r="13" spans="1:10" x14ac:dyDescent="0.25">
      <c r="A13" s="9" t="s">
        <v>10</v>
      </c>
      <c r="B13" s="8"/>
      <c r="C13" s="10">
        <v>49526024</v>
      </c>
      <c r="D13" s="8"/>
      <c r="E13" s="10">
        <v>52474588</v>
      </c>
      <c r="F13" s="12"/>
      <c r="G13" s="11"/>
      <c r="H13" s="13"/>
      <c r="I13" s="13"/>
      <c r="J13" s="13"/>
    </row>
    <row r="14" spans="1:10" x14ac:dyDescent="0.25">
      <c r="A14" s="9" t="s">
        <v>11</v>
      </c>
      <c r="B14" s="8"/>
      <c r="C14" s="10">
        <v>3446040.2000000235</v>
      </c>
      <c r="D14" s="8"/>
      <c r="E14" s="10">
        <v>1203622</v>
      </c>
      <c r="F14" s="14"/>
      <c r="G14" s="11"/>
      <c r="I14" s="13"/>
    </row>
    <row r="15" spans="1:10" x14ac:dyDescent="0.25">
      <c r="A15" s="9" t="s">
        <v>12</v>
      </c>
      <c r="B15" s="8"/>
      <c r="C15" s="10">
        <v>4120692</v>
      </c>
      <c r="D15" s="8"/>
      <c r="E15" s="10">
        <v>6591858</v>
      </c>
      <c r="G15" s="11"/>
      <c r="I15" s="13"/>
    </row>
    <row r="16" spans="1:10" x14ac:dyDescent="0.25">
      <c r="A16" s="9" t="s">
        <v>13</v>
      </c>
      <c r="B16" s="8"/>
      <c r="C16" s="10">
        <v>1575021</v>
      </c>
      <c r="D16" s="8"/>
      <c r="E16" s="10">
        <v>1596132</v>
      </c>
      <c r="G16" s="11"/>
      <c r="I16" s="13"/>
    </row>
    <row r="17" spans="1:8" x14ac:dyDescent="0.25">
      <c r="A17" s="9" t="s">
        <v>14</v>
      </c>
      <c r="B17" s="8"/>
      <c r="C17" s="10">
        <v>7637361</v>
      </c>
      <c r="D17" s="8"/>
      <c r="E17" s="10">
        <v>68979</v>
      </c>
      <c r="G17" s="11"/>
    </row>
    <row r="18" spans="1:8" x14ac:dyDescent="0.25">
      <c r="A18" s="9" t="s">
        <v>15</v>
      </c>
      <c r="B18" s="8"/>
      <c r="C18" s="10">
        <v>9670020</v>
      </c>
      <c r="D18" s="8"/>
      <c r="E18" s="10">
        <v>14745629</v>
      </c>
      <c r="G18" s="11"/>
    </row>
    <row r="19" spans="1:8" x14ac:dyDescent="0.25">
      <c r="A19" s="9" t="s">
        <v>16</v>
      </c>
      <c r="B19" s="8"/>
      <c r="C19" s="10">
        <v>2154733</v>
      </c>
      <c r="D19" s="8"/>
      <c r="E19" s="10">
        <v>1779436</v>
      </c>
      <c r="G19" s="11"/>
    </row>
    <row r="20" spans="1:8" x14ac:dyDescent="0.25">
      <c r="A20" s="9" t="s">
        <v>17</v>
      </c>
      <c r="B20" s="8"/>
      <c r="C20" s="10">
        <v>4246326</v>
      </c>
      <c r="D20" s="8"/>
      <c r="E20" s="10">
        <v>5811612</v>
      </c>
      <c r="G20" s="11"/>
    </row>
    <row r="21" spans="1:8" ht="15.75" thickBot="1" x14ac:dyDescent="0.3">
      <c r="A21" s="9" t="s">
        <v>18</v>
      </c>
      <c r="B21" s="8"/>
      <c r="C21" s="15">
        <v>3934101.2760000001</v>
      </c>
      <c r="D21" s="8"/>
      <c r="E21" s="15">
        <v>4451899</v>
      </c>
      <c r="G21" s="11"/>
      <c r="H21" s="13"/>
    </row>
    <row r="22" spans="1:8" x14ac:dyDescent="0.25">
      <c r="A22" s="16" t="s">
        <v>19</v>
      </c>
      <c r="B22" s="8"/>
      <c r="C22" s="10">
        <f>SUM(C12:C21)</f>
        <v>91568060.476000011</v>
      </c>
      <c r="D22" s="8"/>
      <c r="E22" s="10">
        <f>SUM(E12:E21)</f>
        <v>93919077</v>
      </c>
      <c r="G22" s="11"/>
    </row>
    <row r="23" spans="1:8" x14ac:dyDescent="0.25">
      <c r="A23" s="9"/>
      <c r="B23" s="8"/>
      <c r="C23" s="8"/>
      <c r="D23" s="8"/>
      <c r="E23" s="8"/>
      <c r="G23" s="11"/>
    </row>
    <row r="24" spans="1:8" x14ac:dyDescent="0.25">
      <c r="A24" s="9" t="s">
        <v>20</v>
      </c>
      <c r="B24" s="8"/>
      <c r="C24" s="10">
        <v>329650850</v>
      </c>
      <c r="D24" s="8"/>
      <c r="E24" s="10">
        <v>336302292</v>
      </c>
      <c r="G24" s="11"/>
    </row>
    <row r="25" spans="1:8" x14ac:dyDescent="0.25">
      <c r="A25" s="9" t="s">
        <v>21</v>
      </c>
      <c r="B25" s="8"/>
      <c r="C25" s="10">
        <v>16636460</v>
      </c>
      <c r="D25" s="8"/>
      <c r="E25" s="10">
        <v>17728310</v>
      </c>
      <c r="G25" s="11"/>
    </row>
    <row r="26" spans="1:8" x14ac:dyDescent="0.25">
      <c r="A26" s="9" t="s">
        <v>22</v>
      </c>
      <c r="B26" s="8"/>
      <c r="C26" s="10">
        <v>102323635</v>
      </c>
      <c r="D26" s="8"/>
      <c r="E26" s="10">
        <v>89913951</v>
      </c>
      <c r="G26" s="11"/>
    </row>
    <row r="27" spans="1:8" x14ac:dyDescent="0.25">
      <c r="A27" s="9" t="s">
        <v>23</v>
      </c>
      <c r="B27" s="8"/>
      <c r="C27" s="10">
        <v>17055588</v>
      </c>
      <c r="D27" s="8"/>
      <c r="E27" s="10">
        <v>616558</v>
      </c>
      <c r="G27" s="11"/>
    </row>
    <row r="28" spans="1:8" x14ac:dyDescent="0.25">
      <c r="A28" s="9" t="s">
        <v>24</v>
      </c>
      <c r="B28" s="8"/>
      <c r="C28" s="10">
        <v>9633866</v>
      </c>
      <c r="D28" s="8"/>
      <c r="E28" s="10">
        <v>5948197</v>
      </c>
      <c r="G28" s="11"/>
    </row>
    <row r="29" spans="1:8" x14ac:dyDescent="0.25">
      <c r="A29" s="9" t="s">
        <v>11</v>
      </c>
      <c r="B29" s="8"/>
      <c r="C29" s="10">
        <v>3898432.1500000004</v>
      </c>
      <c r="D29" s="8"/>
      <c r="E29" s="10">
        <v>3324706</v>
      </c>
      <c r="F29" s="12"/>
      <c r="G29" s="11"/>
    </row>
    <row r="30" spans="1:8" x14ac:dyDescent="0.25">
      <c r="A30" s="9" t="s">
        <v>12</v>
      </c>
      <c r="B30" s="8"/>
      <c r="C30" s="10">
        <v>306753751.64999998</v>
      </c>
      <c r="D30" s="8"/>
      <c r="E30" s="10">
        <v>273393639</v>
      </c>
      <c r="G30" s="11"/>
    </row>
    <row r="31" spans="1:8" x14ac:dyDescent="0.25">
      <c r="A31" s="9" t="s">
        <v>13</v>
      </c>
      <c r="B31" s="8"/>
      <c r="C31" s="10">
        <v>135782</v>
      </c>
      <c r="D31" s="8"/>
      <c r="E31" s="10">
        <v>134135</v>
      </c>
      <c r="G31" s="11"/>
    </row>
    <row r="32" spans="1:8" x14ac:dyDescent="0.25">
      <c r="A32" s="9" t="s">
        <v>25</v>
      </c>
      <c r="B32" s="8"/>
      <c r="C32" s="10">
        <v>109453</v>
      </c>
      <c r="D32" s="8"/>
      <c r="E32" s="10">
        <v>114403</v>
      </c>
      <c r="G32" s="11"/>
    </row>
    <row r="33" spans="1:10" x14ac:dyDescent="0.25">
      <c r="A33" s="9" t="s">
        <v>17</v>
      </c>
      <c r="B33" s="8"/>
      <c r="C33" s="10">
        <v>274556</v>
      </c>
      <c r="D33" s="8"/>
      <c r="E33" s="10">
        <v>468317</v>
      </c>
      <c r="G33" s="11"/>
    </row>
    <row r="34" spans="1:10" x14ac:dyDescent="0.25">
      <c r="A34" s="9" t="s">
        <v>18</v>
      </c>
      <c r="B34" s="8"/>
      <c r="C34" s="10">
        <v>2654877.7239999999</v>
      </c>
      <c r="D34" s="8"/>
      <c r="E34" s="10">
        <v>3001310</v>
      </c>
      <c r="G34" s="11"/>
    </row>
    <row r="35" spans="1:10" x14ac:dyDescent="0.25">
      <c r="A35" s="9" t="s">
        <v>26</v>
      </c>
      <c r="B35" s="8"/>
      <c r="C35" s="8">
        <v>37</v>
      </c>
      <c r="D35" s="8"/>
      <c r="E35" s="8">
        <v>973</v>
      </c>
      <c r="G35" s="11"/>
    </row>
    <row r="36" spans="1:10" ht="15.75" thickBot="1" x14ac:dyDescent="0.3">
      <c r="A36" s="9" t="s">
        <v>27</v>
      </c>
      <c r="B36" s="8"/>
      <c r="C36" s="15">
        <v>40366908</v>
      </c>
      <c r="D36" s="8"/>
      <c r="E36" s="15">
        <v>40533727</v>
      </c>
      <c r="G36" s="11"/>
    </row>
    <row r="37" spans="1:10" ht="15.75" thickBot="1" x14ac:dyDescent="0.3">
      <c r="A37" s="7" t="s">
        <v>28</v>
      </c>
      <c r="B37" s="8" t="s">
        <v>9</v>
      </c>
      <c r="C37" s="17">
        <f>SUM(C22:C36)</f>
        <v>921062257</v>
      </c>
      <c r="D37" s="8"/>
      <c r="E37" s="17">
        <f>SUM(E22:E36)</f>
        <v>865399595</v>
      </c>
      <c r="G37" s="11"/>
    </row>
    <row r="38" spans="1:10" ht="15.75" thickTop="1" x14ac:dyDescent="0.25">
      <c r="A38" s="7"/>
      <c r="B38" s="8"/>
      <c r="C38" s="8"/>
      <c r="D38" s="8"/>
      <c r="E38" s="8"/>
      <c r="G38" s="11"/>
    </row>
    <row r="39" spans="1:10" x14ac:dyDescent="0.25">
      <c r="A39" s="16" t="s">
        <v>29</v>
      </c>
      <c r="B39" s="8"/>
      <c r="C39" s="10"/>
      <c r="D39" s="8"/>
      <c r="E39" s="8"/>
      <c r="G39" s="11"/>
    </row>
    <row r="40" spans="1:10" x14ac:dyDescent="0.25">
      <c r="A40" s="16" t="s">
        <v>30</v>
      </c>
      <c r="B40" s="8"/>
      <c r="C40" s="8"/>
      <c r="D40" s="8"/>
      <c r="E40" s="8"/>
      <c r="G40" s="11"/>
    </row>
    <row r="41" spans="1:10" x14ac:dyDescent="0.25">
      <c r="A41" s="18" t="s">
        <v>31</v>
      </c>
      <c r="B41" s="8" t="s">
        <v>9</v>
      </c>
      <c r="C41" s="10">
        <v>37478882</v>
      </c>
      <c r="D41" s="8"/>
      <c r="E41" s="10">
        <v>64698007</v>
      </c>
      <c r="G41" s="11"/>
      <c r="H41" s="13"/>
    </row>
    <row r="42" spans="1:10" x14ac:dyDescent="0.25">
      <c r="A42" s="18" t="s">
        <v>32</v>
      </c>
      <c r="B42" s="8"/>
      <c r="C42" s="10">
        <v>20553882.699999999</v>
      </c>
      <c r="D42" s="8"/>
      <c r="E42" s="10">
        <v>11995920</v>
      </c>
      <c r="G42" s="11"/>
      <c r="H42" s="13"/>
    </row>
    <row r="43" spans="1:10" x14ac:dyDescent="0.25">
      <c r="A43" s="18" t="s">
        <v>33</v>
      </c>
      <c r="B43" s="8"/>
      <c r="C43" s="10">
        <v>6727015</v>
      </c>
      <c r="D43" s="8"/>
      <c r="E43" s="10">
        <v>7290062</v>
      </c>
      <c r="G43" s="11"/>
      <c r="H43" s="13"/>
      <c r="J43" s="13"/>
    </row>
    <row r="44" spans="1:10" x14ac:dyDescent="0.25">
      <c r="A44" s="18" t="s">
        <v>34</v>
      </c>
      <c r="B44" s="8"/>
      <c r="C44" s="10">
        <v>4754427</v>
      </c>
      <c r="D44" s="8"/>
      <c r="E44" s="10">
        <v>8930143</v>
      </c>
      <c r="G44" s="11"/>
      <c r="H44" s="13"/>
    </row>
    <row r="45" spans="1:10" x14ac:dyDescent="0.25">
      <c r="A45" s="18" t="s">
        <v>35</v>
      </c>
      <c r="B45" s="8"/>
      <c r="C45" s="10">
        <v>26203616</v>
      </c>
      <c r="D45" s="8"/>
      <c r="E45" s="10">
        <v>25705734</v>
      </c>
      <c r="G45" s="11"/>
      <c r="H45" s="13"/>
    </row>
    <row r="46" spans="1:10" x14ac:dyDescent="0.25">
      <c r="A46" s="18" t="s">
        <v>36</v>
      </c>
      <c r="B46" s="8"/>
      <c r="C46" s="10">
        <v>5578075</v>
      </c>
      <c r="D46" s="8"/>
      <c r="E46" s="10">
        <v>6178486</v>
      </c>
      <c r="G46" s="11"/>
      <c r="H46" s="13"/>
      <c r="J46" s="19"/>
    </row>
    <row r="47" spans="1:10" x14ac:dyDescent="0.25">
      <c r="A47" s="9" t="s">
        <v>37</v>
      </c>
      <c r="B47" s="8"/>
      <c r="C47" s="10">
        <v>1491133.6999999993</v>
      </c>
      <c r="D47" s="8"/>
      <c r="E47" s="10">
        <v>1236977</v>
      </c>
      <c r="G47" s="11"/>
      <c r="H47" s="13"/>
      <c r="I47" s="20"/>
      <c r="J47" s="20"/>
    </row>
    <row r="48" spans="1:10" ht="15.75" thickBot="1" x14ac:dyDescent="0.3">
      <c r="A48" s="9" t="s">
        <v>38</v>
      </c>
      <c r="B48" s="8"/>
      <c r="C48" s="15">
        <v>6991845</v>
      </c>
      <c r="D48" s="8"/>
      <c r="E48" s="21">
        <v>9030393</v>
      </c>
      <c r="G48" s="11"/>
      <c r="H48" s="13"/>
      <c r="I48" s="20"/>
      <c r="J48" s="20"/>
    </row>
    <row r="49" spans="1:10" x14ac:dyDescent="0.25">
      <c r="A49" s="16" t="s">
        <v>39</v>
      </c>
      <c r="B49" s="8"/>
      <c r="C49" s="10">
        <f>SUM(C41:C48)</f>
        <v>109778876.40000001</v>
      </c>
      <c r="D49" s="8"/>
      <c r="E49" s="10">
        <f>SUM(E41:E48)</f>
        <v>135065722</v>
      </c>
      <c r="G49" s="11"/>
      <c r="H49" s="13"/>
    </row>
    <row r="50" spans="1:10" x14ac:dyDescent="0.25">
      <c r="A50" s="18"/>
      <c r="B50" s="8"/>
      <c r="C50" s="8"/>
      <c r="D50" s="8"/>
      <c r="E50" s="8"/>
      <c r="G50" s="11"/>
      <c r="H50" s="13"/>
    </row>
    <row r="51" spans="1:10" x14ac:dyDescent="0.25">
      <c r="A51" s="9" t="s">
        <v>40</v>
      </c>
      <c r="B51" s="8"/>
      <c r="C51" s="10">
        <v>74541051</v>
      </c>
      <c r="D51" s="8"/>
      <c r="E51" s="10">
        <v>57393228</v>
      </c>
      <c r="G51" s="11"/>
      <c r="H51" s="13"/>
    </row>
    <row r="52" spans="1:10" x14ac:dyDescent="0.25">
      <c r="A52" s="9" t="s">
        <v>37</v>
      </c>
      <c r="B52" s="8"/>
      <c r="C52" s="10">
        <v>32995792.600000001</v>
      </c>
      <c r="D52" s="8"/>
      <c r="E52" s="10">
        <v>31780409</v>
      </c>
      <c r="G52" s="11"/>
      <c r="H52" s="13"/>
      <c r="J52" s="20"/>
    </row>
    <row r="53" spans="1:10" x14ac:dyDescent="0.25">
      <c r="A53" s="18" t="s">
        <v>41</v>
      </c>
      <c r="B53" s="8"/>
      <c r="C53" s="10">
        <v>6707941</v>
      </c>
      <c r="D53" s="8"/>
      <c r="E53" s="10">
        <v>6262661</v>
      </c>
      <c r="G53" s="11"/>
      <c r="H53" s="13"/>
    </row>
    <row r="54" spans="1:10" x14ac:dyDescent="0.25">
      <c r="A54" s="18" t="s">
        <v>42</v>
      </c>
      <c r="B54" s="8"/>
      <c r="C54" s="22">
        <v>35200553</v>
      </c>
      <c r="D54" s="8"/>
      <c r="E54" s="22">
        <v>32199774</v>
      </c>
      <c r="G54" s="11"/>
      <c r="H54" s="13"/>
    </row>
    <row r="55" spans="1:10" ht="15.75" thickBot="1" x14ac:dyDescent="0.3">
      <c r="A55" s="18" t="s">
        <v>43</v>
      </c>
      <c r="B55" s="23"/>
      <c r="C55" s="15">
        <v>1981493</v>
      </c>
      <c r="D55" s="21"/>
      <c r="E55" s="15"/>
      <c r="G55" s="11"/>
      <c r="H55" s="13"/>
    </row>
    <row r="56" spans="1:10" ht="15.75" thickBot="1" x14ac:dyDescent="0.3">
      <c r="A56" s="16" t="s">
        <v>44</v>
      </c>
      <c r="B56" s="8"/>
      <c r="C56" s="15">
        <f>SUM(C49:C55)</f>
        <v>261205707</v>
      </c>
      <c r="D56" s="8"/>
      <c r="E56" s="15">
        <f>SUM(E49:E54)</f>
        <v>262701794</v>
      </c>
      <c r="G56" s="11"/>
      <c r="H56" s="13"/>
    </row>
    <row r="57" spans="1:10" x14ac:dyDescent="0.25">
      <c r="A57" s="16"/>
      <c r="B57" s="8"/>
      <c r="C57" s="8"/>
      <c r="D57" s="8"/>
      <c r="E57" s="8"/>
      <c r="G57" s="11"/>
      <c r="H57" s="13"/>
    </row>
    <row r="58" spans="1:10" x14ac:dyDescent="0.25">
      <c r="A58" s="16" t="s">
        <v>45</v>
      </c>
      <c r="B58" s="8"/>
      <c r="C58" s="8"/>
      <c r="D58" s="8"/>
      <c r="E58" s="8"/>
      <c r="G58" s="11"/>
      <c r="H58" s="13"/>
    </row>
    <row r="59" spans="1:10" x14ac:dyDescent="0.25">
      <c r="A59" s="18" t="s">
        <v>46</v>
      </c>
      <c r="B59" s="8"/>
      <c r="C59" s="10">
        <v>322841400</v>
      </c>
      <c r="D59" s="8"/>
      <c r="E59" s="10">
        <v>322841400</v>
      </c>
      <c r="G59" s="11"/>
      <c r="H59" s="13"/>
    </row>
    <row r="60" spans="1:10" x14ac:dyDescent="0.25">
      <c r="A60" s="18" t="s">
        <v>47</v>
      </c>
      <c r="B60" s="8"/>
      <c r="C60" s="10">
        <v>94237856</v>
      </c>
      <c r="D60" s="8"/>
      <c r="E60" s="10">
        <v>94235643</v>
      </c>
      <c r="G60" s="11"/>
      <c r="H60" s="13"/>
    </row>
    <row r="61" spans="1:10" x14ac:dyDescent="0.25">
      <c r="A61" s="18" t="s">
        <v>48</v>
      </c>
      <c r="B61" s="8"/>
      <c r="C61" s="10">
        <v>242540978</v>
      </c>
      <c r="D61" s="8"/>
      <c r="E61" s="10">
        <v>184740889</v>
      </c>
      <c r="G61" s="11"/>
      <c r="H61" s="13"/>
    </row>
    <row r="62" spans="1:10" ht="15.75" thickBot="1" x14ac:dyDescent="0.3">
      <c r="A62" s="18" t="s">
        <v>49</v>
      </c>
      <c r="B62" s="8"/>
      <c r="C62" s="15">
        <v>224556</v>
      </c>
      <c r="D62" s="8"/>
      <c r="E62" s="24">
        <v>858237</v>
      </c>
      <c r="G62" s="11"/>
      <c r="H62" s="13"/>
    </row>
    <row r="63" spans="1:10" x14ac:dyDescent="0.25">
      <c r="A63" s="18" t="s">
        <v>50</v>
      </c>
      <c r="B63" s="8"/>
      <c r="C63" s="10">
        <f>SUM(C59:C62)</f>
        <v>659844790</v>
      </c>
      <c r="D63" s="8"/>
      <c r="E63" s="10">
        <f>SUM(E59:E62)</f>
        <v>602676169</v>
      </c>
      <c r="G63" s="11"/>
      <c r="H63" s="13"/>
    </row>
    <row r="64" spans="1:10" ht="15.75" thickBot="1" x14ac:dyDescent="0.3">
      <c r="A64" s="18" t="s">
        <v>51</v>
      </c>
      <c r="B64" s="8"/>
      <c r="C64" s="15">
        <v>11760</v>
      </c>
      <c r="D64" s="8"/>
      <c r="E64" s="25">
        <v>21632</v>
      </c>
      <c r="G64" s="11"/>
      <c r="H64" s="13"/>
    </row>
    <row r="65" spans="1:8" ht="15.75" thickBot="1" x14ac:dyDescent="0.3">
      <c r="A65" s="16" t="s">
        <v>52</v>
      </c>
      <c r="B65" s="8"/>
      <c r="C65" s="15">
        <f>SUM(C63:C64)</f>
        <v>659856550</v>
      </c>
      <c r="D65" s="8"/>
      <c r="E65" s="15">
        <f>SUM(E63:E64)</f>
        <v>602697801</v>
      </c>
      <c r="G65" s="11"/>
      <c r="H65" s="13"/>
    </row>
    <row r="66" spans="1:8" ht="15.75" thickBot="1" x14ac:dyDescent="0.3">
      <c r="A66" s="16" t="s">
        <v>53</v>
      </c>
      <c r="B66" s="8" t="s">
        <v>9</v>
      </c>
      <c r="C66" s="17">
        <f>+C65+C56</f>
        <v>921062257</v>
      </c>
      <c r="D66" s="8"/>
      <c r="E66" s="26">
        <f>+E65+E56</f>
        <v>865399595</v>
      </c>
      <c r="G66" s="11"/>
      <c r="H66" s="13"/>
    </row>
    <row r="67" spans="1:8" ht="15.75" thickTop="1" x14ac:dyDescent="0.25">
      <c r="C67" s="13"/>
      <c r="E67" s="13">
        <f>+E66-E37</f>
        <v>0</v>
      </c>
      <c r="H67" s="13"/>
    </row>
    <row r="68" spans="1:8" x14ac:dyDescent="0.25">
      <c r="C68" s="27"/>
      <c r="H68" s="13"/>
    </row>
    <row r="69" spans="1:8" x14ac:dyDescent="0.25">
      <c r="C69" s="27"/>
      <c r="E69" s="28">
        <f>+C69/C66</f>
        <v>0</v>
      </c>
    </row>
    <row r="70" spans="1:8" x14ac:dyDescent="0.25">
      <c r="A70" s="29" t="s">
        <v>54</v>
      </c>
      <c r="B70" s="29"/>
      <c r="C70" s="29"/>
      <c r="D70" s="29"/>
    </row>
    <row r="71" spans="1:8" x14ac:dyDescent="0.25">
      <c r="A71" s="29" t="s">
        <v>55</v>
      </c>
      <c r="B71" s="29"/>
      <c r="C71" s="29"/>
      <c r="D71" s="29"/>
    </row>
    <row r="76" spans="1:8" ht="15.75" x14ac:dyDescent="0.25">
      <c r="A76" s="30" t="s">
        <v>0</v>
      </c>
    </row>
    <row r="77" spans="1:8" ht="15.75" x14ac:dyDescent="0.25">
      <c r="A77" s="30" t="s">
        <v>1</v>
      </c>
    </row>
    <row r="78" spans="1:8" ht="15.75" x14ac:dyDescent="0.25">
      <c r="A78" s="30" t="s">
        <v>56</v>
      </c>
    </row>
    <row r="79" spans="1:8" ht="15.75" x14ac:dyDescent="0.25">
      <c r="A79" s="30" t="s">
        <v>57</v>
      </c>
    </row>
    <row r="81" spans="1:3" x14ac:dyDescent="0.25">
      <c r="C81" s="2" t="s">
        <v>58</v>
      </c>
    </row>
    <row r="82" spans="1:3" x14ac:dyDescent="0.25">
      <c r="A82" s="31"/>
      <c r="B82" s="32"/>
      <c r="C82" s="33">
        <v>2020</v>
      </c>
    </row>
    <row r="83" spans="1:3" x14ac:dyDescent="0.25">
      <c r="A83" s="34"/>
      <c r="B83" s="35"/>
      <c r="C83" s="35"/>
    </row>
    <row r="84" spans="1:3" x14ac:dyDescent="0.25">
      <c r="A84" s="31" t="s">
        <v>59</v>
      </c>
      <c r="B84" s="32" t="s">
        <v>9</v>
      </c>
      <c r="C84" s="36">
        <v>358428080</v>
      </c>
    </row>
    <row r="85" spans="1:3" ht="15.75" thickBot="1" x14ac:dyDescent="0.3">
      <c r="A85" s="31" t="s">
        <v>60</v>
      </c>
      <c r="B85" s="32"/>
      <c r="C85" s="37">
        <v>-167800007</v>
      </c>
    </row>
    <row r="86" spans="1:3" x14ac:dyDescent="0.25">
      <c r="A86" s="38" t="s">
        <v>61</v>
      </c>
      <c r="B86" s="32"/>
      <c r="C86" s="36">
        <f>SUM(C84:C85)</f>
        <v>190628073</v>
      </c>
    </row>
    <row r="87" spans="1:3" x14ac:dyDescent="0.25">
      <c r="A87" s="31"/>
      <c r="B87" s="32"/>
      <c r="C87" s="36"/>
    </row>
    <row r="88" spans="1:3" x14ac:dyDescent="0.25">
      <c r="A88" s="31" t="s">
        <v>62</v>
      </c>
      <c r="B88" s="32"/>
      <c r="C88" s="36">
        <v>-49693065</v>
      </c>
    </row>
    <row r="89" spans="1:3" ht="26.25" thickBot="1" x14ac:dyDescent="0.3">
      <c r="A89" s="31" t="s">
        <v>63</v>
      </c>
      <c r="B89" s="32"/>
      <c r="C89" s="37">
        <v>-73875900</v>
      </c>
    </row>
    <row r="90" spans="1:3" x14ac:dyDescent="0.25">
      <c r="A90" s="38" t="s">
        <v>64</v>
      </c>
      <c r="B90" s="32"/>
      <c r="C90" s="36">
        <f>SUM(C86:C89)</f>
        <v>67059108</v>
      </c>
    </row>
    <row r="91" spans="1:3" x14ac:dyDescent="0.25">
      <c r="A91" s="38"/>
      <c r="B91" s="32"/>
      <c r="C91" s="36"/>
    </row>
    <row r="92" spans="1:3" x14ac:dyDescent="0.25">
      <c r="A92" s="31" t="s">
        <v>65</v>
      </c>
      <c r="B92" s="32"/>
      <c r="C92" s="36">
        <v>12301981</v>
      </c>
    </row>
    <row r="93" spans="1:3" x14ac:dyDescent="0.25">
      <c r="A93" s="31" t="s">
        <v>66</v>
      </c>
      <c r="B93" s="32"/>
      <c r="C93" s="36">
        <v>-2942983</v>
      </c>
    </row>
    <row r="94" spans="1:3" x14ac:dyDescent="0.25">
      <c r="A94" s="31" t="s">
        <v>67</v>
      </c>
      <c r="B94" s="32"/>
      <c r="C94" s="36">
        <v>-59424</v>
      </c>
    </row>
    <row r="95" spans="1:3" ht="15.75" thickBot="1" x14ac:dyDescent="0.3">
      <c r="A95" s="31" t="s">
        <v>68</v>
      </c>
      <c r="B95" s="32"/>
      <c r="C95" s="37">
        <v>10022737</v>
      </c>
    </row>
    <row r="96" spans="1:3" x14ac:dyDescent="0.25">
      <c r="A96" s="38" t="s">
        <v>69</v>
      </c>
      <c r="B96" s="32"/>
      <c r="C96" s="36">
        <f>SUM(C90:C95)</f>
        <v>86381419</v>
      </c>
    </row>
    <row r="97" spans="1:3" x14ac:dyDescent="0.25">
      <c r="A97" s="31"/>
      <c r="B97" s="39"/>
      <c r="C97" s="36"/>
    </row>
    <row r="98" spans="1:3" ht="15.75" thickBot="1" x14ac:dyDescent="0.3">
      <c r="A98" s="31" t="s">
        <v>70</v>
      </c>
      <c r="B98" s="39"/>
      <c r="C98" s="37">
        <v>-28470129</v>
      </c>
    </row>
    <row r="99" spans="1:3" ht="16.5" thickBot="1" x14ac:dyDescent="0.3">
      <c r="A99" s="38" t="s">
        <v>71</v>
      </c>
      <c r="B99" s="32" t="s">
        <v>9</v>
      </c>
      <c r="C99" s="40">
        <f>SUM(C96:C98)</f>
        <v>57911290</v>
      </c>
    </row>
    <row r="100" spans="1:3" ht="15.75" thickTop="1" x14ac:dyDescent="0.25">
      <c r="A100" s="38"/>
      <c r="B100" s="32"/>
      <c r="C100" s="36"/>
    </row>
    <row r="101" spans="1:3" x14ac:dyDescent="0.25">
      <c r="A101" s="38"/>
      <c r="B101" s="41"/>
      <c r="C101" s="42"/>
    </row>
    <row r="102" spans="1:3" x14ac:dyDescent="0.25">
      <c r="A102" s="38"/>
      <c r="B102" s="41"/>
      <c r="C102" s="43"/>
    </row>
    <row r="103" spans="1:3" x14ac:dyDescent="0.25">
      <c r="A103" s="38"/>
      <c r="B103" s="41"/>
      <c r="C103" s="44"/>
    </row>
    <row r="104" spans="1:3" x14ac:dyDescent="0.25">
      <c r="A104" s="38"/>
      <c r="B104" s="32"/>
      <c r="C104" s="32"/>
    </row>
    <row r="105" spans="1:3" x14ac:dyDescent="0.25">
      <c r="A105" s="29" t="s">
        <v>54</v>
      </c>
      <c r="B105" s="29"/>
      <c r="C105" s="29"/>
    </row>
    <row r="106" spans="1:3" x14ac:dyDescent="0.25">
      <c r="A106" s="29" t="s">
        <v>55</v>
      </c>
      <c r="B106" s="29"/>
      <c r="C106" s="29"/>
    </row>
  </sheetData>
  <pageMargins left="0.70866141732283472" right="0.70866141732283472" top="0.74803149606299213" bottom="0.74803149606299213" header="0.31496062992125984" footer="0.31496062992125984"/>
  <pageSetup scale="44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76200</xdr:colOff>
                <xdr:row>3</xdr:row>
                <xdr:rowOff>133350</xdr:rowOff>
              </from>
              <to>
                <xdr:col>5</xdr:col>
                <xdr:colOff>714375</xdr:colOff>
                <xdr:row>7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5</xdr:col>
                <xdr:colOff>76200</xdr:colOff>
                <xdr:row>77</xdr:row>
                <xdr:rowOff>133350</xdr:rowOff>
              </from>
              <to>
                <xdr:col>5</xdr:col>
                <xdr:colOff>714375</xdr:colOff>
                <xdr:row>81</xdr:row>
                <xdr:rowOff>57150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</vt:lpstr>
      <vt:lpstr>Hoja1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2021-02-09T21:26:02Z</dcterms:modified>
</cp:coreProperties>
</file>