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salvador30\Documents\D\CONTABILIDAD\ESTADOS FINANCIEROS\BOLSA DE VALORES\2020\"/>
    </mc:Choice>
  </mc:AlternateContent>
  <xr:revisionPtr revIDLastSave="0" documentId="13_ncr:1_{FEBBF754-392A-422F-B8B0-CF3E331F945A}" xr6:coauthVersionLast="46" xr6:coauthVersionMax="46" xr10:uidLastSave="{00000000-0000-0000-0000-000000000000}"/>
  <bookViews>
    <workbookView xWindow="-120" yWindow="-120" windowWidth="20730" windowHeight="11160" tabRatio="880" xr2:uid="{00000000-000D-0000-FFFF-FFFF00000000}"/>
  </bookViews>
  <sheets>
    <sheet name="05" sheetId="35" r:id="rId1"/>
    <sheet name="ESTADO DE RESULTADOS" sheetId="36" state="hidden" r:id="rId2"/>
  </sheets>
  <calcPr calcId="181029"/>
</workbook>
</file>

<file path=xl/calcChain.xml><?xml version="1.0" encoding="utf-8"?>
<calcChain xmlns="http://schemas.openxmlformats.org/spreadsheetml/2006/main">
  <c r="I46" i="35" l="1"/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66" i="36"/>
  <c r="D63" i="36"/>
  <c r="D61" i="36"/>
  <c r="D48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<sst xmlns="http://schemas.openxmlformats.org/spreadsheetml/2006/main" count="130" uniqueCount="121">
  <si>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</si>
  <si>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</si>
  <si>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</si>
  <si>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</si>
  <si>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</si>
  <si>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</si>
  <si>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</si>
  <si>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</si>
  <si>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</si>
  <si>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</si>
  <si>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</si>
  <si>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</si>
  <si>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</si>
  <si>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</si>
  <si>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</si>
  <si>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</si>
  <si>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</si>
  <si>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</si>
  <si>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</si>
  <si>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</si>
  <si>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</si>
  <si>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</si>
  <si>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</si>
  <si>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</si>
  <si>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</si>
  <si>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</si>
  <si>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</si>
  <si>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</si>
  <si>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</si>
  <si>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</si>
  <si>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</si>
  <si>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</si>
  <si>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</si>
  <si>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</si>
  <si>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</si>
  <si>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</si>
  <si>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</si>
  <si>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</si>
  <si>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</si>
  <si>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</si>
  <si>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</si>
  <si>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</si>
  <si>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</si>
  <si>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</si>
  <si>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</si>
  <si>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</si>
  <si>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</si>
  <si>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</si>
  <si>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</si>
  <si>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</si>
  <si>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</si>
  <si>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</si>
  <si>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</si>
  <si>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</si>
  <si>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</si>
  <si>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</si>
  <si>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</si>
  <si>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</si>
  <si>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</si>
  <si>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</si>
  <si>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</si>
  <si>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</si>
  <si>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</si>
  <si>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</si>
  <si>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</si>
  <si>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</si>
  <si>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</si>
  <si>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</si>
  <si>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</si>
  <si>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</si>
  <si>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</si>
  <si>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</si>
  <si>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</si>
  <si>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</si>
  <si>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</si>
  <si>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</si>
  <si>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</si>
  <si>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</si>
  <si>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</si>
  <si>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</si>
  <si>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</si>
  <si>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</si>
  <si>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</si>
  <si>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</si>
  <si>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</si>
  <si>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</si>
  <si>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</si>
  <si>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</si>
  <si>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</si>
  <si>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</si>
  <si>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</si>
  <si>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</si>
  <si>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</si>
  <si>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</si>
  <si>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</si>
  <si>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</si>
  <si>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</si>
  <si>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</si>
  <si>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</si>
  <si>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</si>
  <si>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</si>
  <si>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</si>
  <si>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</si>
  <si>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</si>
  <si>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</si>
  <si>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</si>
  <si>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</si>
  <si>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</si>
  <si>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</si>
  <si>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</si>
  <si>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</si>
  <si>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</si>
  <si>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</si>
  <si>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</si>
  <si>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</si>
  <si>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</si>
  <si>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</si>
  <si>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</si>
  <si>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</si>
  <si>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</si>
  <si>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31 de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</si>
</sst>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showGridLines="0" tabSelected="1" zoomScale="85" zoomScaleNormal="85" workbookViewId="0">
      <selection activeCell="I47" sqref="I47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20.1406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20.140625" style="1" bestFit="1" customWidth="1"/>
    <col min="14" max="16384" width="11.42578125" style="1"/>
  </cols>
  <sheetData>
    <row r="1" spans="1:13" ht="23.25" customHeight="1" x14ac:dyDescent="0.2"/>
    <row r="2" spans="1:13" ht="36.75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25" x14ac:dyDescent="0.2">
      <c r="A3" s="58" t="s">
        <v>120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x14ac:dyDescent="0.2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2">
      <c r="H5" s="3"/>
    </row>
    <row r="6" spans="1:13" ht="15" x14ac:dyDescent="0.2">
      <c r="A6" s="60" t="s">
        <v>0</v>
      </c>
      <c r="B6" s="60"/>
      <c r="C6" s="60"/>
      <c r="D6" s="60"/>
      <c r="E6" s="60"/>
      <c r="F6" s="60"/>
      <c r="H6" s="60" t="s">
        <v>25</v>
      </c>
      <c r="I6" s="60"/>
      <c r="J6" s="60"/>
      <c r="K6" s="60"/>
    </row>
    <row r="7" spans="1:13" x14ac:dyDescent="0.2">
      <c r="A7" s="4"/>
    </row>
    <row r="8" spans="1:13" s="4" customFormat="1" ht="15" x14ac:dyDescent="0.2">
      <c r="A8" s="16" t="s">
        <v>1</v>
      </c>
      <c r="B8" s="5"/>
      <c r="D8" s="5"/>
      <c r="E8" s="5"/>
      <c r="F8" s="6">
        <f>SUM(D9:D24)</f>
        <v>9398232.6199999992</v>
      </c>
      <c r="H8" s="16" t="s">
        <v>1</v>
      </c>
      <c r="I8" s="5"/>
      <c r="J8" s="5"/>
      <c r="K8" s="5"/>
      <c r="M8" s="6">
        <f>SUM(K9:K28)</f>
        <v>4642141.04</v>
      </c>
    </row>
    <row r="9" spans="1:13" x14ac:dyDescent="0.2">
      <c r="A9" s="1" t="s">
        <v>6</v>
      </c>
      <c r="D9" s="2">
        <f>+B10+B11</f>
        <v>762347.83</v>
      </c>
      <c r="H9" s="1" t="s">
        <v>26</v>
      </c>
      <c r="K9" s="2">
        <f>SUM(I10:I12)</f>
        <v>81308.58</v>
      </c>
    </row>
    <row r="10" spans="1:13" x14ac:dyDescent="0.2">
      <c r="A10" s="15" t="s">
        <v>2</v>
      </c>
      <c r="B10" s="2">
        <v>31114.73</v>
      </c>
      <c r="H10" s="15" t="s">
        <v>27</v>
      </c>
      <c r="I10" s="2">
        <v>6279.02</v>
      </c>
    </row>
    <row r="11" spans="1:13" x14ac:dyDescent="0.2">
      <c r="A11" s="15" t="s">
        <v>7</v>
      </c>
      <c r="B11" s="7">
        <v>731233.1</v>
      </c>
      <c r="F11" s="8"/>
      <c r="H11" s="15" t="s">
        <v>28</v>
      </c>
      <c r="I11" s="9">
        <v>63182.559999999998</v>
      </c>
    </row>
    <row r="12" spans="1:13" x14ac:dyDescent="0.2">
      <c r="A12" s="1" t="s">
        <v>29</v>
      </c>
      <c r="D12" s="2">
        <f>SUM(B13:B16)</f>
        <v>2273619.1800000002</v>
      </c>
      <c r="H12" s="15" t="s">
        <v>30</v>
      </c>
      <c r="I12" s="7">
        <v>11847</v>
      </c>
    </row>
    <row r="13" spans="1:13" x14ac:dyDescent="0.2">
      <c r="A13" s="15" t="s">
        <v>31</v>
      </c>
      <c r="B13" s="9">
        <v>194700</v>
      </c>
      <c r="C13" s="14"/>
      <c r="D13" s="9"/>
      <c r="H13" s="1" t="s">
        <v>32</v>
      </c>
      <c r="K13" s="2">
        <f>SUM(I14:I16)</f>
        <v>2058556.0799999998</v>
      </c>
    </row>
    <row r="14" spans="1:13" x14ac:dyDescent="0.2">
      <c r="A14" s="15" t="s">
        <v>34</v>
      </c>
      <c r="B14" s="9">
        <v>2056823.21</v>
      </c>
      <c r="C14" s="14"/>
      <c r="D14" s="9"/>
      <c r="H14" s="15" t="s">
        <v>33</v>
      </c>
      <c r="I14" s="9">
        <v>1250126.18</v>
      </c>
    </row>
    <row r="15" spans="1:13" x14ac:dyDescent="0.2">
      <c r="A15" s="15" t="s">
        <v>36</v>
      </c>
      <c r="B15" s="9">
        <v>25136.77</v>
      </c>
      <c r="C15" s="14"/>
      <c r="D15" s="12"/>
      <c r="F15" s="5"/>
      <c r="H15" s="15" t="s">
        <v>35</v>
      </c>
      <c r="I15" s="9">
        <v>784821.48</v>
      </c>
    </row>
    <row r="16" spans="1:13" x14ac:dyDescent="0.2">
      <c r="A16" s="15" t="s">
        <v>119</v>
      </c>
      <c r="B16" s="21">
        <v>-3040.8</v>
      </c>
      <c r="C16" s="14"/>
      <c r="D16" s="12"/>
      <c r="F16" s="5"/>
      <c r="H16" s="15" t="s">
        <v>37</v>
      </c>
      <c r="I16" s="7">
        <v>23608.42</v>
      </c>
    </row>
    <row r="17" spans="1:13" x14ac:dyDescent="0.2">
      <c r="A17" s="1" t="s">
        <v>38</v>
      </c>
      <c r="B17" s="9"/>
      <c r="C17" s="14"/>
      <c r="D17" s="9">
        <f>+B18+B19+B20</f>
        <v>3793659.7899999996</v>
      </c>
      <c r="F17" s="6"/>
      <c r="H17" s="30" t="s">
        <v>39</v>
      </c>
      <c r="I17" s="9"/>
      <c r="K17" s="2">
        <f>+I18</f>
        <v>973976.14</v>
      </c>
    </row>
    <row r="18" spans="1:13" x14ac:dyDescent="0.2">
      <c r="A18" s="15" t="s">
        <v>40</v>
      </c>
      <c r="B18" s="9">
        <v>3281046.42</v>
      </c>
      <c r="C18" s="14"/>
      <c r="D18" s="9"/>
      <c r="F18" s="6"/>
      <c r="H18" s="15" t="s">
        <v>41</v>
      </c>
      <c r="I18" s="7">
        <v>973976.14</v>
      </c>
    </row>
    <row r="19" spans="1:13" x14ac:dyDescent="0.2">
      <c r="A19" s="15" t="s">
        <v>42</v>
      </c>
      <c r="B19" s="9">
        <v>659824.84</v>
      </c>
      <c r="C19" s="14"/>
      <c r="D19" s="9"/>
      <c r="F19" s="6"/>
      <c r="H19" s="1" t="s">
        <v>43</v>
      </c>
      <c r="K19" s="2">
        <f>+I20+I21</f>
        <v>529590.76</v>
      </c>
    </row>
    <row r="20" spans="1:13" x14ac:dyDescent="0.2">
      <c r="A20" s="15" t="s">
        <v>44</v>
      </c>
      <c r="B20" s="21">
        <v>-147211.47</v>
      </c>
      <c r="C20" s="14"/>
      <c r="D20" s="9"/>
      <c r="F20" s="6"/>
      <c r="H20" s="15" t="s">
        <v>45</v>
      </c>
      <c r="I20" s="2">
        <v>291256.3</v>
      </c>
    </row>
    <row r="21" spans="1:13" x14ac:dyDescent="0.2">
      <c r="A21" s="30" t="s">
        <v>46</v>
      </c>
      <c r="B21" s="18"/>
      <c r="C21" s="14"/>
      <c r="D21" s="9">
        <f>+B22</f>
        <v>1101820.73</v>
      </c>
      <c r="F21" s="6"/>
      <c r="H21" s="15" t="s">
        <v>47</v>
      </c>
      <c r="I21" s="7">
        <v>238334.46</v>
      </c>
    </row>
    <row r="22" spans="1:13" x14ac:dyDescent="0.2">
      <c r="A22" s="15" t="s">
        <v>48</v>
      </c>
      <c r="B22" s="21">
        <v>1101820.73</v>
      </c>
      <c r="C22" s="14"/>
      <c r="D22" s="9"/>
      <c r="F22" s="6"/>
      <c r="H22" s="1" t="s">
        <v>49</v>
      </c>
      <c r="K22" s="2">
        <f>SUM(I23:I25)</f>
        <v>821024.99</v>
      </c>
    </row>
    <row r="23" spans="1:13" x14ac:dyDescent="0.2">
      <c r="A23" s="1" t="s">
        <v>50</v>
      </c>
      <c r="B23" s="9"/>
      <c r="C23" s="14"/>
      <c r="D23" s="9">
        <f>SUM(B24)</f>
        <v>1466785.09</v>
      </c>
      <c r="F23" s="6"/>
      <c r="H23" s="15" t="s">
        <v>51</v>
      </c>
      <c r="I23" s="2">
        <v>106726.28</v>
      </c>
    </row>
    <row r="24" spans="1:13" x14ac:dyDescent="0.2">
      <c r="A24" s="15" t="s">
        <v>115</v>
      </c>
      <c r="B24" s="7">
        <v>1466785.09</v>
      </c>
      <c r="C24" s="36"/>
      <c r="D24" s="7"/>
      <c r="F24" s="6"/>
      <c r="H24" s="15" t="s">
        <v>52</v>
      </c>
      <c r="I24" s="2">
        <v>53700.639999999999</v>
      </c>
    </row>
    <row r="25" spans="1:13" x14ac:dyDescent="0.2">
      <c r="A25" s="15"/>
      <c r="B25" s="9"/>
      <c r="C25" s="14"/>
      <c r="D25" s="9"/>
      <c r="F25" s="6"/>
      <c r="H25" s="15" t="s">
        <v>53</v>
      </c>
      <c r="I25" s="7">
        <v>660598.06999999995</v>
      </c>
    </row>
    <row r="26" spans="1:13" x14ac:dyDescent="0.2">
      <c r="A26" s="15"/>
      <c r="B26" s="9"/>
      <c r="C26" s="14"/>
      <c r="D26" s="9"/>
      <c r="F26" s="6"/>
      <c r="H26" s="1" t="s">
        <v>116</v>
      </c>
      <c r="K26" s="2">
        <f>+I27</f>
        <v>48633.46</v>
      </c>
    </row>
    <row r="27" spans="1:13" x14ac:dyDescent="0.2">
      <c r="A27" s="15"/>
      <c r="B27" s="9"/>
      <c r="C27" s="14"/>
      <c r="D27" s="9"/>
      <c r="F27" s="6"/>
      <c r="H27" s="15" t="s">
        <v>117</v>
      </c>
      <c r="I27" s="2">
        <v>48633.46</v>
      </c>
    </row>
    <row r="28" spans="1:13" ht="15" x14ac:dyDescent="0.2">
      <c r="A28" s="16" t="s">
        <v>4</v>
      </c>
      <c r="B28" s="1"/>
      <c r="D28" s="1"/>
      <c r="E28" s="1"/>
      <c r="F28" s="6">
        <f>+D29+D35</f>
        <v>115688.43999999994</v>
      </c>
      <c r="H28" s="1" t="s">
        <v>54</v>
      </c>
      <c r="K28" s="2">
        <f>+I29</f>
        <v>129051.03</v>
      </c>
    </row>
    <row r="29" spans="1:13" x14ac:dyDescent="0.2">
      <c r="A29" s="1" t="s">
        <v>8</v>
      </c>
      <c r="C29" s="2"/>
      <c r="D29" s="2">
        <f>SUM(B30:B34)</f>
        <v>1059072.69</v>
      </c>
      <c r="E29" s="1"/>
      <c r="H29" s="15" t="s">
        <v>56</v>
      </c>
      <c r="I29" s="2">
        <v>129051.03</v>
      </c>
      <c r="K29" s="7"/>
    </row>
    <row r="30" spans="1:13" x14ac:dyDescent="0.2">
      <c r="A30" s="15" t="s">
        <v>9</v>
      </c>
      <c r="B30" s="2">
        <v>97621.78</v>
      </c>
      <c r="C30" s="2"/>
      <c r="E30" s="1"/>
    </row>
    <row r="31" spans="1:13" x14ac:dyDescent="0.2">
      <c r="A31" s="15" t="s">
        <v>10</v>
      </c>
      <c r="B31" s="2">
        <v>54221.75</v>
      </c>
      <c r="C31" s="2"/>
      <c r="E31" s="1"/>
    </row>
    <row r="32" spans="1:13" ht="15" x14ac:dyDescent="0.2">
      <c r="A32" s="15" t="s">
        <v>11</v>
      </c>
      <c r="B32" s="2">
        <v>319684.73</v>
      </c>
      <c r="D32" s="1"/>
      <c r="E32" s="1"/>
      <c r="H32" s="16" t="s">
        <v>57</v>
      </c>
      <c r="I32" s="31"/>
      <c r="J32" s="31"/>
      <c r="K32" s="32"/>
      <c r="L32" s="16"/>
      <c r="M32" s="33">
        <f>+M8</f>
        <v>4642141.04</v>
      </c>
    </row>
    <row r="33" spans="1:14" x14ac:dyDescent="0.2">
      <c r="A33" s="15" t="s">
        <v>61</v>
      </c>
      <c r="B33" s="2">
        <v>349072.36</v>
      </c>
      <c r="N33" s="8"/>
    </row>
    <row r="34" spans="1:14" ht="15" x14ac:dyDescent="0.2">
      <c r="A34" s="15" t="s">
        <v>62</v>
      </c>
      <c r="B34" s="7">
        <v>238472.07</v>
      </c>
      <c r="H34" s="29" t="s">
        <v>3</v>
      </c>
      <c r="I34" s="29"/>
      <c r="J34" s="29"/>
      <c r="K34" s="29"/>
    </row>
    <row r="35" spans="1:14" ht="15" x14ac:dyDescent="0.2">
      <c r="A35" s="1" t="s">
        <v>63</v>
      </c>
      <c r="D35" s="18">
        <f>+B36</f>
        <v>-943384.25</v>
      </c>
      <c r="H35" s="29"/>
      <c r="I35" s="29"/>
      <c r="J35" s="29"/>
      <c r="K35" s="29"/>
    </row>
    <row r="36" spans="1:14" ht="15" x14ac:dyDescent="0.2">
      <c r="A36" s="15" t="s">
        <v>64</v>
      </c>
      <c r="B36" s="21">
        <v>-943384.25</v>
      </c>
      <c r="D36" s="36"/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ht="15" x14ac:dyDescent="0.2">
      <c r="H39" s="29"/>
      <c r="I39" s="29"/>
      <c r="J39" s="29"/>
      <c r="K39" s="29"/>
    </row>
    <row r="40" spans="1:14" s="4" customFormat="1" ht="17.25" customHeight="1" x14ac:dyDescent="0.2">
      <c r="G40" s="1"/>
      <c r="H40" s="29"/>
      <c r="I40" s="29"/>
      <c r="J40" s="29"/>
      <c r="K40" s="29"/>
      <c r="L40" s="1"/>
      <c r="M40" s="1"/>
      <c r="N40" s="1"/>
    </row>
    <row r="41" spans="1:14" s="4" customFormat="1" ht="17.25" customHeight="1" x14ac:dyDescent="0.2">
      <c r="A41" s="15"/>
      <c r="B41" s="9"/>
      <c r="C41" s="14"/>
      <c r="D41" s="9"/>
      <c r="E41" s="2"/>
      <c r="F41" s="6"/>
      <c r="H41" s="4" t="s">
        <v>3</v>
      </c>
      <c r="K41" s="2"/>
      <c r="L41" s="2"/>
      <c r="M41" s="2">
        <f>+K42+K44</f>
        <v>4871780.0200000014</v>
      </c>
      <c r="N41" s="1"/>
    </row>
    <row r="42" spans="1:14" x14ac:dyDescent="0.2">
      <c r="A42" s="15"/>
      <c r="B42" s="9"/>
      <c r="D42" s="4"/>
      <c r="E42" s="4"/>
      <c r="F42" s="4"/>
      <c r="H42" s="1" t="s">
        <v>13</v>
      </c>
      <c r="K42" s="2">
        <f>+I43</f>
        <v>5300000</v>
      </c>
      <c r="L42" s="2"/>
      <c r="M42" s="2"/>
    </row>
    <row r="43" spans="1:14" x14ac:dyDescent="0.2">
      <c r="A43" s="15"/>
      <c r="B43" s="9"/>
      <c r="D43" s="4"/>
      <c r="E43" s="4"/>
      <c r="F43" s="4"/>
      <c r="H43" s="15" t="s">
        <v>14</v>
      </c>
      <c r="I43" s="7">
        <v>5300000</v>
      </c>
      <c r="L43" s="9"/>
      <c r="M43" s="9"/>
    </row>
    <row r="44" spans="1:14" x14ac:dyDescent="0.2">
      <c r="A44" s="15"/>
      <c r="D44" s="4"/>
      <c r="E44" s="4"/>
      <c r="F44" s="4"/>
      <c r="H44" s="1" t="s">
        <v>58</v>
      </c>
      <c r="K44" s="18">
        <f>+I45+I46</f>
        <v>-428219.97999999858</v>
      </c>
    </row>
    <row r="45" spans="1:14" x14ac:dyDescent="0.2">
      <c r="A45" s="15"/>
      <c r="D45" s="4"/>
      <c r="E45" s="4"/>
      <c r="F45" s="4"/>
      <c r="H45" s="15" t="s">
        <v>118</v>
      </c>
      <c r="I45" s="18">
        <v>-529295.69999999925</v>
      </c>
      <c r="J45" s="9"/>
      <c r="K45" s="9"/>
    </row>
    <row r="46" spans="1:14" x14ac:dyDescent="0.2">
      <c r="A46" s="15"/>
      <c r="B46" s="9"/>
      <c r="C46" s="14"/>
      <c r="D46" s="9"/>
      <c r="E46" s="4"/>
      <c r="F46" s="4"/>
      <c r="H46" s="15" t="s">
        <v>59</v>
      </c>
      <c r="I46" s="21">
        <f>16322431.05-16221355.33</f>
        <v>101075.72000000067</v>
      </c>
      <c r="K46" s="7"/>
      <c r="N46" s="34"/>
    </row>
    <row r="47" spans="1:14" x14ac:dyDescent="0.2">
      <c r="A47" s="15"/>
      <c r="B47" s="9"/>
      <c r="C47" s="14"/>
      <c r="D47" s="9"/>
      <c r="E47" s="4"/>
      <c r="F47" s="4"/>
      <c r="N47" s="34"/>
    </row>
    <row r="49" spans="1:13" ht="15" x14ac:dyDescent="0.2">
      <c r="H49" s="16" t="s">
        <v>60</v>
      </c>
      <c r="I49" s="31"/>
      <c r="J49" s="31"/>
      <c r="K49" s="32"/>
      <c r="L49" s="16"/>
      <c r="M49" s="33">
        <f>+M41</f>
        <v>4871780.0200000014</v>
      </c>
    </row>
    <row r="50" spans="1:13" ht="15" x14ac:dyDescent="0.2">
      <c r="H50" s="16"/>
      <c r="I50" s="31"/>
      <c r="J50" s="31"/>
      <c r="K50" s="32"/>
      <c r="L50" s="16"/>
      <c r="M50" s="35"/>
    </row>
    <row r="51" spans="1:13" hidden="1" x14ac:dyDescent="0.2"/>
    <row r="52" spans="1:13" hidden="1" x14ac:dyDescent="0.2"/>
    <row r="53" spans="1:13" hidden="1" x14ac:dyDescent="0.2"/>
    <row r="54" spans="1:13" hidden="1" x14ac:dyDescent="0.2"/>
    <row r="55" spans="1:13" hidden="1" x14ac:dyDescent="0.2"/>
    <row r="56" spans="1:13" ht="16.7" customHeight="1" x14ac:dyDescent="0.2"/>
    <row r="58" spans="1:13" ht="11.25" customHeight="1" x14ac:dyDescent="0.2">
      <c r="A58" s="15"/>
      <c r="B58" s="18"/>
      <c r="D58" s="14"/>
    </row>
    <row r="59" spans="1:13" ht="13.5" customHeight="1" x14ac:dyDescent="0.2">
      <c r="A59" s="15"/>
      <c r="B59" s="18"/>
      <c r="D59" s="14"/>
    </row>
    <row r="60" spans="1:13" ht="15.75" thickBot="1" x14ac:dyDescent="0.25">
      <c r="A60" s="29" t="s">
        <v>12</v>
      </c>
      <c r="B60" s="13"/>
      <c r="C60" s="13"/>
      <c r="D60" s="13"/>
      <c r="F60" s="17">
        <f>SUM(F8:F31)</f>
        <v>9513921.0599999987</v>
      </c>
      <c r="H60" s="29" t="s">
        <v>15</v>
      </c>
      <c r="I60" s="13"/>
      <c r="J60" s="13"/>
      <c r="K60" s="13"/>
      <c r="L60" s="2"/>
      <c r="M60" s="17">
        <f>+M32+M49</f>
        <v>9513921.0600000024</v>
      </c>
    </row>
    <row r="61" spans="1:13" ht="11.25" customHeight="1" thickTop="1" x14ac:dyDescent="0.2">
      <c r="M61" s="28"/>
    </row>
    <row r="62" spans="1:13" x14ac:dyDescent="0.2">
      <c r="M62" s="8"/>
    </row>
    <row r="63" spans="1:13" x14ac:dyDescent="0.2">
      <c r="I63" s="9"/>
      <c r="J63" s="11"/>
      <c r="K63" s="11"/>
      <c r="L63" s="14"/>
      <c r="M63" s="12"/>
    </row>
    <row r="64" spans="1:13" x14ac:dyDescent="0.2">
      <c r="H64" s="14"/>
      <c r="I64" s="9"/>
      <c r="J64" s="11"/>
      <c r="K64" s="11"/>
      <c r="L64" s="14"/>
      <c r="M64" s="14"/>
    </row>
    <row r="65" spans="1:14" s="14" customFormat="1" ht="37.5" customHeight="1" x14ac:dyDescent="0.2">
      <c r="A65" s="1"/>
      <c r="B65" s="2"/>
      <c r="C65" s="1"/>
      <c r="D65" s="2"/>
      <c r="E65" s="2"/>
      <c r="F65" s="1"/>
      <c r="I65" s="9"/>
      <c r="J65" s="9"/>
      <c r="K65" s="9"/>
      <c r="L65" s="12"/>
      <c r="N65" s="1"/>
    </row>
    <row r="66" spans="1:14" s="14" customFormat="1" ht="18" customHeight="1" x14ac:dyDescent="0.2">
      <c r="A66" s="1"/>
      <c r="B66" s="2"/>
      <c r="C66" s="1"/>
      <c r="D66" s="2"/>
      <c r="E66" s="2"/>
      <c r="F66" s="1"/>
      <c r="H66" s="10"/>
      <c r="I66" s="9"/>
      <c r="J66" s="9"/>
      <c r="K66" s="9"/>
      <c r="L66" s="12"/>
      <c r="N66" s="1"/>
    </row>
    <row r="67" spans="1:14" ht="18.75" customHeight="1" x14ac:dyDescent="0.2">
      <c r="A67" s="14"/>
      <c r="B67" s="9"/>
      <c r="C67" s="14"/>
      <c r="D67" s="9"/>
      <c r="E67" s="9"/>
      <c r="F67" s="14"/>
      <c r="G67" s="14"/>
      <c r="H67" s="10"/>
      <c r="I67" s="9"/>
      <c r="J67" s="9"/>
      <c r="K67" s="9"/>
      <c r="L67" s="14"/>
      <c r="M67" s="14"/>
    </row>
    <row r="68" spans="1:14" ht="14.25" x14ac:dyDescent="0.2">
      <c r="A68" s="14"/>
      <c r="B68" s="14"/>
      <c r="C68" s="14"/>
      <c r="D68" s="14"/>
      <c r="E68" s="14"/>
      <c r="F68" s="14"/>
      <c r="G68" s="14"/>
      <c r="H68" s="14"/>
      <c r="I68" s="19"/>
      <c r="J68" s="20"/>
      <c r="K68" s="37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x14ac:dyDescent="0.2">
      <c r="A70" s="14"/>
      <c r="B70" s="9"/>
      <c r="C70" s="14"/>
      <c r="D70" s="9"/>
      <c r="E70" s="9"/>
      <c r="F70" s="14"/>
      <c r="H70" s="14"/>
      <c r="I70" s="9"/>
      <c r="J70" s="9"/>
      <c r="K70" s="9"/>
      <c r="L70" s="14"/>
      <c r="M70" s="14"/>
    </row>
    <row r="71" spans="1:14" ht="14.25" x14ac:dyDescent="0.2">
      <c r="H71" s="19"/>
      <c r="N71" s="14"/>
    </row>
    <row r="72" spans="1:14" x14ac:dyDescent="0.2">
      <c r="H72" s="14"/>
      <c r="N72" s="14"/>
    </row>
    <row r="73" spans="1:14" x14ac:dyDescent="0.2">
      <c r="H73" s="14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05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2020-05-18T22:49:55Z</cp:lastPrinted>
  <dcterms:created xsi:type="dcterms:W3CDTF">2004-07-25T19:56:43Z</dcterms:created>
  <dcterms:modified xsi:type="dcterms:W3CDTF">2021-01-30T05:26:03Z</dcterms:modified>
</cp:coreProperties>
</file>