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xr:revisionPtr revIDLastSave="0" documentId="13_ncr:1_{7783D347-5FD8-4EAF-8824-10148D6865E0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05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D56" i="36" l="1"/>
  <c r="D71" i="36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<sst xmlns="http://schemas.openxmlformats.org/spreadsheetml/2006/main" count="130" uniqueCount="121">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</sst>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topLeftCell="A40" zoomScale="85" zoomScaleNormal="85" workbookViewId="0">
      <selection activeCell="M62" sqref="M62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8494270.7800000012</v>
      </c>
      <c r="H8" s="16" t="s">
        <v>1</v>
      </c>
      <c r="I8" s="5"/>
      <c r="J8" s="5"/>
      <c r="K8" s="5"/>
      <c r="M8" s="6">
        <f>SUM(K9:K28)</f>
        <v>3755927.0399999996</v>
      </c>
    </row>
    <row r="9" spans="1:13" x14ac:dyDescent="0.2">
      <c r="A9" s="1" t="s">
        <v>6</v>
      </c>
      <c r="D9" s="2">
        <f>+B10+B11</f>
        <v>834420.63</v>
      </c>
      <c r="H9" s="1" t="s">
        <v>26</v>
      </c>
      <c r="K9" s="2">
        <f>SUM(I10:I12)</f>
        <v>96244.49</v>
      </c>
    </row>
    <row r="10" spans="1:13" x14ac:dyDescent="0.2">
      <c r="A10" s="15" t="s">
        <v>2</v>
      </c>
      <c r="B10" s="2">
        <v>36641.26</v>
      </c>
      <c r="H10" s="15" t="s">
        <v>27</v>
      </c>
      <c r="I10" s="2">
        <v>6279.02</v>
      </c>
    </row>
    <row r="11" spans="1:13" x14ac:dyDescent="0.2">
      <c r="A11" s="15" t="s">
        <v>7</v>
      </c>
      <c r="B11" s="7">
        <v>797779.37</v>
      </c>
      <c r="F11" s="8"/>
      <c r="H11" s="15" t="s">
        <v>28</v>
      </c>
      <c r="I11" s="9">
        <v>82566.19</v>
      </c>
    </row>
    <row r="12" spans="1:13" x14ac:dyDescent="0.2">
      <c r="A12" s="1" t="s">
        <v>29</v>
      </c>
      <c r="D12" s="2">
        <f>SUM(B13:B16)</f>
        <v>2273716.6199999996</v>
      </c>
      <c r="H12" s="15" t="s">
        <v>30</v>
      </c>
      <c r="I12" s="7">
        <v>7399.28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1933111.54</v>
      </c>
    </row>
    <row r="14" spans="1:13" x14ac:dyDescent="0.2">
      <c r="A14" s="15" t="s">
        <v>34</v>
      </c>
      <c r="B14" s="9">
        <v>2056787.59</v>
      </c>
      <c r="C14" s="14"/>
      <c r="D14" s="9"/>
      <c r="H14" s="15" t="s">
        <v>33</v>
      </c>
      <c r="I14" s="9">
        <v>1115287.75</v>
      </c>
    </row>
    <row r="15" spans="1:13" x14ac:dyDescent="0.2">
      <c r="A15" s="15" t="s">
        <v>36</v>
      </c>
      <c r="B15" s="9">
        <v>24661.67</v>
      </c>
      <c r="C15" s="14"/>
      <c r="D15" s="12"/>
      <c r="F15" s="5"/>
      <c r="H15" s="15" t="s">
        <v>35</v>
      </c>
      <c r="I15" s="9">
        <v>794215.37</v>
      </c>
    </row>
    <row r="16" spans="1:13" x14ac:dyDescent="0.2">
      <c r="A16" s="15" t="s">
        <v>119</v>
      </c>
      <c r="B16" s="21">
        <v>-2432.64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3543375.4700000007</v>
      </c>
      <c r="F17" s="6"/>
      <c r="H17" s="30" t="s">
        <v>39</v>
      </c>
      <c r="I17" s="9"/>
      <c r="K17" s="2">
        <f>+I18</f>
        <v>298159.84999999998</v>
      </c>
    </row>
    <row r="18" spans="1:13" x14ac:dyDescent="0.2">
      <c r="A18" s="15" t="s">
        <v>40</v>
      </c>
      <c r="B18" s="9">
        <v>3078003.45</v>
      </c>
      <c r="C18" s="14"/>
      <c r="D18" s="9"/>
      <c r="F18" s="6"/>
      <c r="H18" s="15" t="s">
        <v>41</v>
      </c>
      <c r="I18" s="7">
        <v>298159.84999999998</v>
      </c>
    </row>
    <row r="19" spans="1:13" x14ac:dyDescent="0.2">
      <c r="A19" s="15" t="s">
        <v>42</v>
      </c>
      <c r="B19" s="9">
        <v>555531.53</v>
      </c>
      <c r="C19" s="14"/>
      <c r="D19" s="9"/>
      <c r="F19" s="6"/>
      <c r="H19" s="1" t="s">
        <v>43</v>
      </c>
      <c r="K19" s="2">
        <f>+I20+I21</f>
        <v>575224.22</v>
      </c>
    </row>
    <row r="20" spans="1:13" x14ac:dyDescent="0.2">
      <c r="A20" s="15" t="s">
        <v>44</v>
      </c>
      <c r="B20" s="21">
        <v>-90159.51</v>
      </c>
      <c r="C20" s="14"/>
      <c r="D20" s="9"/>
      <c r="F20" s="6"/>
      <c r="H20" s="15" t="s">
        <v>45</v>
      </c>
      <c r="I20" s="2">
        <v>365076.54</v>
      </c>
    </row>
    <row r="21" spans="1:13" x14ac:dyDescent="0.2">
      <c r="A21" s="30" t="s">
        <v>46</v>
      </c>
      <c r="B21" s="18"/>
      <c r="C21" s="14"/>
      <c r="D21" s="9">
        <f>+B22</f>
        <v>478669.3</v>
      </c>
      <c r="F21" s="6"/>
      <c r="H21" s="15" t="s">
        <v>47</v>
      </c>
      <c r="I21" s="7">
        <v>210147.68</v>
      </c>
    </row>
    <row r="22" spans="1:13" x14ac:dyDescent="0.2">
      <c r="A22" s="15" t="s">
        <v>48</v>
      </c>
      <c r="B22" s="21">
        <v>478669.3</v>
      </c>
      <c r="C22" s="14"/>
      <c r="D22" s="9"/>
      <c r="F22" s="6"/>
      <c r="H22" s="1" t="s">
        <v>49</v>
      </c>
      <c r="K22" s="2">
        <f>SUM(I23:I25)</f>
        <v>723914.48</v>
      </c>
    </row>
    <row r="23" spans="1:13" x14ac:dyDescent="0.2">
      <c r="A23" s="1" t="s">
        <v>50</v>
      </c>
      <c r="B23" s="9"/>
      <c r="C23" s="14"/>
      <c r="D23" s="9">
        <f>SUM(B24)</f>
        <v>1364088.76</v>
      </c>
      <c r="F23" s="6"/>
      <c r="H23" s="15" t="s">
        <v>51</v>
      </c>
      <c r="I23" s="2">
        <v>89911.98</v>
      </c>
    </row>
    <row r="24" spans="1:13" x14ac:dyDescent="0.2">
      <c r="A24" s="15" t="s">
        <v>115</v>
      </c>
      <c r="B24" s="7">
        <v>1364088.76</v>
      </c>
      <c r="C24" s="36"/>
      <c r="D24" s="7"/>
      <c r="F24" s="6"/>
      <c r="H24" s="15" t="s">
        <v>52</v>
      </c>
      <c r="I24" s="2">
        <v>44542.89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589459.61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39650.120000000003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39650.120000000003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108277.93000000005</v>
      </c>
      <c r="H28" s="1" t="s">
        <v>54</v>
      </c>
      <c r="K28" s="2">
        <f>+I29</f>
        <v>89622.34</v>
      </c>
    </row>
    <row r="29" spans="1:13" x14ac:dyDescent="0.2">
      <c r="A29" s="1" t="s">
        <v>8</v>
      </c>
      <c r="C29" s="2"/>
      <c r="D29" s="2">
        <f>SUM(B30:B34)</f>
        <v>1035288.62</v>
      </c>
      <c r="E29" s="1"/>
      <c r="H29" s="15" t="s">
        <v>56</v>
      </c>
      <c r="I29" s="2">
        <v>89622.34</v>
      </c>
      <c r="K29" s="7"/>
    </row>
    <row r="30" spans="1:13" x14ac:dyDescent="0.2">
      <c r="A30" s="15" t="s">
        <v>9</v>
      </c>
      <c r="B30" s="2">
        <v>97621.78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319684.73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3755927.0399999996</v>
      </c>
    </row>
    <row r="33" spans="1:14" x14ac:dyDescent="0.2">
      <c r="A33" s="15" t="s">
        <v>61</v>
      </c>
      <c r="B33" s="2">
        <v>349072.36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-927010.69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-927010.69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4846621.6700000018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-453378.32999999821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12045066.8-11969149.43</f>
        <v>75917.370000001043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4846621.6700000018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8602548.7100000009</v>
      </c>
      <c r="H60" s="29" t="s">
        <v>15</v>
      </c>
      <c r="I60" s="13"/>
      <c r="J60" s="13"/>
      <c r="K60" s="13"/>
      <c r="L60" s="2"/>
      <c r="M60" s="17">
        <f>+M32+M49</f>
        <v>8602548.7100000009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2021-01-30T05:41:20Z</cp:lastPrinted>
  <dcterms:created xsi:type="dcterms:W3CDTF">2004-07-25T19:56:43Z</dcterms:created>
  <dcterms:modified xsi:type="dcterms:W3CDTF">2021-01-30T05:41:29Z</dcterms:modified>
</cp:coreProperties>
</file>