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16691\Documents\SHEARLENE MARQUEZ\3 CONTABILIDAD\Analisis &amp; Var BANCO\ARCHIVO DE REVISION\2020\Noviembre\RESUMIDOS FINALES\"/>
    </mc:Choice>
  </mc:AlternateContent>
  <bookViews>
    <workbookView xWindow="270" yWindow="615" windowWidth="9705" windowHeight="9375"/>
  </bookViews>
  <sheets>
    <sheet name="EF BCU INDIVIDUALES" sheetId="2" r:id="rId1"/>
  </sheets>
  <calcPr calcId="162913"/>
</workbook>
</file>

<file path=xl/calcChain.xml><?xml version="1.0" encoding="utf-8"?>
<calcChain xmlns="http://schemas.openxmlformats.org/spreadsheetml/2006/main">
  <c r="C75" i="2" l="1"/>
  <c r="C72" i="2"/>
  <c r="C68" i="2"/>
  <c r="C64" i="2"/>
  <c r="C34" i="2"/>
  <c r="C33" i="2"/>
  <c r="C27" i="2"/>
  <c r="C18" i="2"/>
  <c r="E34" i="2" s="1"/>
  <c r="B27" i="2"/>
  <c r="B18" i="2"/>
  <c r="B33" i="2" l="1"/>
  <c r="B34" i="2" s="1"/>
  <c r="D34" i="2" s="1"/>
  <c r="B64" i="2" l="1"/>
  <c r="B68" i="2" s="1"/>
  <c r="B72" i="2" s="1"/>
  <c r="B75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<sst xmlns="http://schemas.openxmlformats.org/spreadsheetml/2006/main" count="64" uniqueCount="57">
  <si>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</si>
  <si>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</si>
  <si>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</si>
  <si>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</si>
  <si>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</si>
  <si>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</si>
  <si>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</si>
  <si>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</si>
  <si>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</si>
  <si>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</si>
  <si>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</si>
  <si>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</si>
  <si>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</si>
  <si>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</si>
  <si>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</si>
  <si>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</si>
  <si>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</si>
  <si>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</si>
  <si>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</si>
  <si>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</si>
  <si>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</si>
  <si>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</si>
  <si>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</si>
  <si>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</si>
  <si>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</si>
  <si>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</si>
  <si>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</si>
  <si>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</si>
  <si>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</si>
  <si>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</si>
  <si>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</si>
  <si>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</si>
  <si>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</si>
  <si>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</si>
  <si>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</si>
  <si>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</si>
  <si>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</si>
  <si>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</si>
  <si>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</si>
  <si>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</si>
  <si>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</si>
  <si>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Utilidad antes de Impuesto</t>
  </si>
  <si>
    <t>Utilidad Neta</t>
  </si>
  <si>
    <t>Utilidad del presente ejercicio</t>
  </si>
  <si>
    <t>Depósitos de clientes</t>
  </si>
  <si>
    <t>Comisiones y otros ingresos por préstamos</t>
  </si>
  <si>
    <t>Utilidad de Operación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</si>
  <si>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</si>
  <si>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</si>
  <si>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</si>
  <si>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</si>
  <si>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</si>
  <si>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</si>
  <si>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</si>
  <si>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t>BALANCE GENERAL AL 30 DE NOVIEMBRE DE 2020 y 2019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</si>
  <si>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</si>
  <si>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Estados de Resultados del 1 de enero al 30 de Noviembre de 2020 y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</si>
</sst>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48</xdr:row>
      <xdr:rowOff>38100</xdr:rowOff>
    </xdr:from>
    <xdr:to>
      <xdr:col>0</xdr:col>
      <xdr:colOff>2076450</xdr:colOff>
      <xdr:row>50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topLeftCell="A80" workbookViewId="0">
      <selection activeCell="E95" sqref="E95"/>
    </sheetView>
  </sheetViews>
  <sheetFormatPr baseColWidth="10" defaultColWidth="9.140625" defaultRowHeight="15" x14ac:dyDescent="0.25"/>
  <cols>
    <col min="1" max="1" width="44.28515625" bestFit="1" customWidth="1"/>
    <col min="2" max="2" width="14.28515625" customWidth="1"/>
    <col min="3" max="3" width="1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47</v>
      </c>
      <c r="B4" s="9"/>
      <c r="C4" s="9"/>
    </row>
    <row r="5" spans="1:4" ht="15.75" x14ac:dyDescent="0.25">
      <c r="A5" s="8" t="s">
        <v>54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2020</v>
      </c>
      <c r="C7" s="2">
        <v>2019</v>
      </c>
    </row>
    <row r="8" spans="1:4" x14ac:dyDescent="0.25">
      <c r="A8" s="1" t="s">
        <v>2</v>
      </c>
      <c r="B8" s="18">
        <v>739260.3</v>
      </c>
      <c r="C8" s="18">
        <v>403221.7</v>
      </c>
      <c r="D8" s="5"/>
    </row>
    <row r="9" spans="1:4" x14ac:dyDescent="0.25">
      <c r="A9" s="1" t="s">
        <v>40</v>
      </c>
      <c r="B9" s="18">
        <v>0</v>
      </c>
      <c r="C9" s="18">
        <v>690.4</v>
      </c>
      <c r="D9" s="5"/>
    </row>
    <row r="10" spans="1:4" x14ac:dyDescent="0.25">
      <c r="A10" s="1" t="s">
        <v>38</v>
      </c>
      <c r="B10" s="18">
        <v>368877.9</v>
      </c>
      <c r="C10" s="18">
        <v>139307.1</v>
      </c>
      <c r="D10" s="5"/>
    </row>
    <row r="11" spans="1:4" x14ac:dyDescent="0.25">
      <c r="A11" s="1" t="s">
        <v>4</v>
      </c>
      <c r="B11" s="18">
        <v>2395839.7999999998</v>
      </c>
      <c r="C11" s="18">
        <v>1058755</v>
      </c>
      <c r="D11" s="5"/>
    </row>
    <row r="12" spans="1:4" x14ac:dyDescent="0.25">
      <c r="A12" s="1" t="s">
        <v>37</v>
      </c>
      <c r="B12" s="18">
        <v>1829.2</v>
      </c>
      <c r="C12" s="18">
        <v>152.6</v>
      </c>
      <c r="D12" s="5"/>
    </row>
    <row r="13" spans="1:4" x14ac:dyDescent="0.25">
      <c r="A13" s="1" t="s">
        <v>5</v>
      </c>
      <c r="B13" s="18">
        <v>30294.7</v>
      </c>
      <c r="C13" s="18">
        <v>12554.8</v>
      </c>
      <c r="D13" s="5"/>
    </row>
    <row r="14" spans="1:4" x14ac:dyDescent="0.25">
      <c r="A14" s="1" t="s">
        <v>6</v>
      </c>
      <c r="B14" s="18">
        <v>80593.3</v>
      </c>
      <c r="C14" s="18">
        <v>35719.599999999999</v>
      </c>
      <c r="D14" s="5"/>
    </row>
    <row r="15" spans="1:4" ht="15.75" thickBot="1" x14ac:dyDescent="0.3">
      <c r="A15" s="1" t="s">
        <v>7</v>
      </c>
      <c r="B15" s="18">
        <v>99325.2</v>
      </c>
      <c r="C15" s="18">
        <v>63542.1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3716020.4000000004</v>
      </c>
      <c r="C18" s="24">
        <f>SUM(C8:C17)</f>
        <v>1713943.3000000005</v>
      </c>
      <c r="D18" s="5"/>
    </row>
    <row r="19" spans="1:5" x14ac:dyDescent="0.25">
      <c r="A19" s="11" t="s">
        <v>44</v>
      </c>
      <c r="B19" s="20">
        <v>2816229.5</v>
      </c>
      <c r="C19" s="20">
        <v>1187005.8</v>
      </c>
      <c r="D19" s="5"/>
    </row>
    <row r="20" spans="1:5" x14ac:dyDescent="0.25">
      <c r="A20" s="1" t="s">
        <v>35</v>
      </c>
      <c r="B20" s="18">
        <v>186.5</v>
      </c>
      <c r="C20" s="18">
        <v>127.2</v>
      </c>
      <c r="D20" s="5"/>
    </row>
    <row r="21" spans="1:5" x14ac:dyDescent="0.25">
      <c r="A21" s="1" t="s">
        <v>11</v>
      </c>
      <c r="B21" s="18">
        <v>226628.9</v>
      </c>
      <c r="C21" s="18">
        <v>153519.4</v>
      </c>
      <c r="D21" s="5"/>
    </row>
    <row r="22" spans="1:5" hidden="1" x14ac:dyDescent="0.25">
      <c r="A22" s="1" t="s">
        <v>3</v>
      </c>
      <c r="B22" s="18"/>
      <c r="C22" s="25"/>
      <c r="D22" s="5"/>
    </row>
    <row r="23" spans="1:5" x14ac:dyDescent="0.25">
      <c r="A23" s="1" t="s">
        <v>12</v>
      </c>
      <c r="B23" s="18">
        <v>157997.29999999999</v>
      </c>
      <c r="C23" s="18">
        <v>60105.1</v>
      </c>
      <c r="D23" s="5"/>
    </row>
    <row r="24" spans="1:5" x14ac:dyDescent="0.25">
      <c r="A24" s="1" t="s">
        <v>6</v>
      </c>
      <c r="B24" s="18">
        <v>19287.900000000001</v>
      </c>
      <c r="C24" s="18">
        <v>15751.7</v>
      </c>
      <c r="D24" s="5"/>
    </row>
    <row r="25" spans="1:5" ht="15.75" thickBot="1" x14ac:dyDescent="0.3">
      <c r="A25" s="1" t="s">
        <v>13</v>
      </c>
      <c r="B25" s="18">
        <v>73130.600000000006</v>
      </c>
      <c r="C25" s="18">
        <v>47733.4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3293460.6999999997</v>
      </c>
      <c r="C27" s="19">
        <f>SUM(C19:C25)</f>
        <v>1464242.5999999999</v>
      </c>
      <c r="D27" s="5"/>
    </row>
    <row r="28" spans="1:5" x14ac:dyDescent="0.25">
      <c r="A28" s="11" t="s">
        <v>16</v>
      </c>
      <c r="B28" s="20">
        <v>204701.8</v>
      </c>
      <c r="C28" s="20">
        <v>155770.6</v>
      </c>
      <c r="D28" s="5"/>
    </row>
    <row r="29" spans="1:5" hidden="1" x14ac:dyDescent="0.25">
      <c r="A29" s="1" t="s">
        <v>17</v>
      </c>
      <c r="B29" s="25"/>
      <c r="C29" s="25">
        <v>0</v>
      </c>
      <c r="D29" s="5"/>
    </row>
    <row r="30" spans="1:5" x14ac:dyDescent="0.25">
      <c r="A30" s="1" t="s">
        <v>18</v>
      </c>
      <c r="B30" s="18">
        <v>203451.70000000056</v>
      </c>
      <c r="C30" s="18">
        <v>82158.5</v>
      </c>
      <c r="D30" s="5"/>
      <c r="E30" s="5"/>
    </row>
    <row r="31" spans="1:5" ht="15.75" thickBot="1" x14ac:dyDescent="0.3">
      <c r="A31" s="1" t="s">
        <v>43</v>
      </c>
      <c r="B31" s="18">
        <v>14406.199999999992</v>
      </c>
      <c r="C31" s="18">
        <v>11771.6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422559.70000000059</v>
      </c>
      <c r="C33" s="19">
        <f>SUM(C28:C32)</f>
        <v>249700.7</v>
      </c>
      <c r="D33" s="5"/>
    </row>
    <row r="34" spans="1:884" ht="15.75" thickBot="1" x14ac:dyDescent="0.3">
      <c r="A34" s="12" t="s">
        <v>20</v>
      </c>
      <c r="B34" s="24">
        <f>B33+B27</f>
        <v>3716020.4000000004</v>
      </c>
      <c r="C34" s="19">
        <f>C27+C33</f>
        <v>1713943.2999999998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48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49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50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55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51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75" x14ac:dyDescent="0.25">
      <c r="A52" s="8" t="s">
        <v>47</v>
      </c>
      <c r="B52" s="9"/>
      <c r="C52" s="9"/>
      <c r="D52" s="5"/>
    </row>
    <row r="53" spans="1:884" ht="15.75" x14ac:dyDescent="0.25">
      <c r="A53" s="8" t="s">
        <v>56</v>
      </c>
      <c r="B53" s="9"/>
      <c r="C53" s="9"/>
      <c r="D53" s="5"/>
    </row>
    <row r="54" spans="1:884" ht="15.75" x14ac:dyDescent="0.25">
      <c r="A54" s="8" t="s">
        <v>0</v>
      </c>
      <c r="B54" s="9"/>
      <c r="C54" s="9"/>
      <c r="D54" s="5"/>
    </row>
    <row r="55" spans="1:884" x14ac:dyDescent="0.25">
      <c r="A55" s="1" t="s">
        <v>1</v>
      </c>
      <c r="B55" s="2">
        <v>2020</v>
      </c>
      <c r="C55" s="2">
        <v>2019</v>
      </c>
      <c r="D55" s="5"/>
    </row>
    <row r="56" spans="1:884" x14ac:dyDescent="0.25">
      <c r="A56" s="1" t="s">
        <v>21</v>
      </c>
      <c r="B56" s="17">
        <v>233155.20000000001</v>
      </c>
      <c r="C56" s="17">
        <v>120342</v>
      </c>
      <c r="D56" s="5"/>
    </row>
    <row r="57" spans="1:884" x14ac:dyDescent="0.25">
      <c r="A57" s="1" t="s">
        <v>45</v>
      </c>
      <c r="B57" s="18">
        <v>9599</v>
      </c>
      <c r="C57" s="18">
        <v>5963.4</v>
      </c>
      <c r="D57" s="5"/>
    </row>
    <row r="58" spans="1:884" x14ac:dyDescent="0.25">
      <c r="A58" s="1" t="s">
        <v>22</v>
      </c>
      <c r="B58" s="18">
        <v>18229.5</v>
      </c>
      <c r="C58" s="18">
        <v>5698.7</v>
      </c>
      <c r="D58" s="5"/>
    </row>
    <row r="59" spans="1:884" x14ac:dyDescent="0.25">
      <c r="A59" s="1" t="s">
        <v>36</v>
      </c>
      <c r="B59" s="18">
        <v>6052.6</v>
      </c>
      <c r="C59" s="18">
        <v>7039.5</v>
      </c>
      <c r="D59" s="5"/>
    </row>
    <row r="60" spans="1:884" x14ac:dyDescent="0.25">
      <c r="A60" s="1" t="s">
        <v>23</v>
      </c>
      <c r="B60" s="18">
        <v>943.5</v>
      </c>
      <c r="C60" s="18">
        <v>926.6</v>
      </c>
      <c r="D60" s="5"/>
    </row>
    <row r="61" spans="1:884" x14ac:dyDescent="0.25">
      <c r="A61" s="1" t="s">
        <v>24</v>
      </c>
      <c r="B61" s="18">
        <v>11501</v>
      </c>
      <c r="C61" s="18">
        <v>7803.3</v>
      </c>
      <c r="D61" s="5"/>
    </row>
    <row r="62" spans="1:884" x14ac:dyDescent="0.25">
      <c r="A62" s="3" t="s">
        <v>25</v>
      </c>
      <c r="B62" s="4">
        <v>88892</v>
      </c>
      <c r="C62" s="4">
        <v>36060.400000000001</v>
      </c>
      <c r="D62" s="5"/>
    </row>
    <row r="63" spans="1:884" ht="15.75" thickBot="1" x14ac:dyDescent="0.3">
      <c r="A63" s="13" t="s">
        <v>26</v>
      </c>
      <c r="B63" s="14">
        <v>63930.400000000001</v>
      </c>
      <c r="C63" s="14">
        <v>45033.1</v>
      </c>
      <c r="D63" s="5"/>
    </row>
    <row r="64" spans="1:884" ht="15.75" thickBot="1" x14ac:dyDescent="0.3">
      <c r="A64" s="12" t="s">
        <v>27</v>
      </c>
      <c r="B64" s="24">
        <f>SUM(B56:B61)-B62-B63</f>
        <v>126658.4</v>
      </c>
      <c r="C64" s="19">
        <f>SUM(C56:C61)-C62-C63</f>
        <v>66680</v>
      </c>
      <c r="D64" s="5"/>
    </row>
    <row r="65" spans="1:4" x14ac:dyDescent="0.25">
      <c r="A65" s="11" t="s">
        <v>28</v>
      </c>
      <c r="B65" s="20">
        <v>64337.2</v>
      </c>
      <c r="C65" s="20">
        <v>34073.599999999999</v>
      </c>
      <c r="D65" s="5"/>
    </row>
    <row r="66" spans="1:4" x14ac:dyDescent="0.25">
      <c r="A66" s="1" t="s">
        <v>29</v>
      </c>
      <c r="B66" s="18">
        <v>45917.2</v>
      </c>
      <c r="C66" s="18">
        <v>22608.3</v>
      </c>
      <c r="D66" s="5"/>
    </row>
    <row r="67" spans="1:4" ht="15.75" thickBot="1" x14ac:dyDescent="0.3">
      <c r="A67" s="10" t="s">
        <v>30</v>
      </c>
      <c r="B67" s="21">
        <v>13254.6</v>
      </c>
      <c r="C67" s="21">
        <v>6419.9</v>
      </c>
      <c r="D67" s="5"/>
    </row>
    <row r="68" spans="1:4" ht="15.75" thickBot="1" x14ac:dyDescent="0.3">
      <c r="A68" s="12" t="s">
        <v>46</v>
      </c>
      <c r="B68" s="24">
        <f>B64-SUM(B65:B67)</f>
        <v>3149.3999999999942</v>
      </c>
      <c r="C68" s="19">
        <f>C64-SUM(C65:C67)</f>
        <v>3578.2000000000044</v>
      </c>
      <c r="D68" s="5"/>
    </row>
    <row r="69" spans="1:4" x14ac:dyDescent="0.25">
      <c r="A69" s="11" t="s">
        <v>31</v>
      </c>
      <c r="B69" s="20">
        <v>22114.6</v>
      </c>
      <c r="C69" s="20">
        <v>15536.8</v>
      </c>
      <c r="D69" s="5"/>
    </row>
    <row r="70" spans="1:4" ht="15.75" thickBot="1" x14ac:dyDescent="0.3">
      <c r="A70" s="1" t="s">
        <v>32</v>
      </c>
      <c r="B70" s="4">
        <v>-2915.2</v>
      </c>
      <c r="C70" s="4">
        <v>-618.5</v>
      </c>
      <c r="D70" s="5"/>
    </row>
    <row r="71" spans="1:4" hidden="1" x14ac:dyDescent="0.25">
      <c r="A71" s="10" t="s">
        <v>33</v>
      </c>
      <c r="B71" s="22"/>
      <c r="C71" s="22"/>
      <c r="D71" s="5"/>
    </row>
    <row r="72" spans="1:4" ht="15.75" thickBot="1" x14ac:dyDescent="0.3">
      <c r="A72" s="12" t="s">
        <v>41</v>
      </c>
      <c r="B72" s="24">
        <f>SUM(B68:B70)</f>
        <v>22348.799999999992</v>
      </c>
      <c r="C72" s="19">
        <f>SUM(C68:C70)</f>
        <v>18496.500000000004</v>
      </c>
      <c r="D72" s="5"/>
    </row>
    <row r="73" spans="1:4" hidden="1" x14ac:dyDescent="0.25">
      <c r="A73" s="11" t="s">
        <v>34</v>
      </c>
      <c r="B73" s="23"/>
      <c r="C73" s="23"/>
      <c r="D73" s="5"/>
    </row>
    <row r="74" spans="1:4" ht="15.75" thickBot="1" x14ac:dyDescent="0.3">
      <c r="A74" s="10" t="s">
        <v>39</v>
      </c>
      <c r="B74" s="14">
        <v>-7942.6</v>
      </c>
      <c r="C74" s="14">
        <v>-6724.9</v>
      </c>
      <c r="D74" s="5"/>
    </row>
    <row r="75" spans="1:4" ht="15.75" thickBot="1" x14ac:dyDescent="0.3">
      <c r="A75" s="12" t="s">
        <v>42</v>
      </c>
      <c r="B75" s="24">
        <f>SUM(B72:B74)</f>
        <v>14406.199999999992</v>
      </c>
      <c r="C75" s="19">
        <f>SUM(C72:C74)</f>
        <v>11771.600000000004</v>
      </c>
      <c r="D75" s="5"/>
    </row>
    <row r="76" spans="1:4" x14ac:dyDescent="0.25">
      <c r="A76" s="6" t="s">
        <v>48</v>
      </c>
      <c r="B76" s="6"/>
      <c r="C76" s="6"/>
    </row>
    <row r="77" spans="1:4" x14ac:dyDescent="0.25">
      <c r="A77" s="6"/>
      <c r="B77" s="6"/>
      <c r="C77" s="6"/>
    </row>
    <row r="78" spans="1:4" x14ac:dyDescent="0.25">
      <c r="A78" s="6"/>
      <c r="B78" s="6"/>
      <c r="C78" s="6"/>
    </row>
    <row r="79" spans="1:4" x14ac:dyDescent="0.25">
      <c r="A79" s="6"/>
      <c r="B79" s="6"/>
      <c r="C79" s="6"/>
    </row>
    <row r="80" spans="1:4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 t="s">
        <v>49</v>
      </c>
      <c r="B82" s="6"/>
      <c r="C82" s="6"/>
    </row>
    <row r="83" spans="1:3" x14ac:dyDescent="0.25">
      <c r="A83" s="6" t="s">
        <v>53</v>
      </c>
      <c r="B83" s="6"/>
      <c r="C83" s="6"/>
    </row>
    <row r="84" spans="1:3" x14ac:dyDescent="0.25">
      <c r="A84" s="6"/>
      <c r="B84" s="6"/>
      <c r="C84" s="6"/>
    </row>
    <row r="85" spans="1:3" x14ac:dyDescent="0.25">
      <c r="A85" s="6"/>
      <c r="B85" s="6"/>
      <c r="C85" s="6"/>
    </row>
    <row r="86" spans="1:3" x14ac:dyDescent="0.25">
      <c r="A86" s="6"/>
      <c r="B86" s="6"/>
      <c r="C86" s="6"/>
    </row>
    <row r="87" spans="1:3" x14ac:dyDescent="0.25">
      <c r="A87" s="6"/>
      <c r="B87" s="6"/>
      <c r="C87" s="6"/>
    </row>
    <row r="88" spans="1:3" x14ac:dyDescent="0.25">
      <c r="A88" s="15" t="s">
        <v>55</v>
      </c>
      <c r="B88" s="6"/>
      <c r="C88" s="6"/>
    </row>
    <row r="89" spans="1:3" x14ac:dyDescent="0.25">
      <c r="A89" s="6" t="s">
        <v>52</v>
      </c>
      <c r="B89" s="6"/>
      <c r="C89" s="6"/>
    </row>
  </sheetData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Marquez Lainez, Shearlene Veronica [CUSCA]</cp:lastModifiedBy>
  <cp:lastPrinted>2020-11-16T17:13:49Z</cp:lastPrinted>
  <dcterms:created xsi:type="dcterms:W3CDTF">2017-01-11T17:17:53Z</dcterms:created>
  <dcterms:modified xsi:type="dcterms:W3CDTF">2020-12-09T19:40:11Z</dcterms:modified>
</cp:coreProperties>
</file>