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0\"/>
    </mc:Choice>
  </mc:AlternateContent>
  <bookViews>
    <workbookView xWindow="0" yWindow="0" windowWidth="19200" windowHeight="770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23" i="2"/>
  <c r="B25" i="2" s="1"/>
  <c r="B16" i="2"/>
  <c r="B26" i="2" s="1"/>
  <c r="B32" i="2" s="1"/>
  <c r="B34" i="2" s="1"/>
  <c r="B37" i="2" s="1"/>
  <c r="B45" i="1"/>
  <c r="B39" i="1"/>
  <c r="B34" i="1"/>
  <c r="B21" i="1"/>
  <c r="B15" i="1"/>
  <c r="B25" i="1" s="1"/>
  <c r="B40" i="1" l="1"/>
  <c r="B46" i="1"/>
</calcChain>
</file>

<file path=xl/sharedStrings.xml><?xml version="1.0" encoding="utf-8"?>
<sst xmlns="http://schemas.openxmlformats.org/spreadsheetml/2006/main" count="74" uniqueCount="65">
  <si>
    <t>Banco Davivienda Salvadoreño, S. A. y Subsidiaria</t>
  </si>
  <si>
    <t>Balance General Consolidado</t>
  </si>
  <si>
    <t>31 de Octubre de 2020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</si>
  <si>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</si>
  <si>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</si>
  <si>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</si>
  <si>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</si>
  <si>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</si>
  <si>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</si>
  <si>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</si>
  <si>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</si>
  <si>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</si>
  <si>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</si>
  <si>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</si>
  <si>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</si>
  <si>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</si>
  <si>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</si>
  <si>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</si>
  <si>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</si>
  <si>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</si>
  <si>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</si>
  <si>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</si>
  <si>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</si>
  <si>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</si>
  <si>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</si>
  <si>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</si>
  <si>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Contribucion grandes contribuyentes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</si>
  <si>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</si>
  <si>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</si>
  <si>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</si>
  <si>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</si>
  <si>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</si>
  <si>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</si>
  <si>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</si>
  <si>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 xml:space="preserve">     Gerardo Siman</t>
  </si>
  <si>
    <t>Ashali Baños</t>
  </si>
  <si>
    <t>Presidente Ejecutivo</t>
  </si>
  <si>
    <t>Contador General</t>
  </si>
  <si>
    <t>Estado Consolidado de Resultados</t>
  </si>
  <si>
    <t>Años que terminaron el 31 de Octubre de 2020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</si>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</sst>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20/Octubre/ACTUALIZADA%20JULIO20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50"/>
  <sheetViews>
    <sheetView tabSelected="1" zoomScaleNormal="100" workbookViewId="0">
      <selection activeCell="B8" sqref="B8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2</v>
      </c>
    </row>
    <row r="4" spans="1:2" x14ac:dyDescent="0.35">
      <c r="A4" s="4" t="s">
        <v>3</v>
      </c>
      <c r="B4" s="4"/>
    </row>
    <row r="8" spans="1:2" x14ac:dyDescent="0.35">
      <c r="A8" s="5" t="s">
        <v>4</v>
      </c>
      <c r="B8" s="6"/>
    </row>
    <row r="9" spans="1:2" x14ac:dyDescent="0.35">
      <c r="A9" s="7"/>
      <c r="B9" s="8"/>
    </row>
    <row r="10" spans="1:2" x14ac:dyDescent="0.35">
      <c r="A10" s="5" t="s">
        <v>5</v>
      </c>
      <c r="B10" s="6"/>
    </row>
    <row r="11" spans="1:2" x14ac:dyDescent="0.35">
      <c r="A11" s="5" t="s">
        <v>6</v>
      </c>
      <c r="B11" s="6"/>
    </row>
    <row r="12" spans="1:2" x14ac:dyDescent="0.35">
      <c r="A12" s="7" t="s">
        <v>7</v>
      </c>
      <c r="B12" s="9">
        <v>406141.9</v>
      </c>
    </row>
    <row r="13" spans="1:2" x14ac:dyDescent="0.35">
      <c r="A13" s="7" t="s">
        <v>8</v>
      </c>
      <c r="B13" s="10">
        <v>433362.4</v>
      </c>
    </row>
    <row r="14" spans="1:2" x14ac:dyDescent="0.35">
      <c r="A14" s="7" t="s">
        <v>9</v>
      </c>
      <c r="B14" s="11">
        <v>1960233.6</v>
      </c>
    </row>
    <row r="15" spans="1:2" x14ac:dyDescent="0.35">
      <c r="A15" s="7"/>
      <c r="B15" s="12">
        <f>SUM(B12:B14)</f>
        <v>2799737.9000000004</v>
      </c>
    </row>
    <row r="16" spans="1:2" x14ac:dyDescent="0.35">
      <c r="A16" s="5" t="s">
        <v>10</v>
      </c>
      <c r="B16" s="13"/>
    </row>
    <row r="17" spans="1:2" x14ac:dyDescent="0.35">
      <c r="A17" s="7" t="s">
        <v>11</v>
      </c>
      <c r="B17" s="10">
        <v>3000.7</v>
      </c>
    </row>
    <row r="18" spans="1:2" x14ac:dyDescent="0.35">
      <c r="A18" s="7" t="s">
        <v>12</v>
      </c>
      <c r="B18" s="14">
        <v>5532.9</v>
      </c>
    </row>
    <row r="19" spans="1:2" x14ac:dyDescent="0.35">
      <c r="A19" s="15" t="s">
        <v>13</v>
      </c>
      <c r="B19" s="16">
        <v>46791.7</v>
      </c>
    </row>
    <row r="20" spans="1:2" ht="13.5" customHeight="1" x14ac:dyDescent="0.35">
      <c r="A20" s="15"/>
      <c r="B20" s="17"/>
    </row>
    <row r="21" spans="1:2" x14ac:dyDescent="0.35">
      <c r="A21" s="18"/>
      <c r="B21" s="12">
        <f>SUM(B17:B20)</f>
        <v>55325.299999999996</v>
      </c>
    </row>
    <row r="22" spans="1:2" x14ac:dyDescent="0.35">
      <c r="A22" s="5" t="s">
        <v>14</v>
      </c>
      <c r="B22" s="19"/>
    </row>
    <row r="23" spans="1:2" x14ac:dyDescent="0.35">
      <c r="A23" s="15" t="s">
        <v>15</v>
      </c>
      <c r="B23" s="20">
        <v>47426</v>
      </c>
    </row>
    <row r="24" spans="1:2" x14ac:dyDescent="0.35">
      <c r="A24" s="15"/>
      <c r="B24" s="21"/>
    </row>
    <row r="25" spans="1:2" ht="15" thickBot="1" x14ac:dyDescent="0.4">
      <c r="A25" s="7" t="s">
        <v>16</v>
      </c>
      <c r="B25" s="22">
        <f>B15+B21+B23</f>
        <v>2902489.2</v>
      </c>
    </row>
    <row r="26" spans="1:2" ht="15" thickTop="1" x14ac:dyDescent="0.35">
      <c r="A26" s="5" t="s">
        <v>17</v>
      </c>
      <c r="B26" s="19"/>
    </row>
    <row r="27" spans="1:2" x14ac:dyDescent="0.35">
      <c r="A27" s="5" t="s">
        <v>18</v>
      </c>
      <c r="B27" s="13"/>
    </row>
    <row r="28" spans="1:2" x14ac:dyDescent="0.35">
      <c r="A28" s="7" t="s">
        <v>19</v>
      </c>
      <c r="B28" s="9">
        <v>2002068.4</v>
      </c>
    </row>
    <row r="29" spans="1:2" x14ac:dyDescent="0.35">
      <c r="A29" s="7" t="s">
        <v>20</v>
      </c>
      <c r="B29" s="10">
        <v>10531.6</v>
      </c>
    </row>
    <row r="30" spans="1:2" x14ac:dyDescent="0.35">
      <c r="A30" s="7" t="s">
        <v>21</v>
      </c>
      <c r="B30" s="10">
        <v>305043.8</v>
      </c>
    </row>
    <row r="31" spans="1:2" x14ac:dyDescent="0.35">
      <c r="A31" s="7" t="s">
        <v>22</v>
      </c>
      <c r="B31" s="10">
        <v>0</v>
      </c>
    </row>
    <row r="32" spans="1:2" x14ac:dyDescent="0.35">
      <c r="A32" s="7" t="s">
        <v>23</v>
      </c>
      <c r="B32" s="10">
        <v>204960.6</v>
      </c>
    </row>
    <row r="33" spans="1:2" x14ac:dyDescent="0.35">
      <c r="A33" s="7" t="s">
        <v>24</v>
      </c>
      <c r="B33" s="11">
        <v>16559.3</v>
      </c>
    </row>
    <row r="34" spans="1:2" x14ac:dyDescent="0.35">
      <c r="A34" s="23"/>
      <c r="B34" s="12">
        <f>SUM(B28:B33)</f>
        <v>2539163.6999999997</v>
      </c>
    </row>
    <row r="35" spans="1:2" x14ac:dyDescent="0.35">
      <c r="A35" s="5" t="s">
        <v>25</v>
      </c>
      <c r="B35" s="13"/>
    </row>
    <row r="36" spans="1:2" x14ac:dyDescent="0.35">
      <c r="A36" s="7" t="s">
        <v>26</v>
      </c>
      <c r="B36" s="10">
        <v>38699.1</v>
      </c>
    </row>
    <row r="37" spans="1:2" x14ac:dyDescent="0.35">
      <c r="A37" s="7" t="s">
        <v>27</v>
      </c>
      <c r="B37" s="10">
        <v>7790.7</v>
      </c>
    </row>
    <row r="38" spans="1:2" x14ac:dyDescent="0.35">
      <c r="A38" s="7" t="s">
        <v>24</v>
      </c>
      <c r="B38" s="11">
        <v>20874.899999999998</v>
      </c>
    </row>
    <row r="39" spans="1:2" x14ac:dyDescent="0.35">
      <c r="A39" s="7"/>
      <c r="B39" s="12">
        <f>SUM(B36:B38)</f>
        <v>67364.7</v>
      </c>
    </row>
    <row r="40" spans="1:2" x14ac:dyDescent="0.35">
      <c r="A40" s="7" t="s">
        <v>28</v>
      </c>
      <c r="B40" s="12">
        <f>B39+B34</f>
        <v>2606528.4</v>
      </c>
    </row>
    <row r="41" spans="1:2" x14ac:dyDescent="0.35">
      <c r="A41" s="5" t="s">
        <v>29</v>
      </c>
      <c r="B41" s="13"/>
    </row>
    <row r="42" spans="1:2" x14ac:dyDescent="0.35">
      <c r="A42" s="7" t="s">
        <v>30</v>
      </c>
      <c r="B42" s="10">
        <v>150000</v>
      </c>
    </row>
    <row r="43" spans="1:2" x14ac:dyDescent="0.35">
      <c r="A43" s="15" t="s">
        <v>31</v>
      </c>
      <c r="B43" s="20">
        <v>145960.79999999999</v>
      </c>
    </row>
    <row r="44" spans="1:2" x14ac:dyDescent="0.35">
      <c r="A44" s="15"/>
      <c r="B44" s="24"/>
    </row>
    <row r="45" spans="1:2" x14ac:dyDescent="0.35">
      <c r="A45" s="7" t="s">
        <v>32</v>
      </c>
      <c r="B45" s="11">
        <f>SUM(B42:B44)</f>
        <v>295960.8</v>
      </c>
    </row>
    <row r="46" spans="1:2" ht="15" thickBot="1" x14ac:dyDescent="0.4">
      <c r="A46" s="7" t="s">
        <v>33</v>
      </c>
      <c r="B46" s="22">
        <f>B45+B40</f>
        <v>2902489.1999999997</v>
      </c>
    </row>
    <row r="47" spans="1:2" ht="15" thickTop="1" x14ac:dyDescent="0.35">
      <c r="A47" s="7"/>
      <c r="B47" s="6"/>
    </row>
    <row r="49" spans="1:2" x14ac:dyDescent="0.35">
      <c r="A49" s="25" t="s">
        <v>34</v>
      </c>
      <c r="B49" s="26" t="s">
        <v>35</v>
      </c>
    </row>
    <row r="50" spans="1:2" x14ac:dyDescent="0.35">
      <c r="A50" s="25" t="s">
        <v>36</v>
      </c>
      <c r="B50" s="26" t="s">
        <v>37</v>
      </c>
    </row>
  </sheetData>
  <mergeCells count="8">
    <mergeCell ref="A43:A44"/>
    <mergeCell ref="B43:B44"/>
    <mergeCell ref="A1:B1"/>
    <mergeCell ref="A4:B4"/>
    <mergeCell ref="A19:A20"/>
    <mergeCell ref="B19:B20"/>
    <mergeCell ref="A23:A24"/>
    <mergeCell ref="B23:B24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5"/>
  <sheetViews>
    <sheetView topLeftCell="A25" zoomScaleNormal="100" workbookViewId="0">
      <selection activeCell="B23" sqref="B23:B24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38</v>
      </c>
    </row>
    <row r="3" spans="1:2" x14ac:dyDescent="0.35">
      <c r="A3" s="28" t="s">
        <v>39</v>
      </c>
      <c r="B3" s="28"/>
    </row>
    <row r="4" spans="1:2" ht="14.5" x14ac:dyDescent="0.35">
      <c r="A4" s="4" t="s">
        <v>3</v>
      </c>
      <c r="B4" s="4"/>
    </row>
    <row r="5" spans="1:2" ht="14.5" x14ac:dyDescent="0.35">
      <c r="A5" s="29"/>
      <c r="B5" s="29"/>
    </row>
    <row r="6" spans="1:2" ht="14.5" x14ac:dyDescent="0.35">
      <c r="A6" s="29"/>
      <c r="B6" s="29"/>
    </row>
    <row r="7" spans="1:2" ht="14.5" x14ac:dyDescent="0.35">
      <c r="A7" s="5" t="s">
        <v>40</v>
      </c>
      <c r="B7" s="19"/>
    </row>
    <row r="8" spans="1:2" ht="14.5" x14ac:dyDescent="0.35">
      <c r="A8" s="7" t="s">
        <v>41</v>
      </c>
      <c r="B8" s="30">
        <v>155458.79999999999</v>
      </c>
    </row>
    <row r="9" spans="1:2" ht="14.5" x14ac:dyDescent="0.35">
      <c r="A9" s="7" t="s">
        <v>42</v>
      </c>
      <c r="B9" s="31">
        <v>12516.6</v>
      </c>
    </row>
    <row r="10" spans="1:2" ht="14.5" x14ac:dyDescent="0.35">
      <c r="A10" s="7" t="s">
        <v>43</v>
      </c>
      <c r="B10" s="31">
        <v>11862.1</v>
      </c>
    </row>
    <row r="11" spans="1:2" ht="14.5" x14ac:dyDescent="0.35">
      <c r="A11" s="7" t="s">
        <v>44</v>
      </c>
      <c r="B11" s="32">
        <v>282.74796000000003</v>
      </c>
    </row>
    <row r="12" spans="1:2" ht="14.5" x14ac:dyDescent="0.35">
      <c r="A12" s="7" t="s">
        <v>45</v>
      </c>
      <c r="B12" s="31">
        <v>206.7</v>
      </c>
    </row>
    <row r="13" spans="1:2" ht="14.5" x14ac:dyDescent="0.35">
      <c r="A13" s="7" t="s">
        <v>46</v>
      </c>
      <c r="B13" s="31">
        <v>2956.4</v>
      </c>
    </row>
    <row r="14" spans="1:2" ht="14.5" x14ac:dyDescent="0.35">
      <c r="A14" s="7" t="s">
        <v>47</v>
      </c>
      <c r="B14" s="31">
        <v>1196.0999999999999</v>
      </c>
    </row>
    <row r="15" spans="1:2" ht="14.5" x14ac:dyDescent="0.35">
      <c r="A15" s="7" t="s">
        <v>48</v>
      </c>
      <c r="B15" s="31">
        <v>16511.5</v>
      </c>
    </row>
    <row r="16" spans="1:2" ht="14.5" x14ac:dyDescent="0.35">
      <c r="A16" s="33"/>
      <c r="B16" s="34">
        <f>SUM(B8:B15)</f>
        <v>200990.94796000002</v>
      </c>
    </row>
    <row r="17" spans="1:2" ht="14.5" x14ac:dyDescent="0.35">
      <c r="A17" s="5" t="s">
        <v>49</v>
      </c>
      <c r="B17" s="19"/>
    </row>
    <row r="18" spans="1:2" ht="14.5" x14ac:dyDescent="0.35">
      <c r="A18" s="7" t="s">
        <v>50</v>
      </c>
      <c r="B18" s="31">
        <v>38658.9</v>
      </c>
    </row>
    <row r="19" spans="1:2" ht="14.5" x14ac:dyDescent="0.35">
      <c r="A19" s="7" t="s">
        <v>51</v>
      </c>
      <c r="B19" s="31">
        <v>13240.3</v>
      </c>
    </row>
    <row r="20" spans="1:2" ht="14.5" x14ac:dyDescent="0.35">
      <c r="A20" s="7" t="s">
        <v>52</v>
      </c>
      <c r="B20" s="31">
        <v>9022.5</v>
      </c>
    </row>
    <row r="21" spans="1:2" ht="14.5" x14ac:dyDescent="0.35">
      <c r="A21" s="7" t="s">
        <v>53</v>
      </c>
      <c r="B21" s="31">
        <v>233</v>
      </c>
    </row>
    <row r="22" spans="1:2" ht="14.5" x14ac:dyDescent="0.35">
      <c r="A22" s="7" t="s">
        <v>48</v>
      </c>
      <c r="B22" s="35">
        <v>19229.7</v>
      </c>
    </row>
    <row r="23" spans="1:2" ht="14.5" x14ac:dyDescent="0.35">
      <c r="A23" s="5"/>
      <c r="B23" s="36">
        <f>SUM(B18:B22)</f>
        <v>80384.399999999994</v>
      </c>
    </row>
    <row r="24" spans="1:2" ht="14.5" x14ac:dyDescent="0.35">
      <c r="A24" s="7" t="s">
        <v>54</v>
      </c>
      <c r="B24" s="35">
        <v>44260.800000000003</v>
      </c>
    </row>
    <row r="25" spans="1:2" ht="14.5" x14ac:dyDescent="0.35">
      <c r="A25" s="7"/>
      <c r="B25" s="37">
        <f>SUM(B23:B24)</f>
        <v>124645.2</v>
      </c>
    </row>
    <row r="26" spans="1:2" ht="14.5" x14ac:dyDescent="0.35">
      <c r="A26" s="5" t="s">
        <v>55</v>
      </c>
      <c r="B26" s="38">
        <f>(B16-B25)</f>
        <v>76345.747960000022</v>
      </c>
    </row>
    <row r="27" spans="1:2" ht="14.5" x14ac:dyDescent="0.35">
      <c r="A27" s="5" t="s">
        <v>56</v>
      </c>
      <c r="B27" s="31"/>
    </row>
    <row r="28" spans="1:2" ht="14.5" x14ac:dyDescent="0.35">
      <c r="A28" s="7" t="s">
        <v>57</v>
      </c>
      <c r="B28" s="31">
        <v>31365.200000000001</v>
      </c>
    </row>
    <row r="29" spans="1:2" ht="14.5" x14ac:dyDescent="0.35">
      <c r="A29" s="7" t="s">
        <v>58</v>
      </c>
      <c r="B29" s="31">
        <v>25798.5</v>
      </c>
    </row>
    <row r="30" spans="1:2" ht="14.5" x14ac:dyDescent="0.35">
      <c r="A30" s="7" t="s">
        <v>59</v>
      </c>
      <c r="B30" s="38">
        <v>4781.8999999999996</v>
      </c>
    </row>
    <row r="31" spans="1:2" ht="14.5" x14ac:dyDescent="0.35">
      <c r="A31" s="7"/>
      <c r="B31" s="38">
        <f>SUM(B28:B30)</f>
        <v>61945.599999999999</v>
      </c>
    </row>
    <row r="32" spans="1:2" ht="14.5" x14ac:dyDescent="0.35">
      <c r="A32" s="7" t="s">
        <v>60</v>
      </c>
      <c r="B32" s="31">
        <f>(B26-B31)</f>
        <v>14400.147960000024</v>
      </c>
    </row>
    <row r="33" spans="1:2" ht="14.5" x14ac:dyDescent="0.35">
      <c r="A33" s="7" t="s">
        <v>61</v>
      </c>
      <c r="B33" s="38">
        <v>6385.5</v>
      </c>
    </row>
    <row r="34" spans="1:2" ht="14.5" x14ac:dyDescent="0.35">
      <c r="A34" s="7" t="s">
        <v>62</v>
      </c>
      <c r="B34" s="39">
        <f>SUM(B32:B33)</f>
        <v>20785.647960000024</v>
      </c>
    </row>
    <row r="35" spans="1:2" ht="14.5" x14ac:dyDescent="0.35">
      <c r="A35" s="7" t="s">
        <v>63</v>
      </c>
      <c r="B35" s="40">
        <v>-6267.0000000000018</v>
      </c>
    </row>
    <row r="36" spans="1:2" ht="14.5" x14ac:dyDescent="0.35">
      <c r="A36" s="7" t="s">
        <v>26</v>
      </c>
      <c r="B36" s="38">
        <v>-2227.1</v>
      </c>
    </row>
    <row r="37" spans="1:2" ht="15" thickBot="1" x14ac:dyDescent="0.4">
      <c r="A37" s="7" t="s">
        <v>64</v>
      </c>
      <c r="B37" s="41">
        <f>+B34+B35+B36</f>
        <v>12291.547960000022</v>
      </c>
    </row>
    <row r="38" spans="1:2" ht="15" thickTop="1" x14ac:dyDescent="0.35">
      <c r="A38" s="5"/>
      <c r="B38" s="42"/>
    </row>
    <row r="39" spans="1:2" ht="14.5" x14ac:dyDescent="0.35">
      <c r="A39" s="7"/>
      <c r="B39" s="42"/>
    </row>
    <row r="40" spans="1:2" ht="14.5" x14ac:dyDescent="0.35">
      <c r="A40" s="25" t="s">
        <v>34</v>
      </c>
      <c r="B40" s="26" t="s">
        <v>35</v>
      </c>
    </row>
    <row r="41" spans="1:2" ht="14.5" x14ac:dyDescent="0.35">
      <c r="A41" s="25" t="s">
        <v>36</v>
      </c>
      <c r="B41" s="26" t="s">
        <v>37</v>
      </c>
    </row>
    <row r="42" spans="1:2" ht="14.5" x14ac:dyDescent="0.35">
      <c r="A42" s="43"/>
      <c r="B42" s="42"/>
    </row>
    <row r="43" spans="1:2" ht="14.5" x14ac:dyDescent="0.35">
      <c r="A43" s="43"/>
      <c r="B43" s="42"/>
    </row>
    <row r="44" spans="1:2" x14ac:dyDescent="0.35">
      <c r="A44" s="44"/>
    </row>
    <row r="45" spans="1:2" x14ac:dyDescent="0.35">
      <c r="A45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2020-12-01T02:36:22Z</dcterms:created>
  <dcterms:modified xsi:type="dcterms:W3CDTF">2020-12-01T02:37:38Z</dcterms:modified>
</cp:coreProperties>
</file>