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68B7D55A-DB33-45E4-A9B9-BA3C85BF9CF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29" i="2"/>
  <c r="O17" i="2"/>
  <c r="O12" i="2"/>
  <c r="O7" i="2"/>
  <c r="O60" i="2" s="1"/>
  <c r="O62" i="2" s="1"/>
  <c r="M47" i="1" l="1"/>
  <c r="M110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<sst xmlns="http://schemas.openxmlformats.org/spreadsheetml/2006/main" count="184" uniqueCount="160">
  <si>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</si>
  <si>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</si>
  <si>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</si>
  <si>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</si>
  <si>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</si>
  <si>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</si>
  <si>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</si>
  <si>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</si>
  <si>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</si>
  <si>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</si>
  <si>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</si>
  <si>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</si>
  <si>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</si>
  <si>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</si>
  <si>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</si>
  <si>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</si>
  <si>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</si>
  <si>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</si>
  <si>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</si>
  <si>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</si>
  <si>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</si>
  <si>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</si>
  <si>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</si>
  <si>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</si>
  <si>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</si>
  <si>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</si>
  <si>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</si>
  <si>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</si>
  <si>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</si>
  <si>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</si>
  <si>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</si>
  <si>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</si>
  <si>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</si>
  <si>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</si>
  <si>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</si>
  <si>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</si>
  <si>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</si>
  <si>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</si>
  <si>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</si>
  <si>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</si>
  <si>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</si>
  <si>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</si>
  <si>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</si>
  <si>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</si>
  <si>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</si>
  <si>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</si>
  <si>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</si>
  <si>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</si>
  <si>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</si>
  <si>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</si>
  <si>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</si>
  <si>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</si>
  <si>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</si>
  <si>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</si>
  <si>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</si>
  <si>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</si>
  <si>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</si>
  <si>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</si>
  <si>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</si>
  <si>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</si>
  <si>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</si>
  <si>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</si>
  <si>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</si>
  <si>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</si>
  <si>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</si>
  <si>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</si>
  <si>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</si>
  <si>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</si>
  <si>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</si>
  <si>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</si>
  <si>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</si>
  <si>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</si>
  <si>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</si>
  <si>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</si>
  <si>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</si>
  <si>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</si>
  <si>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</si>
  <si>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</si>
  <si>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</si>
  <si>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</si>
  <si>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</si>
  <si>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</si>
  <si>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</si>
  <si>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</si>
  <si>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</si>
  <si>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</si>
  <si>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</si>
  <si>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</si>
  <si>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</si>
  <si>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</si>
  <si>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</si>
  <si>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</si>
  <si>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</si>
  <si>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</si>
  <si>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</si>
  <si>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</si>
  <si>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</si>
  <si>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</si>
  <si>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</si>
  <si>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</si>
  <si>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</si>
  <si>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</si>
  <si>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</si>
  <si>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</si>
  <si>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</si>
  <si>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</si>
  <si>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</si>
  <si>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</si>
  <si>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</si>
  <si>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</si>
  <si>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</si>
  <si>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  Edwin René López                                                          Efraín  Alexander Meléndez </t>
  </si>
  <si>
    <t xml:space="preserve">         Gerente de Finanzas                                                                   Contador General</t>
  </si>
  <si>
    <t>BALANCE GENERAL AL 31  DE OCTUBRE 2020</t>
  </si>
  <si>
    <t>ESTADO DE RESULTADOS  DEL 01 DE ENERO  AL 31 DE OCTUBRE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</si>
  <si>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</si>
  <si>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</si>
  <si>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</si>
  <si>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</si>
  <si>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</si>
  <si>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</si>
  <si>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</si>
  <si>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</si>
  <si>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</si>
  <si>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</si>
  <si>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</si>
  <si>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</si>
  <si>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</si>
  <si>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</si>
  <si>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</si>
  <si>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</si>
  <si>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</si>
  <si>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</si>
  <si>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</si>
  <si>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</si>
  <si>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</si>
  <si>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</si>
  <si>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</si>
  <si>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</si>
  <si>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</si>
  <si>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</si>
  <si>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</si>
  <si>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</si>
  <si>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</si>
  <si>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</si>
  <si>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</si>
  <si>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</si>
  <si>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</si>
  <si>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</si>
  <si>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</si>
  <si>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</si>
  <si>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</si>
  <si>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</si>
  <si>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</si>
  <si>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</si>
  <si>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</si>
  <si>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</si>
  <si>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</si>
  <si>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Edwin René López                                                     Efraín  Alexander Meléndez </t>
  </si>
  <si>
    <t xml:space="preserve">  Gerente de Finanzas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</si>
</sst>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L18" sqref="L18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114531.1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23396.1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5000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5000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86135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4755.3999999999996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84793.7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1975.8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-5389.9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2855.9999999999995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573.70000000000005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14.8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1916.7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425.2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43.8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109.3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29.7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242.4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-74.400000000000006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964.00000000000011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912.60000000000014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2026.7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285.2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361.9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-1810.8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51.4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51.4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118351.1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25926.400000000001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12880.6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13045.8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96632.400000000009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80347.200000000012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4886.8999999999996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12726.1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48077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11129.1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3528.1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10087.799999999999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10087.799999999999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1184.2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2467.1999999999998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1474.6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25.2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383.7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648.70000000000005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170.9</v>
      </c>
      <c r="M86" s="16"/>
      <c r="N86" s="16"/>
      <c r="O86" s="16"/>
    </row>
    <row r="87" spans="1:15" ht="15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80.3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165.8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107.6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66.7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7.3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25.6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8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385.8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499.2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99099.6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19251.5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14600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1748.2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1156.2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122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19251.5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118351.1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25926.400000000001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12880.6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13045.8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C9F6-F4B6-4EEE-B0FF-85F9904509AE}">
  <dimension ref="A1:S77"/>
  <sheetViews>
    <sheetView showGridLines="0" tabSelected="1" zoomScaleNormal="100" workbookViewId="0">
      <selection activeCell="A17" sqref="A17:K17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5" t="s">
        <v>115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ht="15" customHeight="1" x14ac:dyDescent="0.25">
      <c r="A7" s="25" t="s">
        <v>116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/>
      <c r="M7" s="29"/>
      <c r="N7" s="29"/>
      <c r="O7" s="32">
        <f>SUM(N8:N11)</f>
        <v>15073.7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14299.1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212.1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559.29999999999995</v>
      </c>
      <c r="O11" s="34"/>
    </row>
    <row r="12" spans="1:19" ht="15" customHeight="1" x14ac:dyDescent="0.25">
      <c r="A12" s="25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9"/>
      <c r="N12" s="29"/>
      <c r="O12" s="32">
        <f>SUM(N13:N16)</f>
        <v>323.60000000000002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323.60000000000002</v>
      </c>
      <c r="O16" s="34"/>
    </row>
    <row r="17" spans="1:16" ht="15" customHeight="1" x14ac:dyDescent="0.25">
      <c r="A17" s="25" t="s">
        <v>125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9"/>
      <c r="N17" s="29"/>
      <c r="O17" s="32">
        <f>SUM(N18:N29)</f>
        <v>245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202.4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22.1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20.5</v>
      </c>
      <c r="O28" s="34"/>
    </row>
    <row r="29" spans="1:16" ht="20.25" customHeight="1" thickBot="1" x14ac:dyDescent="0.3">
      <c r="A29" s="25" t="s">
        <v>133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9"/>
      <c r="N29" s="29"/>
      <c r="O29" s="37">
        <f>SUM(O7+O12+O17)</f>
        <v>15642.300000000001</v>
      </c>
    </row>
    <row r="30" spans="1:16" ht="15.75" thickTop="1" x14ac:dyDescent="0.25">
      <c r="O30" s="34"/>
    </row>
    <row r="31" spans="1:16" ht="15" customHeight="1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O31" s="34"/>
    </row>
    <row r="32" spans="1:16" ht="15" customHeight="1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9"/>
      <c r="N32" s="29"/>
      <c r="O32" s="32">
        <f>SUM(N33:N36)</f>
        <v>6799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3734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3054.5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10.5</v>
      </c>
      <c r="O35" s="34"/>
    </row>
    <row r="36" spans="1:16" ht="15" customHeight="1" x14ac:dyDescent="0.25">
      <c r="A36" s="2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9"/>
      <c r="N36" s="29"/>
      <c r="O36" s="32">
        <f>SUM(N37:N43)</f>
        <v>46.8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46.8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5" t="s">
        <v>143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  <c r="M43" s="29"/>
      <c r="N43" s="29"/>
      <c r="O43" s="32">
        <f>SUM(N44:N47)</f>
        <v>6243.1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3872.5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2128.6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242</v>
      </c>
      <c r="O46" s="34"/>
    </row>
    <row r="47" spans="1:16" ht="15" customHeight="1" x14ac:dyDescent="0.25">
      <c r="A47" s="25" t="s">
        <v>147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7"/>
      <c r="M47" s="29"/>
      <c r="N47" s="29"/>
      <c r="O47" s="32">
        <f>SUM(N48:N55)</f>
        <v>76.199999999999989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1.2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60.8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12.1</v>
      </c>
      <c r="O54" s="34"/>
    </row>
    <row r="55" spans="1:16" ht="15" customHeight="1" x14ac:dyDescent="0.25">
      <c r="A55" s="25" t="s">
        <v>153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9"/>
      <c r="N55" s="29"/>
      <c r="O55" s="32">
        <f>SUM(N56:N58)</f>
        <v>729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648.70000000000005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80.3</v>
      </c>
      <c r="O57" s="34"/>
    </row>
    <row r="58" spans="1:16" ht="15" customHeight="1" x14ac:dyDescent="0.25">
      <c r="A58" s="25" t="s">
        <v>155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9"/>
      <c r="N58" s="29"/>
      <c r="O58" s="39">
        <f>SUM(O32+O36+O43+O47+O55)</f>
        <v>13894.100000000002</v>
      </c>
    </row>
    <row r="59" spans="1:16" x14ac:dyDescent="0.25">
      <c r="O59" s="34"/>
    </row>
    <row r="60" spans="1:16" ht="18" customHeight="1" thickBot="1" x14ac:dyDescent="0.3">
      <c r="A60" s="25" t="s">
        <v>156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37">
        <f>SUM(O7+O12+O17-O32-O36-O43-O47-O55)</f>
        <v>1748.2000000000016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5" t="s">
        <v>157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M62" s="11"/>
      <c r="N62" s="11"/>
      <c r="O62" s="41">
        <f>+O60-O61</f>
        <v>1748.2000000000016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6lH4uV2TAlAWLM1ICVPOfcEwm9Ph01MutvFvRcQb4LUqJk1PwZgjfZN49RhsK0+Gvr2ZN1iSTmWU/FD9MC7dVg==" saltValue="H2vNUjrO6D9YPRSSkSt2aw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2020-09-07T22:11:23Z</cp:lastPrinted>
  <dcterms:created xsi:type="dcterms:W3CDTF">2011-03-04T20:56:38Z</dcterms:created>
  <dcterms:modified xsi:type="dcterms:W3CDTF">2020-11-30T16:47:04Z</dcterms:modified>
</cp:coreProperties>
</file>