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10 OCTUBRE   2020\Nueva carpeta\"/>
    </mc:Choice>
  </mc:AlternateContent>
  <bookViews>
    <workbookView xWindow="0" yWindow="0" windowWidth="19200" windowHeight="10905" activeTab="1"/>
  </bookViews>
  <sheets>
    <sheet name="B G. 10 2020" sheetId="5" r:id="rId1"/>
    <sheet name="E R. 10 2020" sheetId="6" r:id="rId2"/>
  </sheets>
  <definedNames>
    <definedName name="_xlnm.Print_Area" localSheetId="0">'B G. 10 2020'!$A$1:$F$73</definedName>
    <definedName name="_xlnm.Print_Area" localSheetId="1">'E R. 10 2020'!$A$1:$F$60</definedName>
  </definedNames>
  <calcPr calcId="162913"/>
</workbook>
</file>

<file path=xl/calcChain.xml><?xml version="1.0" encoding="utf-8"?>
<calcChain xmlns="http://schemas.openxmlformats.org/spreadsheetml/2006/main">
  <c r="E42" i="5" l="1"/>
  <c r="E7" i="5" l="1"/>
  <c r="C57" i="5" l="1"/>
  <c r="E36" i="5" l="1"/>
  <c r="E22" i="5"/>
  <c r="E27" i="5" s="1"/>
  <c r="D26" i="6" l="1"/>
  <c r="C58" i="5"/>
  <c r="C55" i="5"/>
  <c r="D43" i="6" l="1"/>
  <c r="E54" i="5" l="1"/>
  <c r="E47" i="5"/>
  <c r="E51" i="5" s="1"/>
  <c r="E45" i="5"/>
  <c r="F43" i="6" l="1"/>
  <c r="F26" i="6"/>
  <c r="D18" i="6"/>
  <c r="E16" i="5" l="1"/>
  <c r="E19" i="5" s="1"/>
  <c r="D10" i="6" l="1"/>
  <c r="D19" i="6" s="1"/>
  <c r="F10" i="6" l="1"/>
  <c r="E34" i="5" l="1"/>
  <c r="E32" i="5"/>
  <c r="E30" i="5"/>
  <c r="E41" i="5" l="1"/>
  <c r="E56" i="5"/>
  <c r="E60" i="5" s="1"/>
  <c r="E68" i="5" s="1"/>
  <c r="F18" i="6" l="1"/>
  <c r="F19" i="6" s="1"/>
  <c r="F27" i="6" l="1"/>
  <c r="F44" i="6" s="1"/>
  <c r="F38" i="6"/>
  <c r="D27" i="6" l="1"/>
  <c r="D44" i="6" s="1"/>
  <c r="D39" i="6" l="1"/>
  <c r="F39" i="6"/>
</calcChain>
</file>

<file path=xl/sharedStrings.xml><?xml version="1.0" encoding="utf-8"?>
<sst xmlns="http://schemas.openxmlformats.org/spreadsheetml/2006/main" count="99" uniqueCount="92">
  <si>
    <t>VALORES DAVIVIENDA EL SALVADOR, S.A. DE C.V.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</si>
  <si>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</si>
  <si>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</si>
  <si>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</si>
  <si>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</si>
  <si>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</si>
  <si>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</si>
  <si>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</si>
  <si>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</si>
  <si>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</si>
  <si>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</si>
  <si>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</si>
  <si>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</si>
  <si>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</si>
  <si>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</si>
  <si>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</si>
  <si>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</si>
  <si>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</si>
  <si>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</si>
  <si>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</si>
  <si>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</si>
  <si>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</si>
  <si>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</si>
  <si>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</si>
  <si>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</si>
  <si>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</si>
  <si>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</si>
  <si>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</si>
  <si>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</si>
  <si>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</si>
  <si>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</si>
  <si>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</si>
  <si>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</si>
  <si>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</si>
  <si>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</si>
  <si>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</si>
  <si>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</si>
  <si>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</si>
  <si>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</si>
  <si>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</si>
  <si>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</si>
  <si>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</si>
  <si>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</si>
  <si>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</si>
  <si>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</si>
  <si>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</si>
  <si>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</si>
  <si>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</si>
  <si>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</si>
  <si>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</si>
  <si>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</si>
  <si>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</si>
  <si>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</si>
  <si>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</si>
  <si>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</si>
  <si>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</si>
  <si>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</si>
  <si>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</si>
  <si>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</si>
  <si>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</si>
  <si>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</si>
  <si>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</si>
  <si>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</si>
  <si>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</si>
  <si>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</si>
  <si>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</si>
  <si>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</si>
  <si>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</si>
  <si>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</si>
  <si>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</si>
  <si>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</si>
  <si>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</si>
  <si>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</si>
  <si>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</si>
  <si>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</si>
  <si>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</si>
  <si>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</si>
  <si>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</si>
  <si>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</si>
  <si>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</si>
  <si>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</si>
  <si>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</si>
  <si>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</si>
  <si>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</si>
  <si>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>Estado de resultados del 01 de Enero al 31 de Octubre de 2020</t>
  </si>
  <si>
    <t>Balance General al 31 de Octubre de 2020</t>
  </si>
  <si>
    <t xml:space="preserve">                               Ashali Julieta Baños</t>
  </si>
  <si>
    <t>Gerardo José Simán Siri                                             Ana Yessenia Giron                                                         Auditores y Consultores de Negocios, S.A. de C.V.</t>
  </si>
  <si>
    <t xml:space="preserve">          Presidente                                                             Gerente General                                             Contador General </t>
  </si>
  <si>
    <t xml:space="preserve">                           TOTAL ACTIVO</t>
  </si>
  <si>
    <t>Total activo</t>
  </si>
  <si>
    <t>(Expresado en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</si>
</sst>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8"/>
      <color theme="1"/>
      <name val="Times New Roman"/>
      <family val="1"/>
    </font>
    <font>
      <sz val="9"/>
      <color theme="1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63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43" fontId="1" fillId="46" borderId="0" xfId="278" applyNumberFormat="1" applyFill="1"/>
    <xf numFmtId="0" fontId="49" fillId="0" borderId="0" xfId="0" applyFont="1" applyAlignment="1">
      <alignment vertical="center"/>
    </xf>
    <xf numFmtId="0" fontId="5" fillId="46" borderId="0" xfId="278" applyFont="1" applyFill="1" applyAlignment="1">
      <alignment horizontal="left"/>
    </xf>
    <xf numFmtId="0" fontId="50" fillId="0" borderId="0" xfId="0" applyFont="1" applyAlignment="1">
      <alignment vertical="center"/>
    </xf>
    <xf numFmtId="0" fontId="50" fillId="0" borderId="0" xfId="0" applyFont="1"/>
    <xf numFmtId="44" fontId="3" fillId="46" borderId="0" xfId="323" applyFont="1" applyFill="1"/>
    <xf numFmtId="0" fontId="2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view="pageBreakPreview" zoomScaleNormal="110" zoomScaleSheetLayoutView="100" workbookViewId="0">
      <selection activeCell="D6" sqref="D6:D7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2.42578125" style="16" bestFit="1" customWidth="1"/>
    <col min="4" max="4" width="9" style="16" bestFit="1" customWidth="1"/>
    <col min="5" max="5" width="15.85546875" style="2" bestFit="1" customWidth="1"/>
    <col min="6" max="6" width="12.5703125" style="52" customWidth="1"/>
    <col min="7" max="8" width="12.28515625" style="52" bestFit="1" customWidth="1"/>
    <col min="9" max="9" width="13.28515625" style="52" bestFit="1" customWidth="1"/>
    <col min="10" max="13" width="11.42578125" style="52"/>
    <col min="14" max="16384" width="11.42578125" style="2"/>
  </cols>
  <sheetData>
    <row r="1" spans="1:6" ht="15" x14ac:dyDescent="0.25">
      <c r="A1" s="61" t="s">
        <v>0</v>
      </c>
      <c r="B1" s="61"/>
      <c r="C1" s="61"/>
      <c r="D1" s="61"/>
      <c r="E1" s="61"/>
      <c r="F1" s="61"/>
    </row>
    <row r="2" spans="1:6" ht="15" x14ac:dyDescent="0.25">
      <c r="A2" s="61" t="s">
        <v>85</v>
      </c>
      <c r="B2" s="61"/>
      <c r="C2" s="61"/>
      <c r="D2" s="61"/>
      <c r="E2" s="61"/>
      <c r="F2" s="61"/>
    </row>
    <row r="3" spans="1:6" ht="15" x14ac:dyDescent="0.25">
      <c r="A3" s="61" t="s">
        <v>91</v>
      </c>
      <c r="B3" s="61"/>
      <c r="C3" s="61"/>
      <c r="D3" s="61"/>
      <c r="E3" s="61"/>
      <c r="F3" s="61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1</v>
      </c>
      <c r="C6" s="9"/>
      <c r="D6" s="9"/>
    </row>
    <row r="7" spans="1:6" x14ac:dyDescent="0.2">
      <c r="A7" s="7">
        <v>11</v>
      </c>
      <c r="B7" s="8" t="s">
        <v>2</v>
      </c>
      <c r="C7" s="2"/>
      <c r="D7" s="2"/>
      <c r="E7" s="9">
        <f>+C8+C9+C10+C12+C13+C14+C15+C11</f>
        <v>386600.07999999996</v>
      </c>
    </row>
    <row r="8" spans="1:6" x14ac:dyDescent="0.2">
      <c r="A8" s="3">
        <v>110</v>
      </c>
      <c r="B8" s="4" t="s">
        <v>3</v>
      </c>
      <c r="C8" s="5">
        <v>0</v>
      </c>
      <c r="D8" s="5"/>
    </row>
    <row r="9" spans="1:6" x14ac:dyDescent="0.2">
      <c r="A9" s="3">
        <v>111</v>
      </c>
      <c r="B9" s="4" t="s">
        <v>4</v>
      </c>
      <c r="C9" s="5">
        <v>229398.47</v>
      </c>
      <c r="D9" s="10"/>
      <c r="F9" s="53"/>
    </row>
    <row r="10" spans="1:6" x14ac:dyDescent="0.2">
      <c r="A10" s="3">
        <v>112</v>
      </c>
      <c r="B10" s="4" t="s">
        <v>5</v>
      </c>
      <c r="C10" s="5">
        <v>21699.89</v>
      </c>
      <c r="D10" s="5"/>
      <c r="F10" s="53"/>
    </row>
    <row r="11" spans="1:6" x14ac:dyDescent="0.2">
      <c r="A11" s="3">
        <v>113</v>
      </c>
      <c r="B11" s="4" t="s">
        <v>6</v>
      </c>
      <c r="C11" s="5">
        <v>114969.78</v>
      </c>
      <c r="D11" s="5"/>
      <c r="F11" s="53"/>
    </row>
    <row r="12" spans="1:6" x14ac:dyDescent="0.2">
      <c r="A12" s="3">
        <v>114</v>
      </c>
      <c r="B12" s="4" t="s">
        <v>7</v>
      </c>
      <c r="C12" s="5">
        <v>1632.26</v>
      </c>
      <c r="D12" s="5"/>
      <c r="F12" s="53"/>
    </row>
    <row r="13" spans="1:6" x14ac:dyDescent="0.2">
      <c r="A13" s="3">
        <v>116</v>
      </c>
      <c r="B13" s="4" t="s">
        <v>8</v>
      </c>
      <c r="C13" s="5">
        <v>7351.02</v>
      </c>
      <c r="D13" s="10"/>
      <c r="F13" s="53"/>
    </row>
    <row r="14" spans="1:6" x14ac:dyDescent="0.2">
      <c r="A14" s="3">
        <v>117</v>
      </c>
      <c r="B14" s="4" t="s">
        <v>9</v>
      </c>
      <c r="C14" s="5">
        <v>4189.24</v>
      </c>
      <c r="D14" s="10"/>
      <c r="E14" s="55"/>
      <c r="F14" s="53"/>
    </row>
    <row r="15" spans="1:6" x14ac:dyDescent="0.2">
      <c r="A15" s="3">
        <v>118</v>
      </c>
      <c r="B15" s="4" t="s">
        <v>10</v>
      </c>
      <c r="C15" s="5">
        <v>7359.42</v>
      </c>
      <c r="D15" s="5"/>
      <c r="E15" s="55"/>
      <c r="F15" s="53"/>
    </row>
    <row r="16" spans="1:6" x14ac:dyDescent="0.2">
      <c r="A16" s="7">
        <v>12</v>
      </c>
      <c r="B16" s="8" t="s">
        <v>11</v>
      </c>
      <c r="C16" s="2"/>
      <c r="D16" s="2"/>
      <c r="E16" s="9">
        <f>+C17+C18</f>
        <v>200463.34</v>
      </c>
    </row>
    <row r="17" spans="1:8" x14ac:dyDescent="0.2">
      <c r="A17" s="3">
        <v>123</v>
      </c>
      <c r="B17" s="4" t="s">
        <v>12</v>
      </c>
      <c r="C17" s="5">
        <v>103345.9</v>
      </c>
      <c r="D17" s="5"/>
      <c r="F17" s="53"/>
    </row>
    <row r="18" spans="1:8" x14ac:dyDescent="0.2">
      <c r="A18" s="3">
        <v>126</v>
      </c>
      <c r="B18" s="4" t="s">
        <v>13</v>
      </c>
      <c r="C18" s="11">
        <v>97117.440000000002</v>
      </c>
      <c r="D18" s="12"/>
      <c r="F18" s="53"/>
    </row>
    <row r="19" spans="1:8" ht="13.5" thickBot="1" x14ac:dyDescent="0.25">
      <c r="A19" s="3" t="s">
        <v>89</v>
      </c>
      <c r="B19" s="57" t="s">
        <v>90</v>
      </c>
      <c r="C19" s="2"/>
      <c r="D19" s="2"/>
      <c r="E19" s="13">
        <f>+E7+E16</f>
        <v>587063.41999999993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14</v>
      </c>
      <c r="C21" s="9"/>
      <c r="D21" s="9"/>
    </row>
    <row r="22" spans="1:8" x14ac:dyDescent="0.2">
      <c r="A22" s="7">
        <v>21</v>
      </c>
      <c r="B22" s="8" t="s">
        <v>15</v>
      </c>
      <c r="C22" s="2"/>
      <c r="D22" s="2"/>
      <c r="E22" s="9">
        <f>+C23+C25+C24</f>
        <v>100207.63</v>
      </c>
    </row>
    <row r="23" spans="1:8" x14ac:dyDescent="0.2">
      <c r="A23" s="3">
        <v>213</v>
      </c>
      <c r="B23" s="4" t="s">
        <v>16</v>
      </c>
      <c r="C23" s="5">
        <v>63865.67</v>
      </c>
      <c r="D23" s="5"/>
    </row>
    <row r="24" spans="1:8" hidden="1" x14ac:dyDescent="0.2">
      <c r="A24" s="3">
        <v>214</v>
      </c>
      <c r="B24" s="4" t="s">
        <v>17</v>
      </c>
      <c r="C24" s="5"/>
      <c r="D24" s="5"/>
    </row>
    <row r="25" spans="1:8" x14ac:dyDescent="0.2">
      <c r="A25" s="3">
        <v>215</v>
      </c>
      <c r="B25" s="4" t="s">
        <v>18</v>
      </c>
      <c r="C25" s="5">
        <v>36341.96</v>
      </c>
      <c r="D25" s="5"/>
    </row>
    <row r="26" spans="1:8" x14ac:dyDescent="0.2">
      <c r="A26" s="7">
        <v>22</v>
      </c>
      <c r="B26" s="8" t="s">
        <v>19</v>
      </c>
      <c r="C26" s="14"/>
      <c r="D26" s="15"/>
      <c r="E26" s="9">
        <v>0</v>
      </c>
    </row>
    <row r="27" spans="1:8" ht="13.5" thickBot="1" x14ac:dyDescent="0.25">
      <c r="A27" s="3"/>
      <c r="B27" s="7" t="s">
        <v>20</v>
      </c>
      <c r="C27" s="2"/>
      <c r="D27" s="2"/>
      <c r="E27" s="13">
        <f>+E26+E22</f>
        <v>100207.63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21</v>
      </c>
      <c r="C29" s="9"/>
      <c r="D29" s="9"/>
    </row>
    <row r="30" spans="1:8" x14ac:dyDescent="0.2">
      <c r="A30" s="7">
        <v>31</v>
      </c>
      <c r="B30" s="8" t="s">
        <v>22</v>
      </c>
      <c r="E30" s="9">
        <f>+C31</f>
        <v>260000</v>
      </c>
    </row>
    <row r="31" spans="1:8" x14ac:dyDescent="0.2">
      <c r="A31" s="3">
        <v>310</v>
      </c>
      <c r="B31" s="4" t="s">
        <v>23</v>
      </c>
      <c r="C31" s="5">
        <v>260000</v>
      </c>
      <c r="D31" s="5"/>
      <c r="F31" s="53"/>
    </row>
    <row r="32" spans="1:8" x14ac:dyDescent="0.2">
      <c r="A32" s="7">
        <v>32</v>
      </c>
      <c r="B32" s="8" t="s">
        <v>24</v>
      </c>
      <c r="E32" s="9">
        <f>+C33</f>
        <v>48927.54</v>
      </c>
    </row>
    <row r="33" spans="1:8" x14ac:dyDescent="0.2">
      <c r="A33" s="3">
        <v>320</v>
      </c>
      <c r="B33" s="4" t="s">
        <v>24</v>
      </c>
      <c r="C33" s="5">
        <v>48927.54</v>
      </c>
      <c r="D33" s="5"/>
      <c r="F33" s="53"/>
    </row>
    <row r="34" spans="1:8" x14ac:dyDescent="0.2">
      <c r="A34" s="7">
        <v>33</v>
      </c>
      <c r="B34" s="8" t="s">
        <v>25</v>
      </c>
      <c r="E34" s="9">
        <f>SUM(C35:C35)</f>
        <v>-20263</v>
      </c>
    </row>
    <row r="35" spans="1:8" x14ac:dyDescent="0.2">
      <c r="A35" s="3">
        <v>332</v>
      </c>
      <c r="B35" s="4" t="s">
        <v>26</v>
      </c>
      <c r="C35" s="5">
        <v>-20263</v>
      </c>
      <c r="D35" s="5"/>
      <c r="F35" s="53"/>
    </row>
    <row r="36" spans="1:8" x14ac:dyDescent="0.2">
      <c r="A36" s="7">
        <v>34</v>
      </c>
      <c r="B36" s="8" t="s">
        <v>27</v>
      </c>
      <c r="E36" s="9">
        <f>+C37+C38</f>
        <v>198191.25</v>
      </c>
      <c r="F36" s="53"/>
    </row>
    <row r="37" spans="1:8" x14ac:dyDescent="0.2">
      <c r="A37" s="3">
        <v>340</v>
      </c>
      <c r="B37" s="4" t="s">
        <v>28</v>
      </c>
      <c r="C37" s="5">
        <v>99311.61</v>
      </c>
      <c r="D37" s="5"/>
      <c r="F37" s="53"/>
    </row>
    <row r="38" spans="1:8" x14ac:dyDescent="0.2">
      <c r="A38" s="3">
        <v>341</v>
      </c>
      <c r="B38" s="4" t="s">
        <v>29</v>
      </c>
      <c r="C38" s="5">
        <v>98879.64</v>
      </c>
      <c r="D38" s="5"/>
    </row>
    <row r="39" spans="1:8" x14ac:dyDescent="0.2">
      <c r="A39" s="7">
        <v>35</v>
      </c>
      <c r="B39" s="8" t="s">
        <v>30</v>
      </c>
      <c r="E39" s="5">
        <v>0</v>
      </c>
    </row>
    <row r="40" spans="1:8" x14ac:dyDescent="0.2">
      <c r="A40" s="7">
        <v>36</v>
      </c>
      <c r="B40" s="8" t="s">
        <v>31</v>
      </c>
      <c r="C40" s="14"/>
      <c r="D40" s="15"/>
      <c r="E40" s="5">
        <v>0</v>
      </c>
    </row>
    <row r="41" spans="1:8" ht="13.5" thickBot="1" x14ac:dyDescent="0.25">
      <c r="A41" s="3"/>
      <c r="B41" s="8" t="s">
        <v>32</v>
      </c>
      <c r="C41" s="2"/>
      <c r="D41" s="2"/>
      <c r="E41" s="13">
        <f>SUM(E27:E40)</f>
        <v>587063.41999999993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33</v>
      </c>
      <c r="C43" s="17"/>
      <c r="D43" s="17"/>
    </row>
    <row r="44" spans="1:8" x14ac:dyDescent="0.2">
      <c r="A44" s="3">
        <v>6</v>
      </c>
      <c r="B44" s="8" t="s">
        <v>34</v>
      </c>
      <c r="C44" s="17"/>
      <c r="D44" s="17"/>
    </row>
    <row r="45" spans="1:8" x14ac:dyDescent="0.2">
      <c r="A45" s="3">
        <v>61</v>
      </c>
      <c r="B45" s="8" t="s">
        <v>35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36</v>
      </c>
      <c r="C46" s="5">
        <v>120000</v>
      </c>
      <c r="D46" s="5"/>
    </row>
    <row r="47" spans="1:8" x14ac:dyDescent="0.2">
      <c r="A47" s="7">
        <v>62</v>
      </c>
      <c r="B47" s="8" t="s">
        <v>37</v>
      </c>
      <c r="C47" s="2"/>
      <c r="D47" s="2"/>
      <c r="E47" s="9">
        <f>SUM(C48:C50)</f>
        <v>388508.1</v>
      </c>
    </row>
    <row r="48" spans="1:8" x14ac:dyDescent="0.2">
      <c r="A48" s="3">
        <v>620</v>
      </c>
      <c r="B48" s="4" t="s">
        <v>38</v>
      </c>
      <c r="C48" s="5">
        <v>142400</v>
      </c>
      <c r="D48" s="5"/>
    </row>
    <row r="49" spans="1:8" ht="11.25" customHeight="1" x14ac:dyDescent="0.2">
      <c r="A49" s="3">
        <v>621</v>
      </c>
      <c r="B49" s="4" t="s">
        <v>82</v>
      </c>
      <c r="C49" s="5">
        <v>120000</v>
      </c>
      <c r="D49" s="5"/>
    </row>
    <row r="50" spans="1:8" x14ac:dyDescent="0.2">
      <c r="A50" s="3">
        <v>624</v>
      </c>
      <c r="B50" s="4" t="s">
        <v>39</v>
      </c>
      <c r="C50" s="11">
        <v>126108.1</v>
      </c>
      <c r="D50" s="12"/>
    </row>
    <row r="51" spans="1:8" ht="13.5" thickBot="1" x14ac:dyDescent="0.25">
      <c r="A51" s="3"/>
      <c r="B51" s="8" t="s">
        <v>40</v>
      </c>
      <c r="C51" s="2"/>
      <c r="D51" s="2"/>
      <c r="E51" s="18">
        <f>+E45+E47</f>
        <v>508508.1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41</v>
      </c>
      <c r="C53" s="17"/>
      <c r="D53" s="17"/>
    </row>
    <row r="54" spans="1:8" x14ac:dyDescent="0.2">
      <c r="A54" s="7">
        <v>71</v>
      </c>
      <c r="B54" s="7" t="s">
        <v>42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81</v>
      </c>
      <c r="C55" s="5">
        <f>+C46</f>
        <v>120000</v>
      </c>
      <c r="D55" s="5"/>
    </row>
    <row r="56" spans="1:8" x14ac:dyDescent="0.2">
      <c r="A56" s="7">
        <v>72</v>
      </c>
      <c r="B56" s="19" t="s">
        <v>43</v>
      </c>
      <c r="E56" s="20">
        <f>SUM(C57:C59)</f>
        <v>388508.1</v>
      </c>
    </row>
    <row r="57" spans="1:8" ht="14.25" customHeight="1" x14ac:dyDescent="0.2">
      <c r="A57" s="3">
        <v>720</v>
      </c>
      <c r="B57" s="21" t="s">
        <v>44</v>
      </c>
      <c r="C57" s="5">
        <f>+C48</f>
        <v>142400</v>
      </c>
      <c r="D57" s="12"/>
    </row>
    <row r="58" spans="1:8" ht="14.25" customHeight="1" x14ac:dyDescent="0.2">
      <c r="A58" s="3">
        <v>721</v>
      </c>
      <c r="B58" s="4" t="s">
        <v>83</v>
      </c>
      <c r="C58" s="5">
        <f>+C49</f>
        <v>120000</v>
      </c>
      <c r="D58" s="12"/>
    </row>
    <row r="59" spans="1:8" ht="14.25" customHeight="1" x14ac:dyDescent="0.2">
      <c r="A59" s="3">
        <v>724</v>
      </c>
      <c r="B59" s="4" t="s">
        <v>45</v>
      </c>
      <c r="C59" s="11">
        <v>126108.1</v>
      </c>
      <c r="D59" s="12"/>
    </row>
    <row r="60" spans="1:8" ht="13.5" thickBot="1" x14ac:dyDescent="0.25">
      <c r="A60" s="3"/>
      <c r="B60" s="8" t="s">
        <v>40</v>
      </c>
      <c r="C60" s="2"/>
      <c r="D60" s="2"/>
      <c r="E60" s="13">
        <f>+E54+E56</f>
        <v>508508.1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  <c r="C62" s="22"/>
      <c r="D62" s="22"/>
    </row>
    <row r="63" spans="1:8" x14ac:dyDescent="0.2">
      <c r="A63" s="3"/>
      <c r="B63" s="4"/>
      <c r="C63" s="22"/>
      <c r="D63" s="22"/>
    </row>
    <row r="64" spans="1:8" x14ac:dyDescent="0.2">
      <c r="A64" s="3"/>
      <c r="B64" s="4"/>
      <c r="C64" s="22"/>
      <c r="D64" s="22"/>
    </row>
    <row r="65" spans="1:13" x14ac:dyDescent="0.2">
      <c r="A65" s="3"/>
      <c r="B65" s="4"/>
      <c r="C65" s="22"/>
      <c r="D65" s="22"/>
    </row>
    <row r="66" spans="1:13" x14ac:dyDescent="0.2">
      <c r="A66" s="3"/>
      <c r="B66" s="4"/>
      <c r="C66" s="22"/>
      <c r="D66" s="22"/>
    </row>
    <row r="67" spans="1:13" x14ac:dyDescent="0.2">
      <c r="A67" s="3"/>
      <c r="B67" s="4"/>
      <c r="C67" s="22"/>
      <c r="D67" s="22"/>
    </row>
    <row r="68" spans="1:13" x14ac:dyDescent="0.2">
      <c r="A68" s="3"/>
      <c r="B68" s="4"/>
      <c r="E68" s="55">
        <f>+E51-E60</f>
        <v>0</v>
      </c>
    </row>
    <row r="69" spans="1:13" x14ac:dyDescent="0.2">
      <c r="A69" s="3"/>
      <c r="B69" s="4"/>
    </row>
    <row r="70" spans="1:13" s="4" customFormat="1" ht="12" x14ac:dyDescent="0.2">
      <c r="A70" s="58" t="s">
        <v>87</v>
      </c>
      <c r="B70" s="51"/>
      <c r="C70" s="59" t="s">
        <v>86</v>
      </c>
      <c r="D70" s="23"/>
      <c r="E70" s="23"/>
      <c r="F70" s="23"/>
      <c r="G70" s="60"/>
      <c r="H70" s="60"/>
      <c r="I70" s="60"/>
      <c r="J70" s="60"/>
      <c r="K70" s="60"/>
      <c r="L70" s="60"/>
      <c r="M70" s="60"/>
    </row>
    <row r="71" spans="1:13" s="4" customFormat="1" ht="12" x14ac:dyDescent="0.2">
      <c r="A71" s="58" t="s">
        <v>88</v>
      </c>
      <c r="B71" s="51"/>
      <c r="D71" s="23"/>
      <c r="E71" s="23"/>
      <c r="F71" s="23"/>
      <c r="G71" s="60"/>
      <c r="H71" s="60"/>
      <c r="I71" s="60"/>
      <c r="J71" s="60"/>
      <c r="K71" s="60"/>
      <c r="L71" s="60"/>
      <c r="M71" s="60"/>
    </row>
    <row r="72" spans="1:13" x14ac:dyDescent="0.2">
      <c r="A72" s="56"/>
    </row>
  </sheetData>
  <mergeCells count="3">
    <mergeCell ref="A3:F3"/>
    <mergeCell ref="A1:F1"/>
    <mergeCell ref="A2:F2"/>
  </mergeCells>
  <pageMargins left="1.0236220472440944" right="0.43307086614173229" top="0.31496062992125984" bottom="0.23622047244094491" header="0.31496062992125984" footer="0"/>
  <pageSetup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zoomScale="115" zoomScaleNormal="115" workbookViewId="0">
      <selection activeCell="H10" sqref="H10"/>
    </sheetView>
  </sheetViews>
  <sheetFormatPr baseColWidth="10" defaultRowHeight="12" x14ac:dyDescent="0.2"/>
  <cols>
    <col min="1" max="1" width="6.42578125" style="4" customWidth="1"/>
    <col min="2" max="2" width="52" style="51" customWidth="1"/>
    <col min="3" max="3" width="7.28515625" style="4" customWidth="1"/>
    <col min="4" max="4" width="19" style="23" customWidth="1"/>
    <col min="5" max="5" width="6.85546875" style="23" customWidth="1"/>
    <col min="6" max="6" width="14.85546875" style="23" bestFit="1" customWidth="1"/>
    <col min="7" max="16384" width="11.42578125" style="4"/>
  </cols>
  <sheetData>
    <row r="1" spans="1:6" ht="15" x14ac:dyDescent="0.25">
      <c r="A1" s="61" t="s">
        <v>0</v>
      </c>
      <c r="B1" s="61"/>
      <c r="C1" s="61"/>
      <c r="D1" s="61"/>
      <c r="E1" s="61"/>
      <c r="F1" s="61"/>
    </row>
    <row r="2" spans="1:6" ht="15" x14ac:dyDescent="0.25">
      <c r="A2" s="61" t="s">
        <v>84</v>
      </c>
      <c r="B2" s="61"/>
      <c r="C2" s="61"/>
      <c r="D2" s="61"/>
      <c r="E2" s="61"/>
      <c r="F2" s="61"/>
    </row>
    <row r="3" spans="1:6" ht="15" x14ac:dyDescent="0.25">
      <c r="A3" s="61" t="s">
        <v>91</v>
      </c>
      <c r="B3" s="61"/>
      <c r="C3" s="61"/>
      <c r="D3" s="61"/>
      <c r="E3" s="61"/>
      <c r="F3" s="61"/>
    </row>
    <row r="5" spans="1:6" x14ac:dyDescent="0.2">
      <c r="A5" s="62"/>
      <c r="B5" s="62"/>
      <c r="C5" s="24"/>
      <c r="D5" s="25" t="s">
        <v>46</v>
      </c>
      <c r="E5" s="26"/>
      <c r="F5" s="25" t="s">
        <v>47</v>
      </c>
    </row>
    <row r="6" spans="1:6" x14ac:dyDescent="0.2">
      <c r="A6" s="24">
        <v>5</v>
      </c>
      <c r="B6" s="27" t="s">
        <v>48</v>
      </c>
      <c r="C6" s="27"/>
      <c r="D6" s="28"/>
      <c r="F6" s="28"/>
    </row>
    <row r="7" spans="1:6" x14ac:dyDescent="0.2">
      <c r="A7" s="24">
        <v>51</v>
      </c>
      <c r="B7" s="27" t="s">
        <v>49</v>
      </c>
      <c r="C7" s="29"/>
      <c r="D7" s="30"/>
      <c r="F7" s="30"/>
    </row>
    <row r="8" spans="1:6" x14ac:dyDescent="0.2">
      <c r="A8" s="24">
        <v>510</v>
      </c>
      <c r="B8" s="31" t="s">
        <v>50</v>
      </c>
      <c r="C8" s="32"/>
      <c r="D8" s="33">
        <v>5634.53</v>
      </c>
      <c r="F8" s="33">
        <v>201017.9</v>
      </c>
    </row>
    <row r="9" spans="1:6" x14ac:dyDescent="0.2">
      <c r="A9" s="24">
        <v>512</v>
      </c>
      <c r="B9" s="31" t="s">
        <v>51</v>
      </c>
      <c r="C9" s="32"/>
      <c r="D9" s="34">
        <v>13292.88</v>
      </c>
      <c r="F9" s="34">
        <v>50542.7</v>
      </c>
    </row>
    <row r="10" spans="1:6" x14ac:dyDescent="0.2">
      <c r="A10" s="24"/>
      <c r="B10" s="35" t="s">
        <v>52</v>
      </c>
      <c r="C10" s="32"/>
      <c r="D10" s="36">
        <f>SUM(D8:D9)</f>
        <v>18927.41</v>
      </c>
      <c r="F10" s="36">
        <f>SUM(F8:F9)</f>
        <v>251560.59999999998</v>
      </c>
    </row>
    <row r="11" spans="1:6" x14ac:dyDescent="0.2">
      <c r="A11" s="24">
        <v>4</v>
      </c>
      <c r="B11" s="27" t="s">
        <v>53</v>
      </c>
      <c r="C11" s="27"/>
      <c r="D11" s="37"/>
      <c r="F11" s="37"/>
    </row>
    <row r="12" spans="1:6" x14ac:dyDescent="0.2">
      <c r="A12" s="24">
        <v>41</v>
      </c>
      <c r="B12" s="27" t="s">
        <v>80</v>
      </c>
      <c r="C12" s="29"/>
      <c r="D12" s="38"/>
      <c r="F12" s="38"/>
    </row>
    <row r="13" spans="1:6" x14ac:dyDescent="0.2">
      <c r="A13" s="24">
        <v>410</v>
      </c>
      <c r="B13" s="31" t="s">
        <v>79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54</v>
      </c>
      <c r="C14" s="32"/>
      <c r="D14" s="33">
        <v>12179.41</v>
      </c>
      <c r="F14" s="33">
        <v>123653.18</v>
      </c>
    </row>
    <row r="15" spans="1:6" ht="12.75" customHeight="1" x14ac:dyDescent="0.2">
      <c r="A15" s="24">
        <v>413</v>
      </c>
      <c r="B15" s="31" t="s">
        <v>55</v>
      </c>
      <c r="C15" s="32"/>
      <c r="D15" s="34">
        <v>1051.1600000000001</v>
      </c>
      <c r="F15" s="34">
        <v>10511.6</v>
      </c>
    </row>
    <row r="16" spans="1:6" ht="12.75" hidden="1" customHeight="1" x14ac:dyDescent="0.2">
      <c r="A16" s="24">
        <v>414</v>
      </c>
      <c r="B16" s="31" t="s">
        <v>56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57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13230.57</v>
      </c>
      <c r="E18" s="40"/>
      <c r="F18" s="36">
        <f>SUM(F13:F17)</f>
        <v>134164.78</v>
      </c>
    </row>
    <row r="19" spans="1:6" x14ac:dyDescent="0.2">
      <c r="A19" s="41"/>
      <c r="B19" s="35" t="s">
        <v>58</v>
      </c>
      <c r="C19" s="29"/>
      <c r="D19" s="39">
        <f>+D10-D18</f>
        <v>5696.84</v>
      </c>
      <c r="E19" s="42"/>
      <c r="F19" s="39">
        <f>+F10-F18</f>
        <v>117395.81999999998</v>
      </c>
    </row>
    <row r="20" spans="1:6" x14ac:dyDescent="0.2">
      <c r="A20" s="31"/>
      <c r="B20" s="27" t="s">
        <v>59</v>
      </c>
      <c r="C20" s="27"/>
      <c r="D20" s="37"/>
      <c r="F20" s="37"/>
    </row>
    <row r="21" spans="1:6" x14ac:dyDescent="0.2">
      <c r="A21" s="24">
        <v>52</v>
      </c>
      <c r="B21" s="27" t="s">
        <v>60</v>
      </c>
      <c r="C21" s="29"/>
      <c r="D21" s="38"/>
      <c r="F21" s="38"/>
    </row>
    <row r="22" spans="1:6" x14ac:dyDescent="0.2">
      <c r="A22" s="24">
        <v>521</v>
      </c>
      <c r="B22" s="31" t="s">
        <v>61</v>
      </c>
      <c r="C22" s="32"/>
      <c r="D22" s="43">
        <v>4359.03</v>
      </c>
      <c r="E22" s="42"/>
      <c r="F22" s="43">
        <v>16390.3</v>
      </c>
    </row>
    <row r="23" spans="1:6" hidden="1" x14ac:dyDescent="0.2">
      <c r="A23" s="24">
        <v>522</v>
      </c>
      <c r="B23" s="31" t="s">
        <v>62</v>
      </c>
      <c r="C23" s="32"/>
      <c r="D23" s="43">
        <v>0</v>
      </c>
      <c r="E23" s="42"/>
      <c r="F23" s="43">
        <v>0</v>
      </c>
    </row>
    <row r="24" spans="1:6" hidden="1" x14ac:dyDescent="0.2">
      <c r="A24" s="24">
        <v>523</v>
      </c>
      <c r="B24" s="31" t="s">
        <v>63</v>
      </c>
      <c r="C24" s="32"/>
      <c r="D24" s="43">
        <v>0</v>
      </c>
      <c r="E24" s="42"/>
      <c r="F24" s="43">
        <v>0</v>
      </c>
    </row>
    <row r="25" spans="1:6" hidden="1" x14ac:dyDescent="0.2">
      <c r="A25" s="24">
        <v>524</v>
      </c>
      <c r="B25" s="31" t="s">
        <v>64</v>
      </c>
      <c r="C25" s="32"/>
      <c r="D25" s="43">
        <v>0</v>
      </c>
      <c r="E25" s="42"/>
      <c r="F25" s="43">
        <v>0</v>
      </c>
    </row>
    <row r="26" spans="1:6" x14ac:dyDescent="0.2">
      <c r="A26" s="24"/>
      <c r="B26" s="31"/>
      <c r="C26" s="32"/>
      <c r="D26" s="34">
        <f>+D22</f>
        <v>4359.03</v>
      </c>
      <c r="E26" s="42"/>
      <c r="F26" s="34">
        <f>+F22</f>
        <v>16390.3</v>
      </c>
    </row>
    <row r="27" spans="1:6" x14ac:dyDescent="0.2">
      <c r="A27" s="41"/>
      <c r="B27" s="27" t="s">
        <v>65</v>
      </c>
      <c r="C27" s="29"/>
      <c r="D27" s="44">
        <f>+D19+D26</f>
        <v>10055.869999999999</v>
      </c>
      <c r="F27" s="44">
        <f>+F19+F26</f>
        <v>133786.11999999997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66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67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68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69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70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71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72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73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74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75</v>
      </c>
      <c r="C39" s="29"/>
      <c r="D39" s="46">
        <f>+D27-D38</f>
        <v>10055.869999999999</v>
      </c>
      <c r="E39" s="40"/>
      <c r="F39" s="46">
        <f>+F27-F38</f>
        <v>133786.11999999997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76</v>
      </c>
      <c r="C41" s="29"/>
      <c r="D41" s="38"/>
      <c r="F41" s="38"/>
    </row>
    <row r="42" spans="1:6" x14ac:dyDescent="0.2">
      <c r="A42" s="24">
        <v>440</v>
      </c>
      <c r="B42" s="31" t="s">
        <v>77</v>
      </c>
      <c r="C42" s="32"/>
      <c r="D42" s="43">
        <v>2328.46</v>
      </c>
      <c r="E42" s="42"/>
      <c r="F42" s="43">
        <v>34906.480000000003</v>
      </c>
    </row>
    <row r="43" spans="1:6" x14ac:dyDescent="0.2">
      <c r="A43" s="24"/>
      <c r="B43" s="31"/>
      <c r="C43" s="32"/>
      <c r="D43" s="43">
        <f>+D42</f>
        <v>2328.46</v>
      </c>
      <c r="F43" s="43">
        <f>+F42</f>
        <v>34906.480000000003</v>
      </c>
    </row>
    <row r="44" spans="1:6" ht="12.75" thickBot="1" x14ac:dyDescent="0.25">
      <c r="A44" s="41"/>
      <c r="B44" s="27" t="s">
        <v>78</v>
      </c>
      <c r="C44" s="29"/>
      <c r="D44" s="47">
        <f>+D27-D43</f>
        <v>7727.4099999999989</v>
      </c>
      <c r="F44" s="47">
        <f>+F27-F43</f>
        <v>98879.639999999956</v>
      </c>
    </row>
    <row r="45" spans="1:6" ht="12.75" thickTop="1" x14ac:dyDescent="0.2">
      <c r="A45" s="48"/>
      <c r="B45" s="49"/>
      <c r="C45" s="48"/>
      <c r="D45" s="50"/>
      <c r="F45" s="50"/>
    </row>
    <row r="46" spans="1:6" x14ac:dyDescent="0.2">
      <c r="A46" s="48"/>
      <c r="B46" s="49"/>
      <c r="C46" s="48"/>
      <c r="D46" s="50"/>
      <c r="F46" s="50"/>
    </row>
    <row r="47" spans="1:6" x14ac:dyDescent="0.2">
      <c r="A47" s="48"/>
      <c r="B47" s="49"/>
      <c r="C47" s="48"/>
      <c r="D47" s="50"/>
      <c r="F47" s="50"/>
    </row>
    <row r="48" spans="1:6" x14ac:dyDescent="0.2">
      <c r="A48" s="48"/>
      <c r="B48" s="49"/>
      <c r="C48" s="48"/>
      <c r="D48" s="50"/>
      <c r="F48" s="50"/>
    </row>
    <row r="49" spans="1:13" x14ac:dyDescent="0.2">
      <c r="A49" s="48"/>
      <c r="B49" s="49"/>
      <c r="C49" s="48"/>
      <c r="D49" s="50"/>
      <c r="F49" s="50"/>
    </row>
    <row r="50" spans="1:13" x14ac:dyDescent="0.2">
      <c r="A50" s="48"/>
      <c r="B50" s="49"/>
      <c r="C50" s="48"/>
      <c r="D50" s="50"/>
      <c r="F50" s="50"/>
    </row>
    <row r="53" spans="1:13" x14ac:dyDescent="0.2">
      <c r="A53" s="58" t="s">
        <v>87</v>
      </c>
      <c r="C53" s="59" t="s">
        <v>86</v>
      </c>
      <c r="G53" s="60"/>
      <c r="H53" s="60"/>
      <c r="I53" s="60"/>
      <c r="J53" s="60"/>
      <c r="K53" s="60"/>
      <c r="L53" s="60"/>
      <c r="M53" s="60"/>
    </row>
    <row r="54" spans="1:13" x14ac:dyDescent="0.2">
      <c r="A54" s="58" t="s">
        <v>88</v>
      </c>
      <c r="G54" s="60"/>
      <c r="H54" s="60"/>
      <c r="I54" s="60"/>
      <c r="J54" s="60"/>
      <c r="K54" s="60"/>
      <c r="L54" s="60"/>
      <c r="M54" s="60"/>
    </row>
  </sheetData>
  <mergeCells count="4">
    <mergeCell ref="A5:B5"/>
    <mergeCell ref="A1:F1"/>
    <mergeCell ref="A2:F2"/>
    <mergeCell ref="A3:F3"/>
  </mergeCells>
  <printOptions horizontalCentered="1"/>
  <pageMargins left="0.78740157480314965" right="0.78740157480314965" top="0.98425196850393704" bottom="0.98425196850393704" header="0" footer="0"/>
  <pageSetup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10 2020</vt:lpstr>
      <vt:lpstr>E R. 10 2020</vt:lpstr>
      <vt:lpstr>'B G. 10 2020'!Área_de_impresión</vt:lpstr>
      <vt:lpstr>'E R. 10 2020'!Área_de_impresión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2020-11-04T16:16:53Z</cp:lastPrinted>
  <dcterms:created xsi:type="dcterms:W3CDTF">2013-04-30T16:12:24Z</dcterms:created>
  <dcterms:modified xsi:type="dcterms:W3CDTF">2020-11-04T16:17:10Z</dcterms:modified>
</cp:coreProperties>
</file>