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Desktop\"/>
    </mc:Choice>
  </mc:AlternateContent>
  <xr:revisionPtr revIDLastSave="0" documentId="13_ncr:1_{838232B0-F0FD-4D7F-AB05-BA6C7ECB1B90}" xr6:coauthVersionLast="45" xr6:coauthVersionMax="45" xr10:uidLastSave="{00000000-0000-0000-0000-000000000000}"/>
  <bookViews>
    <workbookView xWindow="-110" yWindow="-110" windowWidth="19420" windowHeight="10420" xr2:uid="{975FDF15-ECFB-4B02-B95B-6D1E67EB3345}"/>
  </bookViews>
  <sheets>
    <sheet name="ER" sheetId="1" r:id="rId1"/>
    <sheet name="BG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2" l="1"/>
  <c r="D41" i="2"/>
  <c r="E33" i="2"/>
  <c r="D33" i="2"/>
  <c r="E29" i="2"/>
  <c r="D29" i="2"/>
  <c r="D34" i="2" s="1"/>
  <c r="E21" i="2"/>
  <c r="D21" i="2"/>
  <c r="E14" i="2"/>
  <c r="E22" i="2" s="1"/>
  <c r="D14" i="2"/>
  <c r="D50" i="1"/>
  <c r="E34" i="2" l="1"/>
  <c r="E42" i="2" s="1"/>
  <c r="D42" i="2"/>
  <c r="D22" i="2"/>
</calcChain>
</file>

<file path=xl/sharedStrings.xml><?xml version="1.0" encoding="utf-8"?>
<sst xmlns="http://schemas.openxmlformats.org/spreadsheetml/2006/main" count="81" uniqueCount="70">
  <si>
    <t>ADMINISTRADORA DE FONDOS DE PENSIONES CRECER. S.A</t>
  </si>
  <si>
    <t>ESTADO DE RESULTADOS DEL 1 DE ENERO AL 31 DE OCTUBRE</t>
  </si>
  <si>
    <t>(Expresados en dólares de los Estados Unidos de América)</t>
  </si>
  <si>
    <t xml:space="preserve">INGRESOS POR ADMINISTRACION DE FONDOS                                 </t>
  </si>
  <si>
    <t xml:space="preserve">INGRESOS POR COMISIONES POR ADMINISTRACION DE FONDOS                  </t>
  </si>
  <si>
    <t xml:space="preserve">                                                                      </t>
  </si>
  <si>
    <t xml:space="preserve">GASTOS POR ADMINISTRACION DE FONDOS DE PENSIONES                      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</si>
  <si>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</si>
  <si>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</si>
  <si>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ADMINISTRACION DE FONDOS                    </t>
  </si>
  <si>
    <t xml:space="preserve">UTILIDAD BRUTA                                                        </t>
  </si>
  <si>
    <t xml:space="preserve">OPERACION                                                             </t>
  </si>
  <si>
    <t xml:space="preserve">GASTOS DE PERSONAL Y ADMINISTRATIVOS                                  </t>
  </si>
  <si>
    <t xml:space="preserve">DEPRECIACION AMORTIZACION Y DESVALORIZACION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</si>
  <si>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</si>
  <si>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</si>
  <si>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</si>
  <si>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</si>
  <si>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</si>
  <si>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</si>
  <si>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</si>
  <si>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</si>
  <si>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</si>
  <si>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OPERACION                                                 </t>
  </si>
  <si>
    <t xml:space="preserve">IMPUESTO SOBRE LA RENTA                                               </t>
  </si>
  <si>
    <t xml:space="preserve">CONTRIBUCIONES ESPECIALES POR LEY                                     </t>
  </si>
  <si>
    <t xml:space="preserve">UTILIDAD DE LAS ACTIVIDADES ORDINARIAS                                </t>
  </si>
  <si>
    <t xml:space="preserve">INGRESOS EXTRAORDINARIOS                                              </t>
  </si>
  <si>
    <t xml:space="preserve">UTILIDAD NETA DEL EJERCICIO                                           </t>
  </si>
  <si>
    <t>UTILIDAD POR ACCION</t>
  </si>
  <si>
    <t>RUTH DEL CASTILLO DE SOLORZANO</t>
  </si>
  <si>
    <t>ROLANDO CISNEROS PINEDA</t>
  </si>
  <si>
    <t>OSCAR ARMANDO PEREZ MERINO</t>
  </si>
  <si>
    <t>PRESIDENTA EJECUTIVA Y REPRESENTANTE LEGAL</t>
  </si>
  <si>
    <t>DIRECTOR DE GESTION HUMANA 
Y FINANZAS</t>
  </si>
  <si>
    <t>CONTADOR GENERAL</t>
  </si>
  <si>
    <t>BALANCE GENERAL AL 31 DE OCTUBRE DE 2020 Y 31 DE DICIEMBRE DE 2019</t>
  </si>
  <si>
    <t xml:space="preserve">ACTIVO 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</si>
  <si>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</si>
  <si>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</si>
  <si>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(NETO)                                        </t>
  </si>
  <si>
    <t xml:space="preserve">CUENTAS Y DOCUMENTOS POR COBRAR (NETO)             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</si>
  <si>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</si>
  <si>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</si>
  <si>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</si>
  <si>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</si>
  <si>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</si>
  <si>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</si>
  <si>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</si>
  <si>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</si>
  <si>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</si>
  <si>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</si>
  <si>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</si>
  <si>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</si>
  <si>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</si>
  <si>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</si>
  <si>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</si>
  <si>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</si>
  <si>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</si>
  <si>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</si>
  <si>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</si>
  <si>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</si>
  <si>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</si>
  <si>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</si>
  <si>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</si>
  <si>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</si>
  <si>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</si>
  <si>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</si>
  <si>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</si>
  <si>
    <t>DIRECTOR DE GESTION HUMANA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</si>
</sst>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3">
    <xf numFmtId="0" fontId="0" fillId="0" borderId="0" xfId="0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49" fontId="4" fillId="3" borderId="0" xfId="0" applyNumberFormat="1" applyFont="1" applyFill="1"/>
    <xf numFmtId="0" fontId="4" fillId="3" borderId="0" xfId="0" applyFont="1" applyFill="1" applyAlignment="1">
      <alignment horizontal="center"/>
    </xf>
    <xf numFmtId="49" fontId="4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center"/>
    </xf>
    <xf numFmtId="38" fontId="4" fillId="3" borderId="0" xfId="0" applyNumberFormat="1" applyFont="1" applyFill="1" applyAlignment="1">
      <alignment horizontal="right"/>
    </xf>
    <xf numFmtId="49" fontId="3" fillId="3" borderId="0" xfId="0" applyNumberFormat="1" applyFont="1" applyFill="1" applyAlignment="1">
      <alignment horizontal="left"/>
    </xf>
    <xf numFmtId="49" fontId="4" fillId="3" borderId="0" xfId="0" applyNumberFormat="1" applyFont="1" applyFill="1" applyAlignment="1">
      <alignment horizontal="left"/>
    </xf>
    <xf numFmtId="38" fontId="3" fillId="3" borderId="0" xfId="0" applyNumberFormat="1" applyFont="1" applyFill="1" applyAlignment="1">
      <alignment horizontal="right"/>
    </xf>
    <xf numFmtId="38" fontId="4" fillId="3" borderId="1" xfId="0" applyNumberFormat="1" applyFont="1" applyFill="1" applyBorder="1" applyAlignment="1">
      <alignment horizontal="right"/>
    </xf>
    <xf numFmtId="38" fontId="3" fillId="3" borderId="2" xfId="0" applyNumberFormat="1" applyFont="1" applyFill="1" applyBorder="1" applyAlignment="1">
      <alignment horizontal="right"/>
    </xf>
    <xf numFmtId="37" fontId="4" fillId="3" borderId="1" xfId="0" applyNumberFormat="1" applyFont="1" applyFill="1" applyBorder="1" applyAlignment="1">
      <alignment horizontal="right"/>
    </xf>
    <xf numFmtId="37" fontId="3" fillId="3" borderId="2" xfId="0" applyNumberFormat="1" applyFont="1" applyFill="1" applyBorder="1" applyAlignment="1">
      <alignment horizontal="right"/>
    </xf>
    <xf numFmtId="37" fontId="4" fillId="3" borderId="0" xfId="0" applyNumberFormat="1" applyFont="1" applyFill="1" applyAlignment="1">
      <alignment horizontal="right"/>
    </xf>
    <xf numFmtId="37" fontId="3" fillId="3" borderId="0" xfId="0" applyNumberFormat="1" applyFont="1" applyFill="1" applyAlignment="1">
      <alignment horizontal="right"/>
    </xf>
    <xf numFmtId="38" fontId="3" fillId="3" borderId="3" xfId="0" applyNumberFormat="1" applyFont="1" applyFill="1" applyBorder="1" applyAlignment="1">
      <alignment horizontal="right"/>
    </xf>
    <xf numFmtId="49" fontId="3" fillId="3" borderId="0" xfId="0" applyNumberFormat="1" applyFont="1" applyFill="1"/>
    <xf numFmtId="49" fontId="3" fillId="3" borderId="0" xfId="0" applyNumberFormat="1" applyFont="1" applyFill="1" applyAlignment="1">
      <alignment horizontal="left"/>
    </xf>
    <xf numFmtId="164" fontId="3" fillId="3" borderId="0" xfId="0" applyNumberFormat="1" applyFont="1" applyFill="1" applyAlignment="1">
      <alignment horizontal="right"/>
    </xf>
    <xf numFmtId="49" fontId="6" fillId="3" borderId="0" xfId="0" applyNumberFormat="1" applyFont="1" applyFill="1"/>
    <xf numFmtId="49" fontId="7" fillId="3" borderId="0" xfId="0" applyNumberFormat="1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49" fontId="6" fillId="3" borderId="0" xfId="0" applyNumberFormat="1" applyFont="1" applyFill="1" applyAlignment="1">
      <alignment horizontal="center" vertical="top" wrapText="1"/>
    </xf>
    <xf numFmtId="43" fontId="6" fillId="3" borderId="0" xfId="1" applyFont="1" applyFill="1" applyAlignment="1">
      <alignment horizontal="center" vertical="top" wrapText="1"/>
    </xf>
    <xf numFmtId="0" fontId="6" fillId="3" borderId="0" xfId="0" applyFont="1" applyFill="1" applyAlignment="1">
      <alignment horizontal="center" vertical="top" wrapText="1"/>
    </xf>
    <xf numFmtId="49" fontId="2" fillId="3" borderId="0" xfId="0" applyNumberFormat="1" applyFont="1" applyFill="1"/>
    <xf numFmtId="43" fontId="2" fillId="3" borderId="0" xfId="1" applyFont="1" applyFill="1" applyAlignment="1">
      <alignment horizontal="right"/>
    </xf>
    <xf numFmtId="38" fontId="2" fillId="3" borderId="0" xfId="0" applyNumberFormat="1" applyFont="1" applyFill="1"/>
    <xf numFmtId="49" fontId="4" fillId="3" borderId="1" xfId="0" applyNumberFormat="1" applyFont="1" applyFill="1" applyBorder="1"/>
    <xf numFmtId="0" fontId="4" fillId="3" borderId="1" xfId="0" applyFont="1" applyFill="1" applyBorder="1" applyAlignment="1">
      <alignment horizontal="center"/>
    </xf>
    <xf numFmtId="0" fontId="2" fillId="2" borderId="0" xfId="2" applyFont="1" applyFill="1" applyAlignment="1">
      <alignment horizontal="center"/>
    </xf>
    <xf numFmtId="0" fontId="2" fillId="3" borderId="0" xfId="2" applyFont="1" applyFill="1"/>
    <xf numFmtId="0" fontId="3" fillId="2" borderId="0" xfId="2" applyFont="1" applyFill="1" applyAlignment="1">
      <alignment horizontal="center"/>
    </xf>
    <xf numFmtId="0" fontId="4" fillId="2" borderId="0" xfId="2" applyFill="1" applyAlignment="1">
      <alignment horizontal="center" vertical="center"/>
    </xf>
    <xf numFmtId="49" fontId="4" fillId="3" borderId="0" xfId="2" applyNumberFormat="1" applyFill="1"/>
    <xf numFmtId="0" fontId="4" fillId="3" borderId="0" xfId="2" applyFill="1" applyAlignment="1">
      <alignment horizontal="center"/>
    </xf>
    <xf numFmtId="49" fontId="4" fillId="3" borderId="0" xfId="2" applyNumberFormat="1" applyFill="1" applyAlignment="1">
      <alignment horizontal="left"/>
    </xf>
    <xf numFmtId="0" fontId="5" fillId="3" borderId="0" xfId="2" applyFont="1" applyFill="1" applyAlignment="1">
      <alignment horizontal="center"/>
    </xf>
    <xf numFmtId="38" fontId="4" fillId="3" borderId="0" xfId="2" applyNumberFormat="1" applyFill="1"/>
    <xf numFmtId="49" fontId="3" fillId="3" borderId="0" xfId="2" applyNumberFormat="1" applyFont="1" applyFill="1" applyAlignment="1">
      <alignment horizontal="left"/>
    </xf>
    <xf numFmtId="49" fontId="4" fillId="3" borderId="0" xfId="2" applyNumberFormat="1" applyFill="1" applyAlignment="1">
      <alignment horizontal="left"/>
    </xf>
    <xf numFmtId="38" fontId="3" fillId="3" borderId="0" xfId="2" applyNumberFormat="1" applyFont="1" applyFill="1"/>
    <xf numFmtId="38" fontId="4" fillId="3" borderId="1" xfId="2" applyNumberFormat="1" applyFill="1" applyBorder="1"/>
    <xf numFmtId="38" fontId="3" fillId="3" borderId="2" xfId="2" applyNumberFormat="1" applyFont="1" applyFill="1" applyBorder="1"/>
    <xf numFmtId="38" fontId="3" fillId="3" borderId="4" xfId="2" applyNumberFormat="1" applyFont="1" applyFill="1" applyBorder="1"/>
    <xf numFmtId="38" fontId="3" fillId="3" borderId="5" xfId="2" applyNumberFormat="1" applyFont="1" applyFill="1" applyBorder="1"/>
    <xf numFmtId="37" fontId="4" fillId="3" borderId="0" xfId="2" applyNumberFormat="1" applyFill="1"/>
    <xf numFmtId="38" fontId="3" fillId="3" borderId="3" xfId="2" applyNumberFormat="1" applyFont="1" applyFill="1" applyBorder="1"/>
    <xf numFmtId="49" fontId="2" fillId="3" borderId="0" xfId="2" applyNumberFormat="1" applyFont="1" applyFill="1"/>
    <xf numFmtId="38" fontId="2" fillId="3" borderId="0" xfId="2" applyNumberFormat="1" applyFont="1" applyFill="1"/>
    <xf numFmtId="49" fontId="6" fillId="3" borderId="0" xfId="2" applyNumberFormat="1" applyFont="1" applyFill="1"/>
    <xf numFmtId="49" fontId="6" fillId="3" borderId="0" xfId="2" applyNumberFormat="1" applyFont="1" applyFill="1" applyAlignment="1">
      <alignment horizontal="center"/>
    </xf>
    <xf numFmtId="0" fontId="6" fillId="3" borderId="0" xfId="2" applyFont="1" applyFill="1" applyAlignment="1">
      <alignment horizontal="center"/>
    </xf>
    <xf numFmtId="49" fontId="4" fillId="3" borderId="1" xfId="2" applyNumberFormat="1" applyFill="1" applyBorder="1"/>
    <xf numFmtId="0" fontId="4" fillId="3" borderId="1" xfId="2" applyFill="1" applyBorder="1" applyAlignment="1">
      <alignment horizontal="center"/>
    </xf>
    <xf numFmtId="49" fontId="7" fillId="3" borderId="0" xfId="2" applyNumberFormat="1" applyFont="1" applyFill="1" applyAlignment="1">
      <alignment horizontal="center" vertical="top" wrapText="1"/>
    </xf>
    <xf numFmtId="0" fontId="7" fillId="3" borderId="0" xfId="2" applyFont="1" applyFill="1" applyAlignment="1">
      <alignment horizontal="center" vertical="top" wrapText="1"/>
    </xf>
    <xf numFmtId="49" fontId="6" fillId="3" borderId="0" xfId="2" applyNumberFormat="1" applyFont="1" applyFill="1" applyAlignment="1">
      <alignment horizontal="center" vertical="top" wrapText="1"/>
    </xf>
    <xf numFmtId="0" fontId="6" fillId="3" borderId="0" xfId="2" applyFont="1" applyFill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 xr:uid="{B9E59810-BE3C-4BA1-9C2D-BDB0353B3F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2032000</xdr:colOff>
      <xdr:row>0</xdr:row>
      <xdr:rowOff>63500</xdr:rowOff>
    </xdr:from>
    <xdr:to>
      <xdr:col>2</xdr:col>
      <xdr:colOff>2212975</xdr:colOff>
      <xdr:row>0</xdr:row>
      <xdr:rowOff>606425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AC836758-0B9B-4D37-95FA-A804A37749A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63500"/>
          <a:ext cx="242887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38100</xdr:rowOff>
    </xdr:from>
    <xdr:to>
      <xdr:col>3</xdr:col>
      <xdr:colOff>186081</xdr:colOff>
      <xdr:row>0</xdr:row>
      <xdr:rowOff>616293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B781DD3-5D13-4946-80D5-9A477DAA3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8550" y="38100"/>
          <a:ext cx="2433981" cy="5781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alindo/Downloads/EF_AFP_CONFIA_OCTUBR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8">
          <cell r="C108">
            <v>6504042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065FC-0F84-4937-B834-7973D404E222}">
  <dimension ref="A1:K57"/>
  <sheetViews>
    <sheetView tabSelected="1" workbookViewId="0">
      <selection sqref="A1:E1"/>
    </sheetView>
  </sheetViews>
  <sheetFormatPr baseColWidth="10" defaultColWidth="0" defaultRowHeight="10" x14ac:dyDescent="0.2"/>
  <cols>
    <col min="1" max="1" width="1.7265625" style="29" customWidth="1"/>
    <col min="2" max="3" width="32.1796875" style="29" customWidth="1"/>
    <col min="4" max="5" width="15.1796875" style="31" customWidth="1"/>
    <col min="6" max="7" width="11.453125" style="2" hidden="1" customWidth="1"/>
    <col min="8" max="11" width="0" style="2" hidden="1" customWidth="1"/>
    <col min="12" max="16384" width="11.453125" style="2" hidden="1"/>
  </cols>
  <sheetData>
    <row r="1" spans="1:5" ht="52.5" customHeight="1" x14ac:dyDescent="0.2">
      <c r="A1" s="1"/>
      <c r="B1" s="1"/>
      <c r="C1" s="1"/>
      <c r="D1" s="1"/>
      <c r="E1" s="1"/>
    </row>
    <row r="2" spans="1:5" ht="13" x14ac:dyDescent="0.3">
      <c r="A2" s="3" t="s">
        <v>0</v>
      </c>
      <c r="B2" s="3"/>
      <c r="C2" s="3"/>
      <c r="D2" s="3"/>
      <c r="E2" s="3"/>
    </row>
    <row r="3" spans="1:5" ht="12.75" customHeight="1" x14ac:dyDescent="0.3">
      <c r="A3" s="3" t="s">
        <v>1</v>
      </c>
      <c r="B3" s="3"/>
      <c r="C3" s="3"/>
      <c r="D3" s="3"/>
      <c r="E3" s="3"/>
    </row>
    <row r="4" spans="1:5" ht="15" customHeight="1" x14ac:dyDescent="0.2">
      <c r="A4" s="4" t="s">
        <v>2</v>
      </c>
      <c r="B4" s="4"/>
      <c r="C4" s="4"/>
      <c r="D4" s="4"/>
      <c r="E4" s="4"/>
    </row>
    <row r="5" spans="1:5" ht="12.5" x14ac:dyDescent="0.25">
      <c r="A5" s="5"/>
      <c r="B5" s="6"/>
      <c r="C5" s="6"/>
      <c r="D5" s="6"/>
      <c r="E5" s="6"/>
    </row>
    <row r="6" spans="1:5" ht="13" x14ac:dyDescent="0.3">
      <c r="A6" s="5"/>
      <c r="B6" s="7"/>
      <c r="C6" s="7"/>
      <c r="D6" s="8">
        <v>2020</v>
      </c>
      <c r="E6" s="8">
        <v>2019</v>
      </c>
    </row>
    <row r="7" spans="1:5" ht="12.5" x14ac:dyDescent="0.25">
      <c r="A7" s="5"/>
      <c r="B7" s="7"/>
      <c r="C7" s="7"/>
      <c r="D7" s="9"/>
      <c r="E7" s="9"/>
    </row>
    <row r="8" spans="1:5" ht="13" x14ac:dyDescent="0.3">
      <c r="A8" s="5"/>
      <c r="B8" s="10" t="s">
        <v>3</v>
      </c>
      <c r="C8" s="11"/>
      <c r="D8" s="12"/>
      <c r="E8" s="12"/>
    </row>
    <row r="9" spans="1:5" ht="12.5" x14ac:dyDescent="0.25">
      <c r="A9" s="5"/>
      <c r="B9" s="11" t="s">
        <v>4</v>
      </c>
      <c r="C9" s="11"/>
      <c r="D9" s="13">
        <v>46089435</v>
      </c>
      <c r="E9" s="13">
        <v>51815569</v>
      </c>
    </row>
    <row r="10" spans="1:5" ht="13" x14ac:dyDescent="0.3">
      <c r="A10" s="5"/>
      <c r="B10" s="10" t="s">
        <v>5</v>
      </c>
      <c r="C10" s="11"/>
      <c r="D10" s="12">
        <v>46089435</v>
      </c>
      <c r="E10" s="12">
        <v>51815569</v>
      </c>
    </row>
    <row r="11" spans="1:5" ht="12.5" x14ac:dyDescent="0.25">
      <c r="A11" s="5"/>
      <c r="B11" s="7"/>
      <c r="C11" s="7"/>
      <c r="D11" s="9"/>
      <c r="E11" s="9"/>
    </row>
    <row r="12" spans="1:5" ht="13" x14ac:dyDescent="0.3">
      <c r="A12" s="5"/>
      <c r="B12" s="10" t="s">
        <v>6</v>
      </c>
      <c r="C12" s="11"/>
      <c r="D12" s="12"/>
      <c r="E12" s="12"/>
    </row>
    <row r="13" spans="1:5" ht="12.5" x14ac:dyDescent="0.25">
      <c r="A13" s="5"/>
      <c r="B13" s="11" t="s">
        <v>7</v>
      </c>
      <c r="C13" s="11"/>
      <c r="D13" s="9">
        <v>21465573</v>
      </c>
      <c r="E13" s="9">
        <v>23145315</v>
      </c>
    </row>
    <row r="14" spans="1:5" ht="12.5" x14ac:dyDescent="0.25">
      <c r="A14" s="5"/>
      <c r="B14" s="11" t="s">
        <v>8</v>
      </c>
      <c r="C14" s="11"/>
      <c r="D14" s="9">
        <v>837370</v>
      </c>
      <c r="E14" s="9">
        <v>927736</v>
      </c>
    </row>
    <row r="15" spans="1:5" ht="12.5" x14ac:dyDescent="0.25">
      <c r="A15" s="5"/>
      <c r="B15" s="11" t="s">
        <v>9</v>
      </c>
      <c r="C15" s="11"/>
      <c r="D15" s="13">
        <v>1309314</v>
      </c>
      <c r="E15" s="13">
        <v>1481259</v>
      </c>
    </row>
    <row r="16" spans="1:5" ht="13" x14ac:dyDescent="0.3">
      <c r="A16" s="5"/>
      <c r="B16" s="10" t="s">
        <v>5</v>
      </c>
      <c r="C16" s="11"/>
      <c r="D16" s="14">
        <v>23612257</v>
      </c>
      <c r="E16" s="14">
        <v>25554310</v>
      </c>
    </row>
    <row r="17" spans="1:5" ht="12.5" x14ac:dyDescent="0.25">
      <c r="A17" s="5"/>
      <c r="B17" s="11"/>
      <c r="C17" s="11"/>
      <c r="D17" s="9"/>
      <c r="E17" s="9"/>
    </row>
    <row r="18" spans="1:5" ht="13" x14ac:dyDescent="0.3">
      <c r="A18" s="5"/>
      <c r="B18" s="10" t="s">
        <v>10</v>
      </c>
      <c r="C18" s="11"/>
      <c r="D18" s="12">
        <v>22477178</v>
      </c>
      <c r="E18" s="12">
        <v>26261259</v>
      </c>
    </row>
    <row r="19" spans="1:5" ht="12.5" x14ac:dyDescent="0.25">
      <c r="A19" s="5"/>
      <c r="B19" s="11"/>
      <c r="C19" s="11"/>
      <c r="D19" s="9"/>
      <c r="E19" s="9"/>
    </row>
    <row r="20" spans="1:5" ht="13" x14ac:dyDescent="0.3">
      <c r="A20" s="5"/>
      <c r="B20" s="10" t="s">
        <v>11</v>
      </c>
      <c r="C20" s="11"/>
      <c r="D20" s="12"/>
      <c r="E20" s="12"/>
    </row>
    <row r="21" spans="1:5" ht="12.5" x14ac:dyDescent="0.25">
      <c r="A21" s="5"/>
      <c r="B21" s="11" t="s">
        <v>12</v>
      </c>
      <c r="C21" s="11"/>
      <c r="D21" s="9">
        <v>9911798</v>
      </c>
      <c r="E21" s="9">
        <v>10014957</v>
      </c>
    </row>
    <row r="22" spans="1:5" ht="12.5" x14ac:dyDescent="0.25">
      <c r="A22" s="5"/>
      <c r="B22" s="11" t="s">
        <v>13</v>
      </c>
      <c r="C22" s="11"/>
      <c r="D22" s="9">
        <v>1189636</v>
      </c>
      <c r="E22" s="9">
        <v>958836</v>
      </c>
    </row>
    <row r="23" spans="1:5" ht="12.5" x14ac:dyDescent="0.25">
      <c r="A23" s="5"/>
      <c r="B23" s="11" t="s">
        <v>14</v>
      </c>
      <c r="C23" s="11"/>
      <c r="D23" s="13">
        <v>50629</v>
      </c>
      <c r="E23" s="13">
        <v>12750</v>
      </c>
    </row>
    <row r="24" spans="1:5" ht="13" x14ac:dyDescent="0.3">
      <c r="A24" s="5"/>
      <c r="B24" s="10" t="s">
        <v>5</v>
      </c>
      <c r="C24" s="11"/>
      <c r="D24" s="14">
        <v>11152063</v>
      </c>
      <c r="E24" s="14">
        <v>10986543</v>
      </c>
    </row>
    <row r="25" spans="1:5" ht="12.5" x14ac:dyDescent="0.25">
      <c r="A25" s="5"/>
      <c r="B25" s="11"/>
      <c r="C25" s="11"/>
      <c r="D25" s="9"/>
      <c r="E25" s="9"/>
    </row>
    <row r="26" spans="1:5" ht="13" x14ac:dyDescent="0.3">
      <c r="A26" s="5"/>
      <c r="B26" s="10" t="s">
        <v>15</v>
      </c>
      <c r="C26" s="11"/>
      <c r="D26" s="12"/>
      <c r="E26" s="12"/>
    </row>
    <row r="27" spans="1:5" ht="12.5" x14ac:dyDescent="0.25">
      <c r="A27" s="5"/>
      <c r="B27" s="11" t="s">
        <v>16</v>
      </c>
      <c r="C27" s="11"/>
      <c r="D27" s="9">
        <v>1237</v>
      </c>
      <c r="E27" s="9">
        <v>649</v>
      </c>
    </row>
    <row r="28" spans="1:5" ht="12.5" x14ac:dyDescent="0.25">
      <c r="A28" s="5"/>
      <c r="B28" s="11" t="s">
        <v>17</v>
      </c>
      <c r="C28" s="11"/>
      <c r="D28" s="15">
        <v>-775335</v>
      </c>
      <c r="E28" s="15">
        <v>-941246</v>
      </c>
    </row>
    <row r="29" spans="1:5" ht="13" x14ac:dyDescent="0.3">
      <c r="A29" s="5"/>
      <c r="B29" s="10" t="s">
        <v>5</v>
      </c>
      <c r="C29" s="11"/>
      <c r="D29" s="16">
        <v>-774098</v>
      </c>
      <c r="E29" s="16">
        <v>-940597</v>
      </c>
    </row>
    <row r="30" spans="1:5" ht="12.5" x14ac:dyDescent="0.25">
      <c r="A30" s="5"/>
      <c r="B30" s="11"/>
      <c r="C30" s="11"/>
      <c r="D30" s="17"/>
      <c r="E30" s="17"/>
    </row>
    <row r="31" spans="1:5" ht="13" x14ac:dyDescent="0.3">
      <c r="A31" s="5"/>
      <c r="B31" s="10" t="s">
        <v>18</v>
      </c>
      <c r="C31" s="11"/>
      <c r="D31" s="18"/>
      <c r="E31" s="18"/>
    </row>
    <row r="32" spans="1:5" ht="12.5" x14ac:dyDescent="0.25">
      <c r="A32" s="5"/>
      <c r="B32" s="11" t="s">
        <v>19</v>
      </c>
      <c r="C32" s="11"/>
      <c r="D32" s="17">
        <v>14545</v>
      </c>
      <c r="E32" s="17">
        <v>52759</v>
      </c>
    </row>
    <row r="33" spans="1:5" ht="12.5" x14ac:dyDescent="0.25">
      <c r="A33" s="5"/>
      <c r="B33" s="11" t="s">
        <v>20</v>
      </c>
      <c r="C33" s="11"/>
      <c r="D33" s="17">
        <v>-13360</v>
      </c>
      <c r="E33" s="17">
        <v>-10515</v>
      </c>
    </row>
    <row r="34" spans="1:5" ht="12.5" x14ac:dyDescent="0.25">
      <c r="A34" s="5"/>
      <c r="B34" s="11" t="s">
        <v>21</v>
      </c>
      <c r="C34" s="11"/>
      <c r="D34" s="17">
        <v>19899</v>
      </c>
      <c r="E34" s="17">
        <v>25202</v>
      </c>
    </row>
    <row r="35" spans="1:5" ht="12.5" x14ac:dyDescent="0.25">
      <c r="A35" s="5"/>
      <c r="B35" s="11" t="s">
        <v>22</v>
      </c>
      <c r="C35" s="11"/>
      <c r="D35" s="15">
        <v>-20982</v>
      </c>
      <c r="E35" s="15">
        <v>-56802</v>
      </c>
    </row>
    <row r="36" spans="1:5" ht="13" x14ac:dyDescent="0.3">
      <c r="A36" s="5"/>
      <c r="B36" s="10" t="s">
        <v>5</v>
      </c>
      <c r="C36" s="11"/>
      <c r="D36" s="16">
        <v>102</v>
      </c>
      <c r="E36" s="16">
        <v>10644</v>
      </c>
    </row>
    <row r="37" spans="1:5" ht="12.5" x14ac:dyDescent="0.25">
      <c r="A37" s="5"/>
      <c r="B37" s="11"/>
      <c r="C37" s="11"/>
      <c r="D37" s="17"/>
      <c r="E37" s="17"/>
    </row>
    <row r="38" spans="1:5" ht="13" x14ac:dyDescent="0.3">
      <c r="A38" s="5"/>
      <c r="B38" s="10" t="s">
        <v>23</v>
      </c>
      <c r="C38" s="11"/>
      <c r="D38" s="18">
        <v>12099111</v>
      </c>
      <c r="E38" s="18">
        <v>16204669</v>
      </c>
    </row>
    <row r="39" spans="1:5" ht="12.5" x14ac:dyDescent="0.25">
      <c r="A39" s="5"/>
      <c r="B39" s="11"/>
      <c r="C39" s="11"/>
      <c r="D39" s="17"/>
      <c r="E39" s="17"/>
    </row>
    <row r="40" spans="1:5" ht="12.5" x14ac:dyDescent="0.25">
      <c r="A40" s="5"/>
      <c r="B40" s="11" t="s">
        <v>24</v>
      </c>
      <c r="C40" s="11"/>
      <c r="D40" s="17">
        <v>3690931</v>
      </c>
      <c r="E40" s="17">
        <v>4872412</v>
      </c>
    </row>
    <row r="41" spans="1:5" ht="12.5" x14ac:dyDescent="0.25">
      <c r="A41" s="5"/>
      <c r="B41" s="11" t="s">
        <v>25</v>
      </c>
      <c r="C41" s="11"/>
      <c r="D41" s="15">
        <v>422666</v>
      </c>
      <c r="E41" s="15">
        <v>554069</v>
      </c>
    </row>
    <row r="42" spans="1:5" ht="13" x14ac:dyDescent="0.3">
      <c r="A42" s="5"/>
      <c r="B42" s="10" t="s">
        <v>26</v>
      </c>
      <c r="C42" s="11"/>
      <c r="D42" s="18">
        <v>7985514</v>
      </c>
      <c r="E42" s="18">
        <v>10778188</v>
      </c>
    </row>
    <row r="43" spans="1:5" ht="12.5" x14ac:dyDescent="0.25">
      <c r="A43" s="5"/>
      <c r="B43" s="11"/>
      <c r="C43" s="11"/>
      <c r="D43" s="17"/>
      <c r="E43" s="17"/>
    </row>
    <row r="44" spans="1:5" ht="12.5" x14ac:dyDescent="0.25">
      <c r="A44" s="5"/>
      <c r="B44" s="11" t="s">
        <v>27</v>
      </c>
      <c r="C44" s="11"/>
      <c r="D44" s="15">
        <v>-1187</v>
      </c>
      <c r="E44" s="15">
        <v>-2081</v>
      </c>
    </row>
    <row r="45" spans="1:5" ht="12.5" x14ac:dyDescent="0.25">
      <c r="A45" s="5"/>
      <c r="B45" s="11"/>
      <c r="C45" s="11"/>
      <c r="D45" s="9"/>
      <c r="E45" s="9"/>
    </row>
    <row r="46" spans="1:5" ht="13.5" thickBot="1" x14ac:dyDescent="0.35">
      <c r="A46" s="5"/>
      <c r="B46" s="10" t="s">
        <v>28</v>
      </c>
      <c r="C46" s="11"/>
      <c r="D46" s="19">
        <v>7986701</v>
      </c>
      <c r="E46" s="19">
        <v>10780269</v>
      </c>
    </row>
    <row r="47" spans="1:5" ht="13" thickTop="1" x14ac:dyDescent="0.25">
      <c r="A47" s="5"/>
      <c r="B47" s="11"/>
      <c r="C47" s="11"/>
      <c r="D47" s="9"/>
      <c r="E47" s="9"/>
    </row>
    <row r="48" spans="1:5" ht="13" x14ac:dyDescent="0.3">
      <c r="A48" s="20"/>
      <c r="B48" s="21" t="s">
        <v>29</v>
      </c>
      <c r="C48" s="21"/>
      <c r="D48" s="22">
        <v>7.9867010000000001</v>
      </c>
      <c r="E48" s="22">
        <v>10.780269000000001</v>
      </c>
    </row>
    <row r="49" spans="1:5" ht="12.5" x14ac:dyDescent="0.25">
      <c r="A49" s="5"/>
      <c r="B49" s="7"/>
      <c r="C49" s="7"/>
      <c r="D49" s="9"/>
      <c r="E49" s="9"/>
    </row>
    <row r="50" spans="1:5" ht="12.5" x14ac:dyDescent="0.25">
      <c r="A50" s="5"/>
      <c r="B50" s="7"/>
      <c r="C50" s="7"/>
      <c r="D50" s="9">
        <f>D46-[1]Sheet1!$C$108</f>
        <v>1482659</v>
      </c>
      <c r="E50" s="9"/>
    </row>
    <row r="51" spans="1:5" ht="11.5" x14ac:dyDescent="0.25">
      <c r="A51" s="23"/>
      <c r="B51" s="24"/>
      <c r="C51" s="24"/>
      <c r="D51" s="25"/>
      <c r="E51" s="25"/>
    </row>
    <row r="52" spans="1:5" ht="11.5" x14ac:dyDescent="0.25">
      <c r="A52" s="23"/>
      <c r="B52" s="26"/>
      <c r="C52" s="27"/>
      <c r="D52" s="28"/>
      <c r="E52" s="28"/>
    </row>
    <row r="53" spans="1:5" x14ac:dyDescent="0.2">
      <c r="C53" s="30"/>
    </row>
    <row r="55" spans="1:5" ht="12.5" x14ac:dyDescent="0.25">
      <c r="A55" s="5"/>
      <c r="B55" s="32"/>
      <c r="C55" s="32"/>
      <c r="D55" s="33"/>
      <c r="E55" s="33"/>
    </row>
    <row r="56" spans="1:5" ht="11.5" x14ac:dyDescent="0.25">
      <c r="A56" s="23"/>
      <c r="B56" s="24" t="s">
        <v>30</v>
      </c>
      <c r="C56" s="24" t="s">
        <v>31</v>
      </c>
      <c r="D56" s="25" t="s">
        <v>32</v>
      </c>
      <c r="E56" s="25"/>
    </row>
    <row r="57" spans="1:5" ht="23" x14ac:dyDescent="0.25">
      <c r="A57" s="23"/>
      <c r="B57" s="26" t="s">
        <v>33</v>
      </c>
      <c r="C57" s="26" t="s">
        <v>34</v>
      </c>
      <c r="D57" s="28" t="s">
        <v>35</v>
      </c>
      <c r="E57" s="28"/>
    </row>
  </sheetData>
  <sheetProtection sheet="1" objects="1" scenarios="1"/>
  <mergeCells count="16">
    <mergeCell ref="D52:E52"/>
    <mergeCell ref="D55:E55"/>
    <mergeCell ref="D56:E56"/>
    <mergeCell ref="D57:E57"/>
    <mergeCell ref="B7:C7"/>
    <mergeCell ref="B11:C11"/>
    <mergeCell ref="B48:C48"/>
    <mergeCell ref="B49:C49"/>
    <mergeCell ref="B50:C50"/>
    <mergeCell ref="D51:E51"/>
    <mergeCell ref="A1:E1"/>
    <mergeCell ref="A2:E2"/>
    <mergeCell ref="A3:E3"/>
    <mergeCell ref="A4:E4"/>
    <mergeCell ref="B5:E5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2F332-595F-4EF5-9FE6-3D4FB2C87C08}">
  <dimension ref="A1:E58"/>
  <sheetViews>
    <sheetView workbookViewId="0">
      <selection sqref="A1:XFD1048576"/>
    </sheetView>
  </sheetViews>
  <sheetFormatPr baseColWidth="10" defaultColWidth="11.453125" defaultRowHeight="0" customHeight="1" zeroHeight="1" x14ac:dyDescent="0.2"/>
  <cols>
    <col min="1" max="1" width="1.7265625" style="52" customWidth="1"/>
    <col min="2" max="3" width="32.1796875" style="52" customWidth="1"/>
    <col min="4" max="5" width="15.1796875" style="53" customWidth="1"/>
    <col min="6" max="6" width="11.453125" style="35" customWidth="1"/>
    <col min="7" max="16378" width="11.453125" style="35"/>
    <col min="16379" max="16384" width="2.36328125" style="35" customWidth="1"/>
  </cols>
  <sheetData>
    <row r="1" spans="1:5" ht="52.5" customHeight="1" x14ac:dyDescent="0.2">
      <c r="A1" s="34"/>
      <c r="B1" s="34"/>
      <c r="C1" s="34"/>
      <c r="D1" s="34"/>
      <c r="E1" s="34"/>
    </row>
    <row r="2" spans="1:5" ht="13" x14ac:dyDescent="0.3">
      <c r="A2" s="36" t="s">
        <v>0</v>
      </c>
      <c r="B2" s="36"/>
      <c r="C2" s="36"/>
      <c r="D2" s="36"/>
      <c r="E2" s="36"/>
    </row>
    <row r="3" spans="1:5" ht="12.75" customHeight="1" x14ac:dyDescent="0.3">
      <c r="A3" s="36" t="s">
        <v>36</v>
      </c>
      <c r="B3" s="36"/>
      <c r="C3" s="36"/>
      <c r="D3" s="36"/>
      <c r="E3" s="36"/>
    </row>
    <row r="4" spans="1:5" ht="15" customHeight="1" x14ac:dyDescent="0.2">
      <c r="A4" s="37" t="s">
        <v>2</v>
      </c>
      <c r="B4" s="37"/>
      <c r="C4" s="37"/>
      <c r="D4" s="37"/>
      <c r="E4" s="37"/>
    </row>
    <row r="5" spans="1:5" ht="12.5" x14ac:dyDescent="0.25">
      <c r="A5" s="38"/>
      <c r="B5" s="39"/>
      <c r="C5" s="39"/>
      <c r="D5" s="39"/>
      <c r="E5" s="39"/>
    </row>
    <row r="6" spans="1:5" ht="13" x14ac:dyDescent="0.3">
      <c r="A6" s="38"/>
      <c r="B6" s="40"/>
      <c r="C6" s="40"/>
      <c r="D6" s="41">
        <v>2020</v>
      </c>
      <c r="E6" s="41">
        <v>2019</v>
      </c>
    </row>
    <row r="7" spans="1:5" ht="12.5" x14ac:dyDescent="0.25">
      <c r="A7" s="38"/>
      <c r="B7" s="40"/>
      <c r="C7" s="40"/>
      <c r="D7" s="42"/>
      <c r="E7" s="42"/>
    </row>
    <row r="8" spans="1:5" ht="13" x14ac:dyDescent="0.3">
      <c r="A8" s="38"/>
      <c r="B8" s="43" t="s">
        <v>37</v>
      </c>
      <c r="C8" s="44"/>
      <c r="D8" s="45"/>
      <c r="E8" s="45"/>
    </row>
    <row r="9" spans="1:5" ht="13" x14ac:dyDescent="0.3">
      <c r="A9" s="38"/>
      <c r="B9" s="43" t="s">
        <v>38</v>
      </c>
      <c r="C9" s="44"/>
      <c r="D9" s="45"/>
      <c r="E9" s="45"/>
    </row>
    <row r="10" spans="1:5" ht="12.5" x14ac:dyDescent="0.25">
      <c r="A10" s="38"/>
      <c r="B10" s="44" t="s">
        <v>39</v>
      </c>
      <c r="C10" s="44"/>
      <c r="D10" s="42">
        <v>7784925</v>
      </c>
      <c r="E10" s="42">
        <v>7823328</v>
      </c>
    </row>
    <row r="11" spans="1:5" ht="12.5" x14ac:dyDescent="0.25">
      <c r="A11" s="38"/>
      <c r="B11" s="44" t="s">
        <v>40</v>
      </c>
      <c r="C11" s="44"/>
      <c r="D11" s="42">
        <v>16504052</v>
      </c>
      <c r="E11" s="42">
        <v>24232442</v>
      </c>
    </row>
    <row r="12" spans="1:5" ht="12.5" x14ac:dyDescent="0.25">
      <c r="A12" s="38"/>
      <c r="B12" s="44" t="s">
        <v>41</v>
      </c>
      <c r="C12" s="44"/>
      <c r="D12" s="42">
        <v>1858385</v>
      </c>
      <c r="E12" s="42">
        <v>573207</v>
      </c>
    </row>
    <row r="13" spans="1:5" ht="12.5" x14ac:dyDescent="0.25">
      <c r="A13" s="38"/>
      <c r="B13" s="44" t="s">
        <v>42</v>
      </c>
      <c r="C13" s="44"/>
      <c r="D13" s="46">
        <v>171619</v>
      </c>
      <c r="E13" s="46">
        <v>25643</v>
      </c>
    </row>
    <row r="14" spans="1:5" ht="13" x14ac:dyDescent="0.3">
      <c r="A14" s="38"/>
      <c r="B14" s="43" t="s">
        <v>43</v>
      </c>
      <c r="C14" s="44"/>
      <c r="D14" s="47">
        <f>SUM(D10:D13)</f>
        <v>26318981</v>
      </c>
      <c r="E14" s="47">
        <f>SUM(E10:E13)</f>
        <v>32654620</v>
      </c>
    </row>
    <row r="15" spans="1:5" ht="12.5" x14ac:dyDescent="0.25">
      <c r="A15" s="38"/>
      <c r="B15" s="40"/>
      <c r="C15" s="40"/>
      <c r="D15" s="42"/>
      <c r="E15" s="42"/>
    </row>
    <row r="16" spans="1:5" ht="13" x14ac:dyDescent="0.3">
      <c r="A16" s="38"/>
      <c r="B16" s="43" t="s">
        <v>44</v>
      </c>
      <c r="C16" s="44"/>
      <c r="D16" s="45"/>
      <c r="E16" s="45"/>
    </row>
    <row r="17" spans="1:5" ht="12.5" x14ac:dyDescent="0.25">
      <c r="A17" s="38"/>
      <c r="B17" s="44" t="s">
        <v>45</v>
      </c>
      <c r="C17" s="44"/>
      <c r="D17" s="42">
        <v>3090</v>
      </c>
      <c r="E17" s="42">
        <v>3074</v>
      </c>
    </row>
    <row r="18" spans="1:5" ht="12.5" x14ac:dyDescent="0.25">
      <c r="A18" s="38"/>
      <c r="B18" s="44" t="s">
        <v>46</v>
      </c>
      <c r="C18" s="44"/>
      <c r="D18" s="42">
        <v>1024187</v>
      </c>
      <c r="E18" s="42">
        <v>1376722</v>
      </c>
    </row>
    <row r="19" spans="1:5" ht="12.5" x14ac:dyDescent="0.25">
      <c r="A19" s="38"/>
      <c r="B19" s="44" t="s">
        <v>47</v>
      </c>
      <c r="C19" s="44"/>
      <c r="D19" s="42">
        <v>3143977</v>
      </c>
      <c r="E19" s="42">
        <v>2737736</v>
      </c>
    </row>
    <row r="20" spans="1:5" ht="12.5" x14ac:dyDescent="0.25">
      <c r="A20" s="38"/>
      <c r="B20" s="44" t="s">
        <v>48</v>
      </c>
      <c r="C20" s="44"/>
      <c r="D20" s="46">
        <v>1343678</v>
      </c>
      <c r="E20" s="46">
        <v>1415678</v>
      </c>
    </row>
    <row r="21" spans="1:5" ht="13" x14ac:dyDescent="0.3">
      <c r="A21" s="38"/>
      <c r="B21" s="43" t="s">
        <v>49</v>
      </c>
      <c r="C21" s="44"/>
      <c r="D21" s="48">
        <f>SUM(D17:D20)</f>
        <v>5514932</v>
      </c>
      <c r="E21" s="48">
        <f>SUM(E17:E20)</f>
        <v>5533210</v>
      </c>
    </row>
    <row r="22" spans="1:5" ht="13.5" thickBot="1" x14ac:dyDescent="0.35">
      <c r="A22" s="38"/>
      <c r="B22" s="43" t="s">
        <v>50</v>
      </c>
      <c r="C22" s="44"/>
      <c r="D22" s="49">
        <f>D14+D21</f>
        <v>31833913</v>
      </c>
      <c r="E22" s="49">
        <f>E14+E21</f>
        <v>38187830</v>
      </c>
    </row>
    <row r="23" spans="1:5" ht="13" thickTop="1" x14ac:dyDescent="0.25">
      <c r="A23" s="38"/>
      <c r="B23" s="44"/>
      <c r="C23" s="44"/>
      <c r="D23" s="42"/>
      <c r="E23" s="42"/>
    </row>
    <row r="24" spans="1:5" ht="13" x14ac:dyDescent="0.3">
      <c r="A24" s="38"/>
      <c r="B24" s="43" t="s">
        <v>51</v>
      </c>
      <c r="C24" s="44"/>
      <c r="D24" s="45"/>
      <c r="E24" s="45"/>
    </row>
    <row r="25" spans="1:5" ht="12.5" x14ac:dyDescent="0.25">
      <c r="A25" s="38"/>
      <c r="B25" s="44"/>
      <c r="C25" s="44"/>
      <c r="D25" s="42"/>
      <c r="E25" s="42"/>
    </row>
    <row r="26" spans="1:5" ht="13" x14ac:dyDescent="0.3">
      <c r="A26" s="38"/>
      <c r="B26" s="43" t="s">
        <v>52</v>
      </c>
      <c r="C26" s="44"/>
      <c r="D26" s="45"/>
      <c r="E26" s="45"/>
    </row>
    <row r="27" spans="1:5" ht="12.5" x14ac:dyDescent="0.25">
      <c r="A27" s="38"/>
      <c r="B27" s="44" t="s">
        <v>53</v>
      </c>
      <c r="C27" s="44"/>
      <c r="D27" s="42">
        <v>3477612</v>
      </c>
      <c r="E27" s="42">
        <v>3851103</v>
      </c>
    </row>
    <row r="28" spans="1:5" ht="12.5" x14ac:dyDescent="0.25">
      <c r="A28" s="38"/>
      <c r="B28" s="44" t="s">
        <v>54</v>
      </c>
      <c r="C28" s="44"/>
      <c r="D28" s="46">
        <v>4564177</v>
      </c>
      <c r="E28" s="46">
        <v>5847352</v>
      </c>
    </row>
    <row r="29" spans="1:5" ht="13" x14ac:dyDescent="0.3">
      <c r="A29" s="38"/>
      <c r="B29" s="43" t="s">
        <v>55</v>
      </c>
      <c r="C29" s="44"/>
      <c r="D29" s="47">
        <f>SUM(D27:D28)</f>
        <v>8041789</v>
      </c>
      <c r="E29" s="47">
        <f>SUM(E27:E28)</f>
        <v>9698455</v>
      </c>
    </row>
    <row r="30" spans="1:5" ht="12.5" x14ac:dyDescent="0.25">
      <c r="A30" s="38"/>
      <c r="B30" s="44"/>
      <c r="C30" s="44"/>
      <c r="D30" s="42"/>
      <c r="E30" s="42"/>
    </row>
    <row r="31" spans="1:5" ht="13" x14ac:dyDescent="0.3">
      <c r="A31" s="38"/>
      <c r="B31" s="43" t="s">
        <v>56</v>
      </c>
      <c r="C31" s="44"/>
      <c r="D31" s="45"/>
      <c r="E31" s="45"/>
    </row>
    <row r="32" spans="1:5" ht="12.5" x14ac:dyDescent="0.25">
      <c r="A32" s="38"/>
      <c r="B32" s="44" t="s">
        <v>57</v>
      </c>
      <c r="C32" s="44"/>
      <c r="D32" s="46">
        <v>3813421</v>
      </c>
      <c r="E32" s="46">
        <v>3829899</v>
      </c>
    </row>
    <row r="33" spans="1:5" ht="13" x14ac:dyDescent="0.3">
      <c r="A33" s="38"/>
      <c r="B33" s="43" t="s">
        <v>58</v>
      </c>
      <c r="C33" s="44"/>
      <c r="D33" s="48">
        <f>SUM(D32)</f>
        <v>3813421</v>
      </c>
      <c r="E33" s="48">
        <f>SUM(E32)</f>
        <v>3829899</v>
      </c>
    </row>
    <row r="34" spans="1:5" ht="13.5" thickBot="1" x14ac:dyDescent="0.35">
      <c r="A34" s="38"/>
      <c r="B34" s="43" t="s">
        <v>59</v>
      </c>
      <c r="C34" s="44"/>
      <c r="D34" s="49">
        <f>D29+D33</f>
        <v>11855210</v>
      </c>
      <c r="E34" s="49">
        <f>E29+E33</f>
        <v>13528354</v>
      </c>
    </row>
    <row r="35" spans="1:5" ht="13" thickTop="1" x14ac:dyDescent="0.25">
      <c r="A35" s="38"/>
      <c r="B35" s="44"/>
      <c r="C35" s="44"/>
      <c r="D35" s="42"/>
      <c r="E35" s="42"/>
    </row>
    <row r="36" spans="1:5" ht="13" x14ac:dyDescent="0.3">
      <c r="A36" s="38"/>
      <c r="B36" s="43" t="s">
        <v>60</v>
      </c>
      <c r="C36" s="44"/>
      <c r="D36" s="45"/>
      <c r="E36" s="45"/>
    </row>
    <row r="37" spans="1:5" ht="12.5" x14ac:dyDescent="0.25">
      <c r="A37" s="38"/>
      <c r="B37" s="44" t="s">
        <v>61</v>
      </c>
      <c r="C37" s="44"/>
      <c r="D37" s="42">
        <v>10000000</v>
      </c>
      <c r="E37" s="42">
        <v>10000000</v>
      </c>
    </row>
    <row r="38" spans="1:5" ht="12.5" x14ac:dyDescent="0.25">
      <c r="A38" s="38"/>
      <c r="B38" s="44" t="s">
        <v>62</v>
      </c>
      <c r="C38" s="44"/>
      <c r="D38" s="42">
        <v>2000000</v>
      </c>
      <c r="E38" s="42">
        <v>2000000</v>
      </c>
    </row>
    <row r="39" spans="1:5" ht="12.5" x14ac:dyDescent="0.25">
      <c r="A39" s="38"/>
      <c r="B39" s="44" t="s">
        <v>63</v>
      </c>
      <c r="C39" s="44"/>
      <c r="D39" s="50">
        <v>-7998</v>
      </c>
      <c r="E39" s="50">
        <v>-2822</v>
      </c>
    </row>
    <row r="40" spans="1:5" ht="12.5" x14ac:dyDescent="0.25">
      <c r="A40" s="38"/>
      <c r="B40" s="44" t="s">
        <v>64</v>
      </c>
      <c r="C40" s="44"/>
      <c r="D40" s="46">
        <v>7986701</v>
      </c>
      <c r="E40" s="46">
        <v>12662298</v>
      </c>
    </row>
    <row r="41" spans="1:5" ht="13" x14ac:dyDescent="0.3">
      <c r="A41" s="38"/>
      <c r="B41" s="43" t="s">
        <v>65</v>
      </c>
      <c r="C41" s="44"/>
      <c r="D41" s="48">
        <f>SUM(D37:D40)</f>
        <v>19978703</v>
      </c>
      <c r="E41" s="48">
        <f>SUM(E37:E40)</f>
        <v>24659476</v>
      </c>
    </row>
    <row r="42" spans="1:5" ht="13.5" thickBot="1" x14ac:dyDescent="0.35">
      <c r="A42" s="38"/>
      <c r="B42" s="43" t="s">
        <v>66</v>
      </c>
      <c r="C42" s="44"/>
      <c r="D42" s="49">
        <f>D34+D41</f>
        <v>31833913</v>
      </c>
      <c r="E42" s="49">
        <f>E34+E41</f>
        <v>38187830</v>
      </c>
    </row>
    <row r="43" spans="1:5" ht="13" thickTop="1" x14ac:dyDescent="0.25">
      <c r="A43" s="38"/>
      <c r="B43" s="44"/>
      <c r="C43" s="44"/>
      <c r="D43" s="42"/>
      <c r="E43" s="42"/>
    </row>
    <row r="44" spans="1:5" ht="13.5" thickBot="1" x14ac:dyDescent="0.35">
      <c r="A44" s="38"/>
      <c r="B44" s="43" t="s">
        <v>67</v>
      </c>
      <c r="C44" s="44"/>
      <c r="D44" s="51">
        <v>810838</v>
      </c>
      <c r="E44" s="51">
        <v>4737962</v>
      </c>
    </row>
    <row r="45" spans="1:5" ht="13" thickTop="1" x14ac:dyDescent="0.25">
      <c r="A45" s="38"/>
      <c r="B45" s="44"/>
      <c r="C45" s="44"/>
      <c r="D45" s="42"/>
      <c r="E45" s="42"/>
    </row>
    <row r="46" spans="1:5" ht="13.5" thickBot="1" x14ac:dyDescent="0.35">
      <c r="A46" s="38"/>
      <c r="B46" s="43" t="s">
        <v>68</v>
      </c>
      <c r="C46" s="44"/>
      <c r="D46" s="51">
        <v>1837858</v>
      </c>
      <c r="E46" s="51">
        <v>2203710</v>
      </c>
    </row>
    <row r="47" spans="1:5" ht="13" thickTop="1" x14ac:dyDescent="0.25">
      <c r="A47" s="38"/>
      <c r="B47" s="44"/>
      <c r="C47" s="44"/>
      <c r="D47" s="42"/>
      <c r="E47" s="42"/>
    </row>
    <row r="48" spans="1:5" ht="12.5" x14ac:dyDescent="0.25">
      <c r="A48" s="38"/>
      <c r="B48" s="40"/>
      <c r="C48" s="40"/>
      <c r="D48" s="42"/>
      <c r="E48" s="42"/>
    </row>
    <row r="49" spans="1:5" ht="12.5" x14ac:dyDescent="0.25">
      <c r="A49" s="38"/>
      <c r="B49" s="40"/>
      <c r="C49" s="40"/>
      <c r="D49" s="42"/>
      <c r="E49" s="42"/>
    </row>
    <row r="50" spans="1:5" ht="12.5" x14ac:dyDescent="0.25">
      <c r="A50" s="38"/>
      <c r="B50" s="40"/>
      <c r="C50" s="40"/>
      <c r="D50" s="42"/>
      <c r="E50" s="42"/>
    </row>
    <row r="51" spans="1:5" ht="10" x14ac:dyDescent="0.2"/>
    <row r="52" spans="1:5" ht="10" x14ac:dyDescent="0.2"/>
    <row r="53" spans="1:5" ht="10" x14ac:dyDescent="0.2"/>
    <row r="54" spans="1:5" ht="11.5" x14ac:dyDescent="0.25">
      <c r="A54" s="54"/>
      <c r="B54" s="55"/>
      <c r="C54" s="55"/>
      <c r="D54" s="56"/>
      <c r="E54" s="56"/>
    </row>
    <row r="55" spans="1:5" ht="12.5" x14ac:dyDescent="0.25">
      <c r="A55" s="38"/>
      <c r="B55" s="57"/>
      <c r="C55" s="57"/>
      <c r="D55" s="58"/>
      <c r="E55" s="58"/>
    </row>
    <row r="56" spans="1:5" ht="11.5" x14ac:dyDescent="0.25">
      <c r="A56" s="54"/>
      <c r="B56" s="59" t="s">
        <v>30</v>
      </c>
      <c r="C56" s="59" t="s">
        <v>31</v>
      </c>
      <c r="D56" s="60" t="s">
        <v>32</v>
      </c>
      <c r="E56" s="60"/>
    </row>
    <row r="57" spans="1:5" ht="23" x14ac:dyDescent="0.25">
      <c r="A57" s="54"/>
      <c r="B57" s="61" t="s">
        <v>33</v>
      </c>
      <c r="C57" s="61" t="s">
        <v>69</v>
      </c>
      <c r="D57" s="62" t="s">
        <v>35</v>
      </c>
      <c r="E57" s="62"/>
    </row>
    <row r="58" spans="1:5" ht="10" x14ac:dyDescent="0.2"/>
  </sheetData>
  <sheetProtection sheet="1" objects="1" scenarios="1"/>
  <mergeCells count="15">
    <mergeCell ref="D55:E55"/>
    <mergeCell ref="D56:E56"/>
    <mergeCell ref="D57:E57"/>
    <mergeCell ref="B7:C7"/>
    <mergeCell ref="B15:C15"/>
    <mergeCell ref="B48:C48"/>
    <mergeCell ref="B49:C49"/>
    <mergeCell ref="B50:C50"/>
    <mergeCell ref="D54:E54"/>
    <mergeCell ref="A1:E1"/>
    <mergeCell ref="A2:E2"/>
    <mergeCell ref="A3:E3"/>
    <mergeCell ref="A4:E4"/>
    <mergeCell ref="B5:E5"/>
    <mergeCell ref="B6:C6"/>
  </mergeCells>
  <printOptions horizontalCentered="1"/>
  <pageMargins left="0.74803149606299213" right="0.74803149606299213" top="0.98425196850393704" bottom="0.98425196850393704" header="0" footer="0"/>
  <pageSetup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ER</vt:lpstr>
      <vt:lpstr>BG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2020-11-10T13:55:10Z</dcterms:created>
  <dcterms:modified xsi:type="dcterms:W3CDTF">2020-11-10T13:57:03Z</dcterms:modified>
</cp:coreProperties>
</file>