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 2020\"/>
    </mc:Choice>
  </mc:AlternateContent>
  <xr:revisionPtr revIDLastSave="0" documentId="13_ncr:1_{A95ADFE3-32B3-43DF-8534-F57CCACC205C}" xr6:coauthVersionLast="45" xr6:coauthVersionMax="45" xr10:uidLastSave="{00000000-0000-0000-0000-000000000000}"/>
  <bookViews>
    <workbookView xWindow="-110" yWindow="-110" windowWidth="19420" windowHeight="10420" xr2:uid="{4C7DFA5A-44C9-4480-8595-F9B60C9B40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6" i="1" l="1"/>
  <c r="C106" i="1"/>
  <c r="E99" i="1"/>
  <c r="C99" i="1"/>
  <c r="E92" i="1"/>
  <c r="C92" i="1"/>
  <c r="E86" i="1"/>
  <c r="C86" i="1"/>
  <c r="E82" i="1"/>
  <c r="C82" i="1"/>
  <c r="E74" i="1"/>
  <c r="E76" i="1" s="1"/>
  <c r="C74" i="1"/>
  <c r="C76" i="1" s="1"/>
  <c r="E44" i="1"/>
  <c r="C44" i="1"/>
  <c r="E34" i="1"/>
  <c r="C34" i="1"/>
  <c r="E30" i="1"/>
  <c r="C30" i="1"/>
  <c r="E20" i="1"/>
  <c r="C20" i="1"/>
  <c r="E13" i="1"/>
  <c r="C13" i="1"/>
  <c r="E36" i="1" l="1"/>
  <c r="E46" i="1" s="1"/>
  <c r="E22" i="1"/>
  <c r="C36" i="1"/>
  <c r="C46" i="1" s="1"/>
  <c r="C22" i="1"/>
  <c r="C94" i="1"/>
  <c r="C101" i="1" s="1"/>
  <c r="C108" i="1" s="1"/>
  <c r="E94" i="1"/>
  <c r="E101" i="1" s="1"/>
  <c r="E108" i="1" s="1"/>
  <c r="C58" i="1" l="1"/>
  <c r="E58" i="1"/>
</calcChain>
</file>

<file path=xl/sharedStrings.xml><?xml version="1.0" encoding="utf-8"?>
<sst xmlns="http://schemas.openxmlformats.org/spreadsheetml/2006/main" count="127" uniqueCount="74">
  <si>
    <t>ADMINISTRADORA DE FONDOS DE PENSIONES CONFIA, S. A.</t>
  </si>
  <si>
    <t>BALANCE GENERAL AL 31 DE OCTUBRE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</si>
  <si>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</si>
  <si>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</si>
  <si>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</si>
  <si>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</si>
  <si>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</si>
  <si>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</si>
  <si>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</si>
  <si>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</si>
  <si>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</si>
  <si>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</si>
  <si>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</si>
  <si>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</si>
  <si>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</si>
  <si>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</si>
  <si>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</si>
  <si>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</si>
  <si>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</si>
  <si>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</si>
  <si>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</si>
  <si>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</si>
  <si>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</si>
  <si>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</si>
  <si>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</si>
  <si>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</si>
  <si>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</si>
  <si>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</si>
  <si>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</si>
  <si>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</si>
  <si>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</si>
  <si>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</si>
  <si>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LAS INVERSIONES FINANCIERAS                                 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</si>
  <si>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</si>
  <si>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</si>
  <si>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</si>
  <si>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</si>
  <si>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</si>
  <si>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             LUIS DIEGO VARAONA</t>
  </si>
  <si>
    <t>RICARDO HUMBERTO PINEDA SARMIENTO</t>
  </si>
  <si>
    <t xml:space="preserve">                                 APODERADO GENERAL ADMINISTRATIVO</t>
  </si>
  <si>
    <t>DIRECTOR  FINANCIERO</t>
  </si>
  <si>
    <t>JULIO FRANCISCO DIAZ CANTON</t>
  </si>
  <si>
    <t>ESTADO DE RESULTADOS DEL 1 DE ENERO AL 31 DE OCTUBRE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</si>
  <si>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</si>
  <si>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</si>
  <si>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</si>
  <si>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</si>
  <si>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</si>
  <si>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</si>
  <si>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</si>
  <si>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</si>
  <si>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</si>
  <si>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</si>
  <si>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</si>
  <si>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</si>
  <si>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</si>
  <si>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</si>
  <si>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</si>
  <si>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</si>
  <si>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</si>
  <si>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</si>
  <si>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</si>
  <si>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</si>
  <si>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</si>
  <si>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</si>
  <si>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</si>
  <si>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</si>
  <si>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 DE LAS ACTIVIDADES ORDINARIAS</t>
  </si>
  <si>
    <t>PARTIDAS EXTRAORDINARIAS</t>
  </si>
  <si>
    <t xml:space="preserve">       GASTOS EXTRAORDINARIOS</t>
  </si>
  <si>
    <t xml:space="preserve">       INGRESOS EXTRAORDINARIOS</t>
  </si>
  <si>
    <t>UTILIDAD  NETA DEL PERIODO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</si>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</sst>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5" fontId="0" fillId="0" borderId="0" xfId="0" applyNumberFormat="1"/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2" xfId="1" applyNumberFormat="1" applyFont="1" applyFill="1" applyBorder="1"/>
    <xf numFmtId="164" fontId="2" fillId="0" borderId="0" xfId="1" applyFont="1" applyBorder="1" applyAlignment="1">
      <alignment horizontal="center"/>
    </xf>
    <xf numFmtId="164" fontId="3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24189-A47A-43D9-8FBF-4A8C86A0EE20}">
  <dimension ref="A2:E115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67.81640625" customWidth="1"/>
    <col min="2" max="2" width="3.1796875" customWidth="1"/>
    <col min="3" max="3" width="14.81640625" customWidth="1"/>
    <col min="4" max="4" width="3.36328125" customWidth="1"/>
    <col min="5" max="5" width="13.54296875" customWidth="1"/>
  </cols>
  <sheetData>
    <row r="2" spans="1:5" ht="15" x14ac:dyDescent="0.4">
      <c r="A2" s="19" t="s">
        <v>0</v>
      </c>
      <c r="B2" s="19"/>
      <c r="C2" s="19"/>
      <c r="D2" s="19"/>
      <c r="E2" s="19"/>
    </row>
    <row r="3" spans="1:5" ht="15" x14ac:dyDescent="0.4">
      <c r="A3" s="19" t="s">
        <v>1</v>
      </c>
      <c r="B3" s="19"/>
      <c r="C3" s="19"/>
      <c r="D3" s="19"/>
      <c r="E3" s="19"/>
    </row>
    <row r="4" spans="1:5" x14ac:dyDescent="0.35">
      <c r="A4" s="20" t="s">
        <v>2</v>
      </c>
      <c r="B4" s="20"/>
      <c r="C4" s="20"/>
      <c r="D4" s="20"/>
      <c r="E4" s="20"/>
    </row>
    <row r="5" spans="1:5" ht="15" x14ac:dyDescent="0.4">
      <c r="A5" s="2"/>
      <c r="B5" s="2"/>
      <c r="C5" s="3"/>
      <c r="D5" s="2"/>
      <c r="E5" s="3"/>
    </row>
    <row r="6" spans="1:5" ht="15" x14ac:dyDescent="0.4">
      <c r="A6" s="2"/>
      <c r="B6" s="2"/>
      <c r="C6" s="4">
        <v>2020</v>
      </c>
      <c r="D6" s="2"/>
      <c r="E6" s="4">
        <v>2019</v>
      </c>
    </row>
    <row r="7" spans="1:5" ht="15" x14ac:dyDescent="0.4">
      <c r="A7" s="5" t="s">
        <v>3</v>
      </c>
      <c r="B7" s="2"/>
      <c r="C7" s="2"/>
      <c r="D7" s="2"/>
      <c r="E7" s="2" t="s">
        <v>4</v>
      </c>
    </row>
    <row r="8" spans="1:5" ht="15" x14ac:dyDescent="0.4">
      <c r="A8" s="2" t="s">
        <v>5</v>
      </c>
      <c r="B8" s="2"/>
      <c r="C8" s="2" t="s">
        <v>4</v>
      </c>
      <c r="D8" s="2"/>
      <c r="E8" s="2" t="s">
        <v>4</v>
      </c>
    </row>
    <row r="9" spans="1:5" ht="15" x14ac:dyDescent="0.4">
      <c r="A9" s="2" t="s">
        <v>6</v>
      </c>
      <c r="B9" s="3" t="s">
        <v>7</v>
      </c>
      <c r="C9" s="6">
        <v>8643382</v>
      </c>
      <c r="D9" s="3" t="s">
        <v>7</v>
      </c>
      <c r="E9" s="6">
        <v>5724998</v>
      </c>
    </row>
    <row r="10" spans="1:5" ht="15" x14ac:dyDescent="0.4">
      <c r="A10" s="2" t="s">
        <v>8</v>
      </c>
      <c r="B10" s="3"/>
      <c r="C10" s="6">
        <v>3486061</v>
      </c>
      <c r="D10" s="3"/>
      <c r="E10" s="6">
        <v>12153297</v>
      </c>
    </row>
    <row r="11" spans="1:5" ht="15" x14ac:dyDescent="0.4">
      <c r="A11" s="2" t="s">
        <v>9</v>
      </c>
      <c r="B11" s="2"/>
      <c r="C11" s="6">
        <v>2993366</v>
      </c>
      <c r="D11" s="6"/>
      <c r="E11" s="6">
        <v>1092393</v>
      </c>
    </row>
    <row r="12" spans="1:5" ht="15" x14ac:dyDescent="0.4">
      <c r="A12" s="2" t="s">
        <v>10</v>
      </c>
      <c r="B12" s="2"/>
      <c r="C12" s="7">
        <v>575869</v>
      </c>
      <c r="D12" s="6"/>
      <c r="E12" s="7">
        <v>505971</v>
      </c>
    </row>
    <row r="13" spans="1:5" ht="15" x14ac:dyDescent="0.4">
      <c r="A13" s="2" t="s">
        <v>11</v>
      </c>
      <c r="B13" s="2"/>
      <c r="C13" s="8">
        <f>SUM(C9:C12)</f>
        <v>15698678</v>
      </c>
      <c r="D13" s="6"/>
      <c r="E13" s="8">
        <f>SUM(E9:E12)</f>
        <v>19476659</v>
      </c>
    </row>
    <row r="14" spans="1:5" ht="15" x14ac:dyDescent="0.4">
      <c r="A14" s="2"/>
      <c r="B14" s="2"/>
      <c r="C14" s="6"/>
      <c r="D14" s="6"/>
      <c r="E14" s="6"/>
    </row>
    <row r="15" spans="1:5" ht="15" x14ac:dyDescent="0.4">
      <c r="A15" s="2" t="s">
        <v>12</v>
      </c>
      <c r="B15" s="2"/>
      <c r="C15" s="6"/>
      <c r="D15" s="6"/>
      <c r="E15" s="6"/>
    </row>
    <row r="16" spans="1:5" ht="15" x14ac:dyDescent="0.4">
      <c r="A16" s="2" t="s">
        <v>13</v>
      </c>
      <c r="B16" s="2"/>
      <c r="C16" s="6">
        <v>61660</v>
      </c>
      <c r="D16" s="6"/>
      <c r="E16" s="6">
        <v>44182</v>
      </c>
    </row>
    <row r="17" spans="1:5" ht="15" x14ac:dyDescent="0.4">
      <c r="A17" s="2" t="s">
        <v>14</v>
      </c>
      <c r="B17" s="2"/>
      <c r="C17" s="6">
        <v>14248458</v>
      </c>
      <c r="D17" s="6"/>
      <c r="E17" s="6">
        <v>13242137</v>
      </c>
    </row>
    <row r="18" spans="1:5" ht="15" x14ac:dyDescent="0.4">
      <c r="A18" s="2" t="s">
        <v>15</v>
      </c>
      <c r="B18" s="2"/>
      <c r="C18" s="6">
        <v>386766</v>
      </c>
      <c r="D18" s="6"/>
      <c r="E18" s="6">
        <v>308336</v>
      </c>
    </row>
    <row r="19" spans="1:5" ht="15" x14ac:dyDescent="0.4">
      <c r="A19" s="2" t="s">
        <v>16</v>
      </c>
      <c r="B19" s="2"/>
      <c r="C19" s="7">
        <v>1626735</v>
      </c>
      <c r="D19" s="6"/>
      <c r="E19" s="7">
        <v>1426997</v>
      </c>
    </row>
    <row r="20" spans="1:5" ht="15" x14ac:dyDescent="0.4">
      <c r="A20" s="2" t="s">
        <v>17</v>
      </c>
      <c r="B20" s="2"/>
      <c r="C20" s="8">
        <f>SUM(C16:C19)</f>
        <v>16323619</v>
      </c>
      <c r="D20" s="6"/>
      <c r="E20" s="8">
        <f>SUM(E16:E19)</f>
        <v>15021652</v>
      </c>
    </row>
    <row r="21" spans="1:5" ht="15" x14ac:dyDescent="0.4">
      <c r="A21" s="2"/>
      <c r="B21" s="2"/>
      <c r="C21" s="9"/>
      <c r="D21" s="9"/>
      <c r="E21" s="9"/>
    </row>
    <row r="22" spans="1:5" ht="15.5" thickBot="1" x14ac:dyDescent="0.45">
      <c r="A22" s="5" t="s">
        <v>18</v>
      </c>
      <c r="B22" s="3" t="s">
        <v>7</v>
      </c>
      <c r="C22" s="10">
        <f>+C13+C20</f>
        <v>32022297</v>
      </c>
      <c r="D22" s="3" t="s">
        <v>7</v>
      </c>
      <c r="E22" s="10">
        <f>+E13+E20</f>
        <v>34498311</v>
      </c>
    </row>
    <row r="23" spans="1:5" ht="15.5" thickTop="1" x14ac:dyDescent="0.4">
      <c r="A23" s="2"/>
      <c r="B23" s="2"/>
      <c r="C23" s="6" t="s">
        <v>4</v>
      </c>
      <c r="D23" s="6"/>
      <c r="E23" s="6" t="s">
        <v>4</v>
      </c>
    </row>
    <row r="24" spans="1:5" ht="15" x14ac:dyDescent="0.4">
      <c r="A24" s="5" t="s">
        <v>19</v>
      </c>
      <c r="B24" s="2"/>
      <c r="C24" s="6" t="s">
        <v>4</v>
      </c>
      <c r="D24" s="6"/>
      <c r="E24" s="6" t="s">
        <v>4</v>
      </c>
    </row>
    <row r="25" spans="1:5" ht="15" x14ac:dyDescent="0.4">
      <c r="A25" s="2" t="s">
        <v>20</v>
      </c>
      <c r="B25" s="2"/>
      <c r="C25" s="6" t="s">
        <v>4</v>
      </c>
      <c r="D25" s="6"/>
      <c r="E25" s="6" t="s">
        <v>4</v>
      </c>
    </row>
    <row r="26" spans="1:5" ht="15" x14ac:dyDescent="0.4">
      <c r="A26" s="2" t="s">
        <v>21</v>
      </c>
      <c r="B26" s="2"/>
      <c r="C26" s="6">
        <v>3415865</v>
      </c>
      <c r="D26" s="6"/>
      <c r="E26" s="6">
        <v>3170749</v>
      </c>
    </row>
    <row r="27" spans="1:5" ht="15" x14ac:dyDescent="0.4">
      <c r="A27" s="2" t="s">
        <v>22</v>
      </c>
      <c r="B27" s="2"/>
      <c r="C27" s="9">
        <v>3741840</v>
      </c>
      <c r="D27" s="9"/>
      <c r="E27" s="9">
        <v>4817989</v>
      </c>
    </row>
    <row r="28" spans="1:5" ht="15" x14ac:dyDescent="0.4">
      <c r="A28" s="2" t="s">
        <v>23</v>
      </c>
      <c r="B28" s="2"/>
      <c r="C28" s="9">
        <v>984077</v>
      </c>
      <c r="D28" s="9"/>
      <c r="E28" s="9">
        <v>967128</v>
      </c>
    </row>
    <row r="29" spans="1:5" ht="15" x14ac:dyDescent="0.4">
      <c r="A29" s="2" t="s">
        <v>24</v>
      </c>
      <c r="B29" s="2"/>
      <c r="C29" s="9">
        <v>0</v>
      </c>
      <c r="D29" s="9"/>
      <c r="E29" s="9">
        <v>0</v>
      </c>
    </row>
    <row r="30" spans="1:5" ht="15" x14ac:dyDescent="0.4">
      <c r="A30" s="2" t="s">
        <v>25</v>
      </c>
      <c r="B30" s="2"/>
      <c r="C30" s="8">
        <f>SUM(C26:C29)</f>
        <v>8141782</v>
      </c>
      <c r="D30" s="6"/>
      <c r="E30" s="8">
        <f>SUM(E26:E29)</f>
        <v>8955866</v>
      </c>
    </row>
    <row r="31" spans="1:5" ht="15" x14ac:dyDescent="0.4">
      <c r="A31" s="2"/>
      <c r="B31" s="2"/>
      <c r="C31" s="9"/>
      <c r="D31" s="6"/>
      <c r="E31" s="9"/>
    </row>
    <row r="32" spans="1:5" ht="15" x14ac:dyDescent="0.4">
      <c r="A32" s="2" t="s">
        <v>26</v>
      </c>
      <c r="B32" s="2"/>
      <c r="C32" s="9"/>
      <c r="D32" s="6"/>
      <c r="E32" s="9"/>
    </row>
    <row r="33" spans="1:5" ht="15" x14ac:dyDescent="0.4">
      <c r="A33" s="2" t="s">
        <v>23</v>
      </c>
      <c r="B33" s="2"/>
      <c r="C33" s="9">
        <v>4776473</v>
      </c>
      <c r="D33" s="9"/>
      <c r="E33" s="9">
        <v>3829581</v>
      </c>
    </row>
    <row r="34" spans="1:5" ht="15" x14ac:dyDescent="0.4">
      <c r="A34" s="2" t="s">
        <v>27</v>
      </c>
      <c r="B34" s="2"/>
      <c r="C34" s="8">
        <f>SUM(C33:C33)</f>
        <v>4776473</v>
      </c>
      <c r="D34" s="6"/>
      <c r="E34" s="8">
        <f>SUM(E33:E33)</f>
        <v>3829581</v>
      </c>
    </row>
    <row r="35" spans="1:5" ht="15" x14ac:dyDescent="0.4">
      <c r="A35" s="2"/>
      <c r="B35" s="2"/>
      <c r="C35" s="9"/>
      <c r="D35" s="6"/>
      <c r="E35" s="9"/>
    </row>
    <row r="36" spans="1:5" ht="15" x14ac:dyDescent="0.4">
      <c r="A36" s="5" t="s">
        <v>28</v>
      </c>
      <c r="B36" s="3" t="s">
        <v>7</v>
      </c>
      <c r="C36" s="7">
        <f>+C30+C34</f>
        <v>12918255</v>
      </c>
      <c r="D36" s="3" t="s">
        <v>7</v>
      </c>
      <c r="E36" s="7">
        <f>+E30+E34</f>
        <v>12785447</v>
      </c>
    </row>
    <row r="37" spans="1:5" ht="15" x14ac:dyDescent="0.4">
      <c r="A37" s="2"/>
      <c r="B37" s="2"/>
      <c r="C37" s="6" t="s">
        <v>4</v>
      </c>
      <c r="D37" s="6"/>
      <c r="E37" s="6" t="s">
        <v>4</v>
      </c>
    </row>
    <row r="38" spans="1:5" ht="15" x14ac:dyDescent="0.4">
      <c r="A38" s="5" t="s">
        <v>29</v>
      </c>
      <c r="B38" s="2"/>
      <c r="C38" s="6"/>
      <c r="D38" s="6"/>
      <c r="E38" s="6"/>
    </row>
    <row r="39" spans="1:5" ht="15" x14ac:dyDescent="0.4">
      <c r="A39" s="2" t="s">
        <v>30</v>
      </c>
      <c r="B39" s="2"/>
      <c r="C39" s="6">
        <v>10500000</v>
      </c>
      <c r="D39" s="6"/>
      <c r="E39" s="6">
        <v>10500000</v>
      </c>
    </row>
    <row r="40" spans="1:5" ht="15" x14ac:dyDescent="0.4">
      <c r="A40" s="2" t="s">
        <v>31</v>
      </c>
      <c r="B40" s="2"/>
      <c r="C40" s="6">
        <v>2100000</v>
      </c>
      <c r="D40" s="6"/>
      <c r="E40" s="6">
        <v>2100000</v>
      </c>
    </row>
    <row r="41" spans="1:5" ht="15" x14ac:dyDescent="0.4">
      <c r="A41" s="2" t="s">
        <v>32</v>
      </c>
      <c r="B41" s="2"/>
      <c r="C41" s="6">
        <v>0</v>
      </c>
      <c r="D41" s="6"/>
      <c r="E41" s="6">
        <v>0</v>
      </c>
    </row>
    <row r="42" spans="1:5" ht="15" x14ac:dyDescent="0.4">
      <c r="A42" s="2" t="s">
        <v>33</v>
      </c>
      <c r="B42" s="2"/>
      <c r="C42" s="7">
        <v>6504042</v>
      </c>
      <c r="D42" s="9"/>
      <c r="E42" s="7">
        <v>9112864</v>
      </c>
    </row>
    <row r="43" spans="1:5" ht="15" x14ac:dyDescent="0.4">
      <c r="A43" s="2"/>
      <c r="B43" s="2"/>
      <c r="C43" s="9"/>
      <c r="D43" s="9"/>
      <c r="E43" s="9"/>
    </row>
    <row r="44" spans="1:5" ht="15" x14ac:dyDescent="0.4">
      <c r="A44" s="5" t="s">
        <v>34</v>
      </c>
      <c r="B44" s="3" t="s">
        <v>7</v>
      </c>
      <c r="C44" s="7">
        <f>SUM(C39:C42)</f>
        <v>19104042</v>
      </c>
      <c r="D44" s="3" t="s">
        <v>7</v>
      </c>
      <c r="E44" s="7">
        <f>SUM(E39:E42)</f>
        <v>21712864</v>
      </c>
    </row>
    <row r="45" spans="1:5" ht="15" x14ac:dyDescent="0.4">
      <c r="A45" s="2"/>
      <c r="B45" s="2"/>
      <c r="C45" s="9"/>
      <c r="D45" s="9"/>
      <c r="E45" s="9"/>
    </row>
    <row r="46" spans="1:5" ht="15.5" thickBot="1" x14ac:dyDescent="0.45">
      <c r="A46" s="5" t="s">
        <v>35</v>
      </c>
      <c r="B46" s="3" t="s">
        <v>7</v>
      </c>
      <c r="C46" s="10">
        <f>+C36+C44</f>
        <v>32022297</v>
      </c>
      <c r="D46" s="3" t="s">
        <v>7</v>
      </c>
      <c r="E46" s="10">
        <f>+E36+E44</f>
        <v>34498311</v>
      </c>
    </row>
    <row r="47" spans="1:5" ht="15.5" thickTop="1" x14ac:dyDescent="0.4">
      <c r="A47" s="2"/>
      <c r="B47" s="3"/>
      <c r="C47" s="9"/>
      <c r="D47" s="3"/>
      <c r="E47" s="9"/>
    </row>
    <row r="48" spans="1:5" ht="15.5" thickBot="1" x14ac:dyDescent="0.45">
      <c r="A48" s="5" t="s">
        <v>36</v>
      </c>
      <c r="B48" s="3" t="s">
        <v>7</v>
      </c>
      <c r="C48" s="10">
        <v>9941169</v>
      </c>
      <c r="D48" s="3" t="s">
        <v>7</v>
      </c>
      <c r="E48" s="10">
        <v>8532078</v>
      </c>
    </row>
    <row r="49" spans="1:5" ht="15.5" thickTop="1" x14ac:dyDescent="0.4">
      <c r="A49" s="2"/>
      <c r="B49" s="3"/>
      <c r="C49" s="9"/>
      <c r="D49" s="3"/>
      <c r="E49" s="9"/>
    </row>
    <row r="50" spans="1:5" ht="15.5" thickBot="1" x14ac:dyDescent="0.45">
      <c r="A50" s="5" t="s">
        <v>37</v>
      </c>
      <c r="B50" s="3" t="s">
        <v>7</v>
      </c>
      <c r="C50" s="10">
        <v>8663767</v>
      </c>
      <c r="D50" s="3" t="s">
        <v>7</v>
      </c>
      <c r="E50" s="10">
        <v>13782105</v>
      </c>
    </row>
    <row r="51" spans="1:5" ht="15.5" thickTop="1" x14ac:dyDescent="0.4">
      <c r="A51" s="2"/>
      <c r="B51" s="2"/>
      <c r="C51" s="2"/>
      <c r="D51" s="2"/>
      <c r="E51" s="2"/>
    </row>
    <row r="52" spans="1:5" ht="15" x14ac:dyDescent="0.4">
      <c r="A52" s="2"/>
      <c r="B52" s="2"/>
      <c r="C52" s="2"/>
      <c r="D52" s="2"/>
      <c r="E52" s="2"/>
    </row>
    <row r="53" spans="1:5" ht="15" x14ac:dyDescent="0.4">
      <c r="A53" s="2" t="s">
        <v>38</v>
      </c>
      <c r="B53" s="18" t="s">
        <v>39</v>
      </c>
      <c r="C53" s="18"/>
      <c r="D53" s="18"/>
      <c r="E53" s="18"/>
    </row>
    <row r="54" spans="1:5" ht="15" x14ac:dyDescent="0.4">
      <c r="A54" s="2" t="s">
        <v>40</v>
      </c>
      <c r="B54" s="18" t="s">
        <v>41</v>
      </c>
      <c r="C54" s="18"/>
      <c r="D54" s="18"/>
      <c r="E54" s="18"/>
    </row>
    <row r="55" spans="1:5" ht="15" x14ac:dyDescent="0.4">
      <c r="A55" s="2"/>
      <c r="B55" s="2"/>
      <c r="C55" s="2"/>
      <c r="D55" s="2"/>
      <c r="E55" s="2"/>
    </row>
    <row r="56" spans="1:5" ht="15" x14ac:dyDescent="0.4">
      <c r="A56" s="18" t="s">
        <v>42</v>
      </c>
      <c r="B56" s="18"/>
      <c r="C56" s="18"/>
      <c r="D56" s="18"/>
      <c r="E56" s="18"/>
    </row>
    <row r="57" spans="1:5" ht="15" x14ac:dyDescent="0.4">
      <c r="A57" s="18" t="s">
        <v>73</v>
      </c>
      <c r="B57" s="18"/>
      <c r="C57" s="18"/>
      <c r="D57" s="18"/>
      <c r="E57" s="18"/>
    </row>
    <row r="58" spans="1:5" x14ac:dyDescent="0.35">
      <c r="C58" s="11">
        <f>+C22-C46</f>
        <v>0</v>
      </c>
      <c r="E58" s="11">
        <f>+E22-E46</f>
        <v>0</v>
      </c>
    </row>
    <row r="61" spans="1:5" ht="15" x14ac:dyDescent="0.4">
      <c r="A61" s="21" t="s">
        <v>0</v>
      </c>
      <c r="B61" s="21"/>
      <c r="C61" s="21"/>
      <c r="D61" s="21"/>
      <c r="E61" s="21"/>
    </row>
    <row r="62" spans="1:5" ht="15" x14ac:dyDescent="0.4">
      <c r="A62" s="21" t="s">
        <v>43</v>
      </c>
      <c r="B62" s="21"/>
      <c r="C62" s="21"/>
      <c r="D62" s="21"/>
      <c r="E62" s="21"/>
    </row>
    <row r="63" spans="1:5" x14ac:dyDescent="0.35">
      <c r="A63" s="22" t="s">
        <v>44</v>
      </c>
      <c r="B63" s="22"/>
      <c r="C63" s="22"/>
      <c r="D63" s="22"/>
      <c r="E63" s="22"/>
    </row>
    <row r="64" spans="1:5" ht="15" x14ac:dyDescent="0.4">
      <c r="A64" s="12"/>
      <c r="B64" s="12"/>
      <c r="C64" s="12"/>
      <c r="D64" s="12"/>
      <c r="E64" s="12"/>
    </row>
    <row r="65" spans="1:5" ht="15" x14ac:dyDescent="0.4">
      <c r="A65" s="12"/>
      <c r="B65" s="12"/>
      <c r="C65" s="4">
        <v>2020</v>
      </c>
      <c r="D65" s="12"/>
      <c r="E65" s="4">
        <v>2019</v>
      </c>
    </row>
    <row r="66" spans="1:5" ht="15" x14ac:dyDescent="0.4">
      <c r="A66" s="12"/>
      <c r="B66" s="12"/>
      <c r="C66" s="12"/>
      <c r="D66" s="12"/>
      <c r="E66" s="12"/>
    </row>
    <row r="67" spans="1:5" ht="15" x14ac:dyDescent="0.4">
      <c r="A67" s="13" t="s">
        <v>45</v>
      </c>
      <c r="B67" s="1"/>
      <c r="C67" s="12" t="s">
        <v>4</v>
      </c>
      <c r="D67" s="12"/>
      <c r="E67" s="12" t="s">
        <v>4</v>
      </c>
    </row>
    <row r="68" spans="1:5" ht="15" x14ac:dyDescent="0.4">
      <c r="A68" s="12" t="s">
        <v>46</v>
      </c>
      <c r="B68" s="3" t="s">
        <v>7</v>
      </c>
      <c r="C68" s="7">
        <v>50836300</v>
      </c>
      <c r="D68" s="14" t="s">
        <v>7</v>
      </c>
      <c r="E68" s="7">
        <v>54214316</v>
      </c>
    </row>
    <row r="69" spans="1:5" ht="15" x14ac:dyDescent="0.4">
      <c r="A69" s="12"/>
      <c r="B69" s="12"/>
      <c r="C69" s="9"/>
      <c r="D69" s="15"/>
      <c r="E69" s="9"/>
    </row>
    <row r="70" spans="1:5" ht="15" x14ac:dyDescent="0.4">
      <c r="A70" s="13" t="s">
        <v>47</v>
      </c>
      <c r="B70" s="12"/>
      <c r="C70" s="6" t="s">
        <v>4</v>
      </c>
      <c r="D70" s="15"/>
      <c r="E70" s="6" t="s">
        <v>4</v>
      </c>
    </row>
    <row r="71" spans="1:5" ht="15" x14ac:dyDescent="0.4">
      <c r="A71" s="12" t="s">
        <v>48</v>
      </c>
      <c r="B71" s="12"/>
      <c r="C71" s="6">
        <v>22824150</v>
      </c>
      <c r="D71" s="15"/>
      <c r="E71" s="6">
        <v>22678677</v>
      </c>
    </row>
    <row r="72" spans="1:5" ht="15" x14ac:dyDescent="0.4">
      <c r="A72" s="12" t="s">
        <v>49</v>
      </c>
      <c r="B72" s="12"/>
      <c r="C72" s="6">
        <v>2160315</v>
      </c>
      <c r="D72" s="15"/>
      <c r="E72" s="6">
        <v>2168691</v>
      </c>
    </row>
    <row r="73" spans="1:5" ht="15" x14ac:dyDescent="0.4">
      <c r="A73" s="12" t="s">
        <v>50</v>
      </c>
      <c r="B73" s="12"/>
      <c r="C73" s="7">
        <v>1290881</v>
      </c>
      <c r="D73" s="15"/>
      <c r="E73" s="7">
        <v>1260811</v>
      </c>
    </row>
    <row r="74" spans="1:5" ht="15" x14ac:dyDescent="0.4">
      <c r="A74" s="12"/>
      <c r="B74" s="12"/>
      <c r="C74" s="6">
        <f>SUM(C71:C73)</f>
        <v>26275346</v>
      </c>
      <c r="D74" s="15"/>
      <c r="E74" s="6">
        <f>SUM(E71:E73)</f>
        <v>26108179</v>
      </c>
    </row>
    <row r="75" spans="1:5" ht="15" x14ac:dyDescent="0.4">
      <c r="A75" s="12"/>
      <c r="B75" s="12"/>
      <c r="C75" s="7"/>
      <c r="D75" s="15"/>
      <c r="E75" s="7"/>
    </row>
    <row r="76" spans="1:5" ht="15" x14ac:dyDescent="0.4">
      <c r="A76" s="13" t="s">
        <v>51</v>
      </c>
      <c r="B76" s="12"/>
      <c r="C76" s="7">
        <f>+C68-C74</f>
        <v>24560954</v>
      </c>
      <c r="D76" s="15"/>
      <c r="E76" s="7">
        <f>+E68-E74</f>
        <v>28106137</v>
      </c>
    </row>
    <row r="77" spans="1:5" ht="15" x14ac:dyDescent="0.4">
      <c r="A77" s="12"/>
      <c r="B77" s="12"/>
      <c r="C77" s="6" t="s">
        <v>4</v>
      </c>
      <c r="D77" s="15"/>
      <c r="E77" s="6" t="s">
        <v>4</v>
      </c>
    </row>
    <row r="78" spans="1:5" ht="15" x14ac:dyDescent="0.4">
      <c r="A78" s="13" t="s">
        <v>52</v>
      </c>
      <c r="B78" s="12"/>
      <c r="C78" s="9" t="s">
        <v>4</v>
      </c>
      <c r="D78" s="15"/>
      <c r="E78" s="9" t="s">
        <v>4</v>
      </c>
    </row>
    <row r="79" spans="1:5" ht="15" x14ac:dyDescent="0.4">
      <c r="A79" s="12" t="s">
        <v>53</v>
      </c>
      <c r="B79" s="12"/>
      <c r="C79" s="6">
        <v>14077381</v>
      </c>
      <c r="D79" s="15"/>
      <c r="E79" s="6">
        <v>13867145</v>
      </c>
    </row>
    <row r="80" spans="1:5" ht="15" x14ac:dyDescent="0.4">
      <c r="A80" s="12" t="s">
        <v>54</v>
      </c>
      <c r="B80" s="12"/>
      <c r="C80" s="9">
        <v>958944</v>
      </c>
      <c r="D80" s="15"/>
      <c r="E80" s="9">
        <v>990139</v>
      </c>
    </row>
    <row r="81" spans="1:5" ht="15" x14ac:dyDescent="0.4">
      <c r="A81" s="12" t="s">
        <v>55</v>
      </c>
      <c r="B81" s="12"/>
      <c r="C81" s="7">
        <v>0</v>
      </c>
      <c r="D81" s="15"/>
      <c r="E81" s="7">
        <v>0</v>
      </c>
    </row>
    <row r="82" spans="1:5" ht="15" x14ac:dyDescent="0.4">
      <c r="A82" s="12"/>
      <c r="B82" s="12"/>
      <c r="C82" s="8">
        <f>SUM(C79:C81)</f>
        <v>15036325</v>
      </c>
      <c r="D82" s="15"/>
      <c r="E82" s="8">
        <f>SUM(E79:E81)</f>
        <v>14857284</v>
      </c>
    </row>
    <row r="83" spans="1:5" ht="15" x14ac:dyDescent="0.4">
      <c r="A83" s="13" t="s">
        <v>56</v>
      </c>
      <c r="B83" s="12"/>
      <c r="C83" s="6" t="s">
        <v>4</v>
      </c>
      <c r="D83" s="15"/>
      <c r="E83" s="6" t="s">
        <v>4</v>
      </c>
    </row>
    <row r="84" spans="1:5" ht="15" x14ac:dyDescent="0.4">
      <c r="A84" s="12" t="s">
        <v>57</v>
      </c>
      <c r="B84" s="12"/>
      <c r="C84" s="6">
        <v>37438</v>
      </c>
      <c r="D84" s="15"/>
      <c r="E84" s="6">
        <v>13493</v>
      </c>
    </row>
    <row r="85" spans="1:5" ht="15" x14ac:dyDescent="0.4">
      <c r="A85" s="12" t="s">
        <v>58</v>
      </c>
      <c r="B85" s="12"/>
      <c r="C85" s="7">
        <v>-443002</v>
      </c>
      <c r="D85" s="15"/>
      <c r="E85" s="7">
        <v>-705085</v>
      </c>
    </row>
    <row r="86" spans="1:5" ht="15" x14ac:dyDescent="0.4">
      <c r="A86" s="12"/>
      <c r="B86" s="12"/>
      <c r="C86" s="8">
        <f>SUM(C84:C85)</f>
        <v>-405564</v>
      </c>
      <c r="D86" s="15"/>
      <c r="E86" s="8">
        <f>SUM(E84:E85)</f>
        <v>-691592</v>
      </c>
    </row>
    <row r="87" spans="1:5" ht="15" x14ac:dyDescent="0.4">
      <c r="A87" s="13" t="s">
        <v>59</v>
      </c>
      <c r="B87" s="12"/>
      <c r="C87" s="6" t="s">
        <v>4</v>
      </c>
      <c r="D87" s="15"/>
      <c r="E87" s="6" t="s">
        <v>4</v>
      </c>
    </row>
    <row r="88" spans="1:5" ht="15" x14ac:dyDescent="0.4">
      <c r="A88" s="12" t="s">
        <v>60</v>
      </c>
      <c r="B88" s="12"/>
      <c r="C88" s="6">
        <v>181717</v>
      </c>
      <c r="D88" s="15"/>
      <c r="E88" s="6">
        <v>395552</v>
      </c>
    </row>
    <row r="89" spans="1:5" ht="15" x14ac:dyDescent="0.4">
      <c r="A89" s="12" t="s">
        <v>61</v>
      </c>
      <c r="B89" s="12"/>
      <c r="C89" s="6">
        <v>-98107</v>
      </c>
      <c r="D89" s="15"/>
      <c r="E89" s="6">
        <v>-179584</v>
      </c>
    </row>
    <row r="90" spans="1:5" ht="15" x14ac:dyDescent="0.4">
      <c r="A90" s="12" t="s">
        <v>62</v>
      </c>
      <c r="B90" s="12"/>
      <c r="C90" s="6">
        <v>4265</v>
      </c>
      <c r="D90" s="15"/>
      <c r="E90" s="6">
        <v>12031</v>
      </c>
    </row>
    <row r="91" spans="1:5" ht="15" x14ac:dyDescent="0.4">
      <c r="A91" s="12" t="s">
        <v>63</v>
      </c>
      <c r="B91" s="12"/>
      <c r="C91" s="7">
        <v>-17391</v>
      </c>
      <c r="D91" s="15"/>
      <c r="E91" s="7">
        <v>-2212</v>
      </c>
    </row>
    <row r="92" spans="1:5" ht="15" x14ac:dyDescent="0.4">
      <c r="A92" s="12"/>
      <c r="B92" s="12"/>
      <c r="C92" s="8">
        <f>SUM(C88:C91)</f>
        <v>70484</v>
      </c>
      <c r="D92" s="15"/>
      <c r="E92" s="8">
        <f>SUM(E88:E91)</f>
        <v>225787</v>
      </c>
    </row>
    <row r="93" spans="1:5" ht="15" x14ac:dyDescent="0.4">
      <c r="A93" s="12"/>
      <c r="B93" s="12"/>
      <c r="C93" s="6"/>
      <c r="D93" s="15"/>
      <c r="E93" s="6"/>
    </row>
    <row r="94" spans="1:5" ht="15" x14ac:dyDescent="0.4">
      <c r="A94" s="13" t="s">
        <v>64</v>
      </c>
      <c r="B94" s="3" t="s">
        <v>7</v>
      </c>
      <c r="C94" s="9">
        <f>+C76-C82-C86-C92</f>
        <v>9859709</v>
      </c>
      <c r="D94" s="3" t="s">
        <v>7</v>
      </c>
      <c r="E94" s="9">
        <f>+E76-E82-E86-E92</f>
        <v>13714658</v>
      </c>
    </row>
    <row r="95" spans="1:5" ht="15" x14ac:dyDescent="0.4">
      <c r="A95" s="12"/>
      <c r="B95" s="12"/>
      <c r="C95" s="9"/>
      <c r="D95" s="15"/>
      <c r="E95" s="9"/>
    </row>
    <row r="96" spans="1:5" ht="15" x14ac:dyDescent="0.4">
      <c r="A96" s="13" t="s">
        <v>65</v>
      </c>
      <c r="B96" s="12"/>
      <c r="C96" s="6"/>
      <c r="D96" s="15"/>
      <c r="E96" s="6"/>
    </row>
    <row r="97" spans="1:5" ht="15" x14ac:dyDescent="0.4">
      <c r="A97" s="12" t="s">
        <v>66</v>
      </c>
      <c r="B97" s="12"/>
      <c r="C97" s="9">
        <v>-3015707</v>
      </c>
      <c r="D97" s="15"/>
      <c r="E97" s="9">
        <v>-4135183</v>
      </c>
    </row>
    <row r="98" spans="1:5" ht="15" x14ac:dyDescent="0.4">
      <c r="A98" s="12" t="s">
        <v>67</v>
      </c>
      <c r="B98" s="12"/>
      <c r="C98" s="7">
        <v>-360304</v>
      </c>
      <c r="D98" s="15"/>
      <c r="E98" s="7">
        <v>-465080</v>
      </c>
    </row>
    <row r="99" spans="1:5" ht="15" x14ac:dyDescent="0.4">
      <c r="A99" s="12"/>
      <c r="B99" s="12"/>
      <c r="C99" s="16">
        <f>SUM(C97:C98)</f>
        <v>-3376011</v>
      </c>
      <c r="D99" s="15"/>
      <c r="E99" s="16">
        <f>SUM(E97:E98)</f>
        <v>-4600263</v>
      </c>
    </row>
    <row r="100" spans="1:5" ht="15" x14ac:dyDescent="0.4">
      <c r="A100" s="13"/>
      <c r="B100" s="12"/>
      <c r="C100" s="6"/>
      <c r="D100" s="15"/>
      <c r="E100" s="6"/>
    </row>
    <row r="101" spans="1:5" ht="15" x14ac:dyDescent="0.4">
      <c r="A101" s="13" t="s">
        <v>68</v>
      </c>
      <c r="B101" s="3" t="s">
        <v>7</v>
      </c>
      <c r="C101" s="9">
        <f>+C94+C99</f>
        <v>6483698</v>
      </c>
      <c r="D101" s="17" t="s">
        <v>7</v>
      </c>
      <c r="E101" s="9">
        <f>+E94+E99</f>
        <v>9114395</v>
      </c>
    </row>
    <row r="102" spans="1:5" ht="15" x14ac:dyDescent="0.4">
      <c r="A102" s="13"/>
      <c r="B102" s="3"/>
      <c r="C102" s="9"/>
      <c r="D102" s="3"/>
      <c r="E102" s="9"/>
    </row>
    <row r="103" spans="1:5" ht="15" x14ac:dyDescent="0.4">
      <c r="A103" s="13" t="s">
        <v>69</v>
      </c>
      <c r="B103" s="3"/>
      <c r="C103" s="9"/>
      <c r="D103" s="17"/>
      <c r="E103" s="9"/>
    </row>
    <row r="104" spans="1:5" ht="15" x14ac:dyDescent="0.4">
      <c r="A104" s="12" t="s">
        <v>70</v>
      </c>
      <c r="B104" s="3"/>
      <c r="C104" s="9">
        <v>-234</v>
      </c>
      <c r="D104" s="17"/>
      <c r="E104" s="9">
        <v>-1531</v>
      </c>
    </row>
    <row r="105" spans="1:5" ht="15" x14ac:dyDescent="0.4">
      <c r="A105" s="12" t="s">
        <v>71</v>
      </c>
      <c r="B105" s="3"/>
      <c r="C105" s="7">
        <v>20578</v>
      </c>
      <c r="D105" s="17"/>
      <c r="E105" s="7">
        <v>0</v>
      </c>
    </row>
    <row r="106" spans="1:5" ht="15" x14ac:dyDescent="0.4">
      <c r="A106" s="12"/>
      <c r="B106" s="3" t="s">
        <v>7</v>
      </c>
      <c r="C106" s="9">
        <f>SUM(C104:C105)</f>
        <v>20344</v>
      </c>
      <c r="D106" s="3" t="s">
        <v>7</v>
      </c>
      <c r="E106" s="9">
        <f>SUM(E104:E105)</f>
        <v>-1531</v>
      </c>
    </row>
    <row r="107" spans="1:5" ht="15" x14ac:dyDescent="0.4">
      <c r="A107" s="12"/>
      <c r="B107" s="12"/>
      <c r="C107" s="7"/>
      <c r="D107" s="15"/>
      <c r="E107" s="7"/>
    </row>
    <row r="108" spans="1:5" ht="15.5" thickBot="1" x14ac:dyDescent="0.45">
      <c r="A108" s="13" t="s">
        <v>72</v>
      </c>
      <c r="B108" s="3" t="s">
        <v>7</v>
      </c>
      <c r="C108" s="10">
        <f>+C101+C106</f>
        <v>6504042</v>
      </c>
      <c r="D108" s="3" t="s">
        <v>7</v>
      </c>
      <c r="E108" s="10">
        <f>+E101+E106</f>
        <v>9112864</v>
      </c>
    </row>
    <row r="109" spans="1:5" ht="15.5" thickTop="1" x14ac:dyDescent="0.4">
      <c r="A109" s="12"/>
      <c r="B109" s="12"/>
      <c r="C109" s="9"/>
      <c r="D109" s="15"/>
      <c r="E109" s="9"/>
    </row>
    <row r="110" spans="1:5" ht="15" x14ac:dyDescent="0.4">
      <c r="A110" s="12"/>
      <c r="B110" s="12"/>
      <c r="C110" s="9"/>
      <c r="D110" s="15"/>
      <c r="E110" s="9"/>
    </row>
    <row r="111" spans="1:5" ht="15" x14ac:dyDescent="0.4">
      <c r="A111" s="2" t="s">
        <v>38</v>
      </c>
      <c r="B111" s="18" t="s">
        <v>39</v>
      </c>
      <c r="C111" s="18"/>
      <c r="D111" s="18"/>
      <c r="E111" s="18"/>
    </row>
    <row r="112" spans="1:5" ht="15" x14ac:dyDescent="0.4">
      <c r="A112" s="2" t="s">
        <v>40</v>
      </c>
      <c r="B112" s="18" t="s">
        <v>41</v>
      </c>
      <c r="C112" s="18"/>
      <c r="D112" s="18"/>
      <c r="E112" s="18"/>
    </row>
    <row r="113" spans="1:5" ht="15" x14ac:dyDescent="0.4">
      <c r="A113" s="2"/>
      <c r="B113" s="2"/>
      <c r="C113" s="2"/>
      <c r="D113" s="2"/>
      <c r="E113" s="2"/>
    </row>
    <row r="114" spans="1:5" ht="15" x14ac:dyDescent="0.4">
      <c r="A114" s="18" t="s">
        <v>42</v>
      </c>
      <c r="B114" s="18"/>
      <c r="C114" s="18"/>
      <c r="D114" s="18"/>
      <c r="E114" s="18"/>
    </row>
    <row r="115" spans="1:5" ht="15" x14ac:dyDescent="0.4">
      <c r="A115" s="18" t="s">
        <v>73</v>
      </c>
      <c r="B115" s="18"/>
      <c r="C115" s="18"/>
      <c r="D115" s="18"/>
      <c r="E115" s="18"/>
    </row>
  </sheetData>
  <mergeCells count="14">
    <mergeCell ref="A114:E114"/>
    <mergeCell ref="A115:E115"/>
    <mergeCell ref="A57:E57"/>
    <mergeCell ref="A61:E61"/>
    <mergeCell ref="A62:E62"/>
    <mergeCell ref="A63:E63"/>
    <mergeCell ref="B111:E111"/>
    <mergeCell ref="B112:E112"/>
    <mergeCell ref="A56:E56"/>
    <mergeCell ref="A2:E2"/>
    <mergeCell ref="A3:E3"/>
    <mergeCell ref="A4:E4"/>
    <mergeCell ref="B53:E53"/>
    <mergeCell ref="B54:E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2020-11-05T20:36:22Z</dcterms:created>
  <dcterms:modified xsi:type="dcterms:W3CDTF">2020-11-06T16:23:59Z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2020-11-05T20:37:11Z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d35a0c8a-71a1-41f0-84ad-a1b7cd6ac8c7</vt:lpwstr>
  </property>
  <property fmtid="{D5CDD505-2E9C-101B-9397-08002B2CF9AE}" pid="8" name="MSIP_Label_6bef4708-a834-4f25-94df-0fd0c4b3067e_ContentBits">
    <vt:lpwstr>0</vt:lpwstr>
  </property>
</Properties>
</file>