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arevalo\Documents\BOLSA DE VALORES\"/>
    </mc:Choice>
  </mc:AlternateContent>
  <xr:revisionPtr revIDLastSave="0" documentId="13_ncr:1_{92AD5C49-06D6-4E2F-9BD4-4A81B2C24B54}" xr6:coauthVersionLast="45" xr6:coauthVersionMax="45" xr10:uidLastSave="{00000000-0000-0000-0000-000000000000}"/>
  <bookViews>
    <workbookView xWindow="-110" yWindow="-110" windowWidth="19420" windowHeight="10560" xr2:uid="{00000000-000D-0000-FFFF-FFFF00000000}"/>
  </bookViews>
  <sheets>
    <sheet name="BC SEPTIEMBRE" sheetId="4" r:id="rId1"/>
    <sheet name="RES SEPTIEMBRE" sheetId="7" r:id="rId2"/>
  </sheets>
  <definedNames>
    <definedName name="_xlnm.Print_Area" localSheetId="1">'RES SEPTIEMBRE'!$A$1:$E$40</definedName>
  </definedNames>
  <calcPr calcId="191029" calcMode="autoNoTabl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6" i="4" l="1"/>
  <c r="C27" i="7"/>
  <c r="C16" i="7" l="1"/>
  <c r="G23" i="4" l="1"/>
  <c r="G25" i="4" l="1"/>
  <c r="C16" i="4" l="1"/>
  <c r="C29" i="7" l="1"/>
  <c r="C31" i="7" s="1"/>
</calcChain>
</file>

<file path=xl/sharedStrings.xml><?xml version="1.0" encoding="utf-8"?>
<sst xmlns="http://schemas.openxmlformats.org/spreadsheetml/2006/main" count="65" uniqueCount="59">
  <si>
    <t>ACTIVO</t>
  </si>
  <si>
    <t xml:space="preserve">    Disponible</t>
  </si>
  <si>
    <t xml:space="preserve">    Primas por cobrar</t>
  </si>
  <si>
    <t xml:space="preserve">    Sociedades deudoras de seguros y fianzas</t>
  </si>
  <si>
    <t xml:space="preserve">    Inversiones permanentes</t>
  </si>
  <si>
    <t xml:space="preserve">    Inmuebles, mobiliario y equipo</t>
  </si>
  <si>
    <t>TOTAL ACTIVO</t>
  </si>
  <si>
    <t>PASIVO</t>
  </si>
  <si>
    <t xml:space="preserve">   Obligaciones con asegurados</t>
  </si>
  <si>
    <t xml:space="preserve">   Reservas técnicas </t>
  </si>
  <si>
    <t xml:space="preserve">   Reservas por siniestros</t>
  </si>
  <si>
    <t xml:space="preserve">   Sociedades acreedoras de seguros y fianzas</t>
  </si>
  <si>
    <t xml:space="preserve">   Obligaciones financieras</t>
  </si>
  <si>
    <t xml:space="preserve">   Obligaciones con intermediarios y agentes</t>
  </si>
  <si>
    <t xml:space="preserve">   Cuentas por pagar</t>
  </si>
  <si>
    <t xml:space="preserve">   Provisiones</t>
  </si>
  <si>
    <t xml:space="preserve">   Otros pasivos</t>
  </si>
  <si>
    <t>TOTAL PASIVO</t>
  </si>
  <si>
    <t>PATRIMONIO</t>
  </si>
  <si>
    <t xml:space="preserve">   Capital social</t>
  </si>
  <si>
    <t xml:space="preserve">   Reservas de capital</t>
  </si>
  <si>
    <t xml:space="preserve">   Patrimonio restringido</t>
  </si>
  <si>
    <t xml:space="preserve">   Resultados acumulados</t>
  </si>
  <si>
    <t>TOTAL PATRIMONIO</t>
  </si>
  <si>
    <t>TOTAL PASIVO Y PATRIMONIO</t>
  </si>
  <si>
    <t>Dr. Pedro Geoffroy Carletti</t>
  </si>
  <si>
    <t>Director Vicepresidente</t>
  </si>
  <si>
    <t>Adonay Enrique Romero</t>
  </si>
  <si>
    <t>Contador General</t>
  </si>
  <si>
    <t>(Cifras expresadas en dólares de los Estados Unidos de América)</t>
  </si>
  <si>
    <t>INGRESOS</t>
  </si>
  <si>
    <t>PRIMAS PRODUCTOS</t>
  </si>
  <si>
    <t>INGRESOS POR DECREMENTO DE RESERVAS TECNICAS Y CONTINGENCIAL DE FIANZAS</t>
  </si>
  <si>
    <t>SALVAMENTOS Y RECUPERACIONES</t>
  </si>
  <si>
    <t>INGRESOS FINANCIEROS Y DE INVERSION</t>
  </si>
  <si>
    <t>TOTAL INGRESOS</t>
  </si>
  <si>
    <t>GASTOS</t>
  </si>
  <si>
    <t>SINIESTROS</t>
  </si>
  <si>
    <t>PRIMAS CEDIDAS POR REASEGUROS Y REAFIANZAMIENTOS</t>
  </si>
  <si>
    <t>GASTOS POR INCREMENTO DE RESERVAS TECNICAS Y CONTINGENCIAL DE FIANZAS</t>
  </si>
  <si>
    <t>GASTOS DE ADQUISICION Y CONSERVACION</t>
  </si>
  <si>
    <t>DEVOLUCIONES Y CANCELACIONES DE PRIMAS</t>
  </si>
  <si>
    <t>GASTOS FINANCIEROS Y DE INVERSION</t>
  </si>
  <si>
    <t>GASTOS DE ADMINISTRACION</t>
  </si>
  <si>
    <t>TOTAL EGRESOS</t>
  </si>
  <si>
    <t>UTILIDAD ANTES DE IMPUESTOS</t>
  </si>
  <si>
    <t>SEGUROS AZUL VIDA, S.A., SEGUROS DE PERSONAS</t>
  </si>
  <si>
    <t>SINIESTROS Y GASTOS RECUPERADOS POR REAS Y REAF CEDIDOS</t>
  </si>
  <si>
    <t>REEMBOLSOS DE GASTOS POR CESIONES DE SEGUROS Y FIANZAS</t>
  </si>
  <si>
    <t>INGRESOS POR RECUPERACION DE ACTIVOS Y PROVISIONES</t>
  </si>
  <si>
    <t>INGRESOS EXTRAORDINARIOS Y DE EJERCICIOS ANTERIORES</t>
  </si>
  <si>
    <t>GASTOS EXTRAORDINARIOS Y DE EJERCICIOS ANTERIORES</t>
  </si>
  <si>
    <t>UTILIDAD NETA</t>
  </si>
  <si>
    <t xml:space="preserve">    Préstamos</t>
  </si>
  <si>
    <t xml:space="preserve">    Otros activos</t>
  </si>
  <si>
    <t xml:space="preserve">    Inversiones financieras</t>
  </si>
  <si>
    <t>PROVISION IMPUESTO SOBRE LA RENTA</t>
  </si>
  <si>
    <t>ESTADO DE RESULTADOS DEL 01 DE ENERO AL 30 DE SEPTIEMBRE DE 2020</t>
  </si>
  <si>
    <t>BALANCE  DE COMPROBACIÓN  AL 30 DE SEPTIEMBRE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</si>
</sst>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-&quot;$&quot;* #,##0.00_-;\-&quot;$&quot;* #,##0.00_-;_-&quot;$&quot;* &quot;-&quot;??_-;_-@_-"/>
    <numFmt numFmtId="165" formatCode="_(&quot;$&quot;\ * #,##0.00_);_(&quot;$&quot;\ * \(#,##0.00\);_(&quot;$&quot;\ 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rgb="FF000000"/>
      <name val="Calibri"/>
      <family val="2"/>
    </font>
    <font>
      <sz val="10"/>
      <name val="Arial"/>
      <family val="2"/>
    </font>
    <font>
      <b/>
      <sz val="14"/>
      <name val="Calibri"/>
      <family val="2"/>
    </font>
    <font>
      <b/>
      <sz val="14"/>
      <color rgb="FF000000"/>
      <name val="Calibri"/>
      <family val="2"/>
    </font>
    <font>
      <sz val="12"/>
      <color rgb="FF000000"/>
      <name val="Calibri"/>
      <family val="2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</borders>
  <cellStyleXfs count="6">
    <xf numFmtId="0" fontId="0" fillId="0" borderId="0"/>
    <xf numFmtId="165" fontId="1" fillId="0" borderId="0" applyFont="0" applyFill="0" applyBorder="0" applyAlignment="0" applyProtection="0"/>
    <xf numFmtId="0" fontId="4" fillId="0" borderId="0"/>
    <xf numFmtId="0" fontId="10" fillId="0" borderId="0"/>
    <xf numFmtId="164" fontId="10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4">
    <xf numFmtId="0" fontId="0" fillId="0" borderId="0" xfId="0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/>
    <xf numFmtId="0" fontId="6" fillId="0" borderId="0" xfId="0" applyFont="1" applyFill="1" applyBorder="1"/>
    <xf numFmtId="0" fontId="0" fillId="0" borderId="0" xfId="0" applyBorder="1"/>
    <xf numFmtId="0" fontId="7" fillId="0" borderId="0" xfId="0" applyFont="1" applyFill="1" applyBorder="1"/>
    <xf numFmtId="0" fontId="8" fillId="0" borderId="0" xfId="0" applyFont="1"/>
    <xf numFmtId="165" fontId="3" fillId="0" borderId="0" xfId="1" applyFont="1" applyFill="1" applyBorder="1"/>
    <xf numFmtId="165" fontId="6" fillId="0" borderId="0" xfId="1" applyFont="1" applyFill="1" applyBorder="1"/>
    <xf numFmtId="165" fontId="6" fillId="0" borderId="3" xfId="1" applyFont="1" applyFill="1" applyBorder="1"/>
    <xf numFmtId="165" fontId="9" fillId="0" borderId="3" xfId="0" applyNumberFormat="1" applyFont="1" applyBorder="1"/>
    <xf numFmtId="165" fontId="9" fillId="0" borderId="1" xfId="0" applyNumberFormat="1" applyFont="1" applyBorder="1"/>
    <xf numFmtId="165" fontId="9" fillId="0" borderId="2" xfId="0" applyNumberFormat="1" applyFont="1" applyBorder="1"/>
    <xf numFmtId="164" fontId="0" fillId="0" borderId="0" xfId="0" applyNumberFormat="1"/>
    <xf numFmtId="0" fontId="2" fillId="0" borderId="0" xfId="0" applyFont="1"/>
    <xf numFmtId="165" fontId="0" fillId="0" borderId="0" xfId="0" applyNumberFormat="1"/>
    <xf numFmtId="165" fontId="9" fillId="0" borderId="0" xfId="0" applyNumberFormat="1" applyFont="1" applyBorder="1"/>
    <xf numFmtId="165" fontId="0" fillId="0" borderId="0" xfId="1" applyFont="1"/>
    <xf numFmtId="164" fontId="2" fillId="0" borderId="4" xfId="0" applyNumberFormat="1" applyFont="1" applyBorder="1"/>
    <xf numFmtId="0" fontId="6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165" fontId="2" fillId="0" borderId="3" xfId="0" applyNumberFormat="1" applyFont="1" applyBorder="1"/>
    <xf numFmtId="164" fontId="2" fillId="0" borderId="0" xfId="0" applyNumberFormat="1" applyFont="1" applyBorder="1"/>
    <xf numFmtId="44" fontId="2" fillId="0" borderId="0" xfId="0" applyNumberFormat="1" applyFont="1"/>
    <xf numFmtId="165" fontId="7" fillId="0" borderId="0" xfId="1" applyFont="1" applyFill="1" applyBorder="1"/>
    <xf numFmtId="165" fontId="7" fillId="0" borderId="1" xfId="1" applyFont="1" applyFill="1" applyBorder="1"/>
    <xf numFmtId="44" fontId="0" fillId="0" borderId="0" xfId="0" applyNumberFormat="1"/>
    <xf numFmtId="9" fontId="0" fillId="0" borderId="0" xfId="5" applyFont="1"/>
    <xf numFmtId="44" fontId="0" fillId="0" borderId="0" xfId="0" applyNumberFormat="1" applyBorder="1"/>
    <xf numFmtId="165" fontId="0" fillId="0" borderId="1" xfId="1" applyFont="1" applyBorder="1"/>
    <xf numFmtId="4" fontId="5" fillId="0" borderId="0" xfId="2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</cellXfs>
  <cellStyles count="6">
    <cellStyle name="Moneda" xfId="1" builtinId="4"/>
    <cellStyle name="Moneda 2" xfId="4" xr:uid="{00000000-0005-0000-0000-000001000000}"/>
    <cellStyle name="Normal" xfId="0" builtinId="0"/>
    <cellStyle name="Normal 12" xfId="2" xr:uid="{00000000-0005-0000-0000-000003000000}"/>
    <cellStyle name="Normal 2" xfId="3" xr:uid="{00000000-0005-0000-0000-000004000000}"/>
    <cellStyle name="Porcentaje" xfId="5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1</xdr:row>
      <xdr:rowOff>0</xdr:rowOff>
    </xdr:from>
    <xdr:to>
      <xdr:col>6</xdr:col>
      <xdr:colOff>1822862</xdr:colOff>
      <xdr:row>2</xdr:row>
      <xdr:rowOff>188632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46C2DD6-CD4E-4C73-8102-72B4063A5C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287000" y="190500"/>
          <a:ext cx="1822862" cy="4267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723900</xdr:colOff>
      <xdr:row>0</xdr:row>
      <xdr:rowOff>123825</xdr:rowOff>
    </xdr:from>
    <xdr:to>
      <xdr:col>4</xdr:col>
      <xdr:colOff>594137</xdr:colOff>
      <xdr:row>2</xdr:row>
      <xdr:rowOff>169582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19BDF7A-4BD3-4A05-B3E0-29D61D3A84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67475" y="123825"/>
          <a:ext cx="1822862" cy="4267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2"/>
  <sheetViews>
    <sheetView showGridLines="0" tabSelected="1" topLeftCell="C10" zoomScaleNormal="100" zoomScaleSheetLayoutView="90" workbookViewId="0">
      <selection activeCell="H24" sqref="H24"/>
    </sheetView>
  </sheetViews>
  <sheetFormatPr baseColWidth="10" defaultRowHeight="14.5" x14ac:dyDescent="0.35"/>
  <cols>
    <col min="2" max="2" width="50.453125" customWidth="1"/>
    <col min="3" max="3" width="21.1796875" customWidth="1"/>
    <col min="4" max="4" width="9.1796875" customWidth="1"/>
    <col min="5" max="5" width="9.453125" customWidth="1"/>
    <col min="6" max="6" width="52.7265625" customWidth="1"/>
    <col min="7" max="7" width="28.81640625" customWidth="1"/>
    <col min="9" max="9" width="18.453125" customWidth="1"/>
  </cols>
  <sheetData>
    <row r="1" spans="1:7" x14ac:dyDescent="0.35">
      <c r="B1" s="4"/>
    </row>
    <row r="2" spans="1:7" ht="18.5" x14ac:dyDescent="0.45">
      <c r="A2" s="1"/>
      <c r="B2" s="31" t="s">
        <v>46</v>
      </c>
      <c r="C2" s="31"/>
      <c r="D2" s="31"/>
      <c r="E2" s="31"/>
      <c r="F2" s="31"/>
    </row>
    <row r="3" spans="1:7" ht="18.5" x14ac:dyDescent="0.45">
      <c r="A3" s="1"/>
      <c r="B3" s="32" t="s">
        <v>58</v>
      </c>
      <c r="C3" s="32"/>
      <c r="D3" s="32"/>
      <c r="E3" s="32"/>
      <c r="F3" s="32"/>
    </row>
    <row r="4" spans="1:7" ht="18.5" x14ac:dyDescent="0.45">
      <c r="A4" s="1"/>
      <c r="B4" s="33" t="s">
        <v>29</v>
      </c>
      <c r="C4" s="33"/>
      <c r="D4" s="33"/>
      <c r="E4" s="33"/>
      <c r="F4" s="33"/>
    </row>
    <row r="5" spans="1:7" ht="18.5" x14ac:dyDescent="0.45">
      <c r="A5" s="1"/>
      <c r="B5" s="1"/>
      <c r="C5" s="1"/>
      <c r="D5" s="1"/>
      <c r="E5" s="1"/>
      <c r="F5" s="1"/>
    </row>
    <row r="6" spans="1:7" ht="18.5" x14ac:dyDescent="0.45">
      <c r="A6" s="1"/>
      <c r="B6" s="19" t="s">
        <v>0</v>
      </c>
      <c r="E6" s="1"/>
      <c r="F6" s="19" t="s">
        <v>7</v>
      </c>
    </row>
    <row r="7" spans="1:7" ht="18.5" x14ac:dyDescent="0.45">
      <c r="A7" s="1">
        <v>11</v>
      </c>
      <c r="B7" s="2" t="s">
        <v>1</v>
      </c>
      <c r="C7" s="25">
        <v>1547346.47</v>
      </c>
      <c r="D7" s="7"/>
      <c r="E7" s="1">
        <v>21</v>
      </c>
      <c r="F7" s="2" t="s">
        <v>8</v>
      </c>
      <c r="G7" s="25">
        <v>42170.46</v>
      </c>
    </row>
    <row r="8" spans="1:7" ht="18.5" x14ac:dyDescent="0.45">
      <c r="A8" s="1">
        <v>12</v>
      </c>
      <c r="B8" s="2" t="s">
        <v>55</v>
      </c>
      <c r="C8" s="25">
        <v>4399456.37</v>
      </c>
      <c r="D8" s="7"/>
      <c r="E8" s="1">
        <v>22</v>
      </c>
      <c r="F8" s="2" t="s">
        <v>9</v>
      </c>
      <c r="G8" s="25">
        <v>619336.52</v>
      </c>
    </row>
    <row r="9" spans="1:7" ht="18.5" x14ac:dyDescent="0.45">
      <c r="A9" s="1">
        <v>13</v>
      </c>
      <c r="B9" s="2" t="s">
        <v>53</v>
      </c>
      <c r="C9" s="25">
        <v>107002.26</v>
      </c>
      <c r="D9" s="7"/>
      <c r="E9" s="1">
        <v>23</v>
      </c>
      <c r="F9" s="2" t="s">
        <v>10</v>
      </c>
      <c r="G9" s="25">
        <v>1526216.93</v>
      </c>
    </row>
    <row r="10" spans="1:7" ht="18.5" x14ac:dyDescent="0.45">
      <c r="A10" s="1">
        <v>14</v>
      </c>
      <c r="B10" s="2" t="s">
        <v>2</v>
      </c>
      <c r="C10" s="25">
        <v>555183.98</v>
      </c>
      <c r="D10" s="7"/>
      <c r="E10" s="1">
        <v>24</v>
      </c>
      <c r="F10" s="2" t="s">
        <v>11</v>
      </c>
      <c r="G10" s="25">
        <v>309977.59999999998</v>
      </c>
    </row>
    <row r="11" spans="1:7" ht="18.5" x14ac:dyDescent="0.45">
      <c r="A11" s="1">
        <v>16</v>
      </c>
      <c r="B11" s="2" t="s">
        <v>3</v>
      </c>
      <c r="C11" s="25">
        <v>1416683.51</v>
      </c>
      <c r="D11" s="7"/>
      <c r="E11" s="1">
        <v>25</v>
      </c>
      <c r="F11" s="2" t="s">
        <v>12</v>
      </c>
      <c r="G11" s="25">
        <v>154726.64000000001</v>
      </c>
    </row>
    <row r="12" spans="1:7" ht="18.5" x14ac:dyDescent="0.45">
      <c r="A12" s="1">
        <v>17</v>
      </c>
      <c r="B12" s="2" t="s">
        <v>4</v>
      </c>
      <c r="C12" s="25"/>
      <c r="D12" s="7"/>
      <c r="E12" s="1">
        <v>26</v>
      </c>
      <c r="F12" s="2" t="s">
        <v>13</v>
      </c>
      <c r="G12" s="25">
        <v>121205.73</v>
      </c>
    </row>
    <row r="13" spans="1:7" ht="18.5" x14ac:dyDescent="0.45">
      <c r="A13" s="1">
        <v>18</v>
      </c>
      <c r="B13" s="2" t="s">
        <v>5</v>
      </c>
      <c r="C13" s="25">
        <v>23726.49</v>
      </c>
      <c r="D13" s="7"/>
      <c r="E13" s="1">
        <v>27</v>
      </c>
      <c r="F13" s="2" t="s">
        <v>14</v>
      </c>
      <c r="G13" s="25">
        <v>430424.8</v>
      </c>
    </row>
    <row r="14" spans="1:7" ht="18.5" x14ac:dyDescent="0.45">
      <c r="A14" s="1">
        <v>19</v>
      </c>
      <c r="B14" s="2" t="s">
        <v>54</v>
      </c>
      <c r="C14" s="25">
        <v>502827.62</v>
      </c>
      <c r="D14" s="7"/>
      <c r="E14" s="1">
        <v>28</v>
      </c>
      <c r="F14" s="2" t="s">
        <v>15</v>
      </c>
      <c r="G14" s="25">
        <v>37020.39</v>
      </c>
    </row>
    <row r="15" spans="1:7" ht="18.5" x14ac:dyDescent="0.45">
      <c r="A15" s="1"/>
      <c r="C15" s="30">
        <v>0</v>
      </c>
      <c r="E15" s="1">
        <v>29</v>
      </c>
      <c r="F15" s="2" t="s">
        <v>16</v>
      </c>
      <c r="G15" s="26">
        <v>0</v>
      </c>
    </row>
    <row r="16" spans="1:7" ht="19" thickBot="1" x14ac:dyDescent="0.5">
      <c r="A16" s="1"/>
      <c r="B16" s="3" t="s">
        <v>6</v>
      </c>
      <c r="C16" s="9">
        <f>SUM(C7:C15)</f>
        <v>8552226.6999999993</v>
      </c>
      <c r="D16" s="8"/>
      <c r="E16" s="1"/>
      <c r="F16" s="3" t="s">
        <v>17</v>
      </c>
      <c r="G16" s="10">
        <f>SUM(G7:G15)</f>
        <v>3241079.0700000003</v>
      </c>
    </row>
    <row r="17" spans="1:11" ht="19" thickTop="1" x14ac:dyDescent="0.45">
      <c r="A17" s="1"/>
      <c r="B17" s="3"/>
      <c r="E17" s="1"/>
      <c r="F17" s="3"/>
    </row>
    <row r="18" spans="1:11" ht="18.5" x14ac:dyDescent="0.45">
      <c r="A18" s="1"/>
      <c r="B18" s="2"/>
      <c r="E18" s="1"/>
      <c r="F18" s="3" t="s">
        <v>18</v>
      </c>
      <c r="I18" s="25"/>
    </row>
    <row r="19" spans="1:11" ht="18.5" x14ac:dyDescent="0.45">
      <c r="A19" s="1"/>
      <c r="B19" s="2"/>
      <c r="E19" s="1">
        <v>31</v>
      </c>
      <c r="F19" s="2" t="s">
        <v>19</v>
      </c>
      <c r="G19" s="25">
        <v>4250000</v>
      </c>
      <c r="I19" s="25"/>
    </row>
    <row r="20" spans="1:11" ht="18.5" x14ac:dyDescent="0.45">
      <c r="A20" s="1"/>
      <c r="B20" s="2"/>
      <c r="E20" s="1">
        <v>35</v>
      </c>
      <c r="F20" s="2" t="s">
        <v>20</v>
      </c>
      <c r="G20" s="25">
        <v>99967.39</v>
      </c>
      <c r="I20" s="25"/>
    </row>
    <row r="21" spans="1:11" ht="18.5" x14ac:dyDescent="0.45">
      <c r="A21" s="1"/>
      <c r="B21" s="2"/>
      <c r="E21" s="1">
        <v>36</v>
      </c>
      <c r="F21" s="2" t="s">
        <v>21</v>
      </c>
      <c r="G21" s="25">
        <v>33992.82</v>
      </c>
      <c r="I21" s="25"/>
    </row>
    <row r="22" spans="1:11" ht="18.5" x14ac:dyDescent="0.45">
      <c r="A22" s="1"/>
      <c r="B22" s="2"/>
      <c r="E22" s="1">
        <v>38</v>
      </c>
      <c r="F22" s="2" t="s">
        <v>22</v>
      </c>
      <c r="G22" s="26">
        <v>927187.42</v>
      </c>
      <c r="I22" s="25"/>
      <c r="K22" s="27"/>
    </row>
    <row r="23" spans="1:11" ht="18.5" x14ac:dyDescent="0.45">
      <c r="A23" s="1"/>
      <c r="B23" s="2"/>
      <c r="E23" s="1"/>
      <c r="F23" s="2" t="s">
        <v>23</v>
      </c>
      <c r="G23" s="11">
        <f>SUM(G19:G22)</f>
        <v>5311147.63</v>
      </c>
      <c r="I23" s="25"/>
    </row>
    <row r="24" spans="1:11" ht="18.5" x14ac:dyDescent="0.45">
      <c r="A24" s="1"/>
      <c r="B24" s="2"/>
      <c r="E24" s="1"/>
      <c r="F24" s="2"/>
      <c r="G24" s="16"/>
    </row>
    <row r="25" spans="1:11" ht="19" thickBot="1" x14ac:dyDescent="0.5">
      <c r="A25" s="1"/>
      <c r="B25" s="3"/>
      <c r="E25" s="1"/>
      <c r="F25" s="3" t="s">
        <v>24</v>
      </c>
      <c r="G25" s="12">
        <f>+G23+G16</f>
        <v>8552226.6999999993</v>
      </c>
    </row>
    <row r="26" spans="1:11" ht="19" thickTop="1" x14ac:dyDescent="0.45">
      <c r="A26" s="1"/>
      <c r="B26" s="3"/>
      <c r="E26" s="1"/>
      <c r="F26" s="3"/>
      <c r="G26" s="29"/>
    </row>
    <row r="27" spans="1:11" ht="18.5" x14ac:dyDescent="0.45">
      <c r="A27" s="1"/>
      <c r="B27" s="3"/>
      <c r="E27" s="1"/>
      <c r="F27" s="3"/>
      <c r="G27" s="4"/>
    </row>
    <row r="28" spans="1:11" ht="18.5" x14ac:dyDescent="0.45">
      <c r="A28" s="1"/>
      <c r="B28" s="5" t="s">
        <v>25</v>
      </c>
      <c r="C28" s="6"/>
      <c r="D28" s="6"/>
      <c r="E28" s="6"/>
      <c r="F28" s="5" t="s">
        <v>27</v>
      </c>
      <c r="G28" s="15"/>
    </row>
    <row r="29" spans="1:11" ht="18.5" x14ac:dyDescent="0.45">
      <c r="A29" s="1"/>
      <c r="B29" s="5" t="s">
        <v>26</v>
      </c>
      <c r="C29" s="6"/>
      <c r="D29" s="6"/>
      <c r="E29" s="6"/>
      <c r="F29" s="5" t="s">
        <v>28</v>
      </c>
    </row>
    <row r="30" spans="1:11" ht="18.5" x14ac:dyDescent="0.45">
      <c r="A30" s="1"/>
      <c r="B30" s="2"/>
    </row>
    <row r="31" spans="1:11" ht="18.5" x14ac:dyDescent="0.45">
      <c r="A31" s="1"/>
      <c r="B31" s="2"/>
    </row>
    <row r="32" spans="1:11" ht="18.5" x14ac:dyDescent="0.45">
      <c r="A32" s="1"/>
      <c r="B32" s="2"/>
    </row>
  </sheetData>
  <mergeCells count="3">
    <mergeCell ref="B2:F2"/>
    <mergeCell ref="B3:F3"/>
    <mergeCell ref="B4:F4"/>
  </mergeCells>
  <pageMargins left="0.7" right="0.7" top="0.75" bottom="0.75" header="0.3" footer="0.3"/>
  <pageSetup scale="6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E41"/>
  <sheetViews>
    <sheetView showGridLines="0" zoomScaleNormal="100" zoomScaleSheetLayoutView="100" workbookViewId="0">
      <selection activeCell="C36" sqref="C36"/>
    </sheetView>
  </sheetViews>
  <sheetFormatPr baseColWidth="10" defaultRowHeight="14.5" x14ac:dyDescent="0.35"/>
  <cols>
    <col min="2" max="2" width="78.453125" customWidth="1"/>
    <col min="3" max="3" width="25.26953125" customWidth="1"/>
    <col min="4" max="4" width="4" customWidth="1"/>
  </cols>
  <sheetData>
    <row r="3" spans="1:5" ht="18.5" x14ac:dyDescent="0.45">
      <c r="A3" s="31" t="s">
        <v>46</v>
      </c>
      <c r="B3" s="31"/>
      <c r="C3" s="31"/>
      <c r="D3" s="31"/>
      <c r="E3" s="31"/>
    </row>
    <row r="4" spans="1:5" ht="18.5" x14ac:dyDescent="0.45">
      <c r="A4" s="32" t="s">
        <v>57</v>
      </c>
      <c r="B4" s="32"/>
      <c r="C4" s="32"/>
      <c r="D4" s="32"/>
      <c r="E4" s="32"/>
    </row>
    <row r="5" spans="1:5" ht="15.5" x14ac:dyDescent="0.35">
      <c r="A5" s="33" t="s">
        <v>29</v>
      </c>
      <c r="B5" s="33"/>
      <c r="C5" s="33"/>
      <c r="D5" s="33"/>
      <c r="E5" s="33"/>
    </row>
    <row r="7" spans="1:5" x14ac:dyDescent="0.35">
      <c r="B7" s="14" t="s">
        <v>30</v>
      </c>
      <c r="C7" s="13"/>
    </row>
    <row r="8" spans="1:5" x14ac:dyDescent="0.35">
      <c r="A8">
        <v>51</v>
      </c>
      <c r="B8" t="s">
        <v>31</v>
      </c>
      <c r="C8" s="17">
        <v>4972106.3</v>
      </c>
    </row>
    <row r="9" spans="1:5" x14ac:dyDescent="0.35">
      <c r="A9">
        <v>52</v>
      </c>
      <c r="B9" t="s">
        <v>32</v>
      </c>
      <c r="C9" s="17">
        <v>1908281.54</v>
      </c>
    </row>
    <row r="10" spans="1:5" x14ac:dyDescent="0.35">
      <c r="A10">
        <v>54</v>
      </c>
      <c r="B10" t="s">
        <v>47</v>
      </c>
      <c r="C10" s="17">
        <v>506006.59</v>
      </c>
    </row>
    <row r="11" spans="1:5" x14ac:dyDescent="0.35">
      <c r="A11">
        <v>55</v>
      </c>
      <c r="B11" t="s">
        <v>48</v>
      </c>
      <c r="C11" s="17">
        <v>356157.9</v>
      </c>
    </row>
    <row r="12" spans="1:5" x14ac:dyDescent="0.35">
      <c r="A12">
        <v>56</v>
      </c>
      <c r="B12" t="s">
        <v>33</v>
      </c>
      <c r="C12" s="17"/>
    </row>
    <row r="13" spans="1:5" x14ac:dyDescent="0.35">
      <c r="A13">
        <v>57</v>
      </c>
      <c r="B13" t="s">
        <v>34</v>
      </c>
      <c r="C13" s="17">
        <v>186826.14</v>
      </c>
    </row>
    <row r="14" spans="1:5" x14ac:dyDescent="0.35">
      <c r="A14">
        <v>58</v>
      </c>
      <c r="B14" t="s">
        <v>49</v>
      </c>
      <c r="C14" s="17">
        <v>34239.86</v>
      </c>
    </row>
    <row r="15" spans="1:5" x14ac:dyDescent="0.35">
      <c r="A15">
        <v>59</v>
      </c>
      <c r="B15" t="s">
        <v>50</v>
      </c>
      <c r="C15" s="17">
        <v>5697.31</v>
      </c>
    </row>
    <row r="16" spans="1:5" x14ac:dyDescent="0.35">
      <c r="B16" s="14" t="s">
        <v>35</v>
      </c>
      <c r="C16" s="18">
        <f>SUM(C8:C15)</f>
        <v>7969315.6399999997</v>
      </c>
    </row>
    <row r="18" spans="1:5" x14ac:dyDescent="0.35">
      <c r="B18" s="14" t="s">
        <v>36</v>
      </c>
      <c r="C18" s="13"/>
    </row>
    <row r="19" spans="1:5" x14ac:dyDescent="0.35">
      <c r="A19">
        <v>41</v>
      </c>
      <c r="B19" t="s">
        <v>37</v>
      </c>
      <c r="C19" s="17">
        <v>2456754.5699999998</v>
      </c>
      <c r="E19" s="28"/>
    </row>
    <row r="20" spans="1:5" x14ac:dyDescent="0.35">
      <c r="A20">
        <v>42</v>
      </c>
      <c r="B20" t="s">
        <v>38</v>
      </c>
      <c r="C20" s="17">
        <v>1117954.98</v>
      </c>
      <c r="E20" s="28"/>
    </row>
    <row r="21" spans="1:5" x14ac:dyDescent="0.35">
      <c r="A21">
        <v>43</v>
      </c>
      <c r="B21" t="s">
        <v>39</v>
      </c>
      <c r="C21" s="17">
        <v>1785519.88</v>
      </c>
      <c r="E21" s="28"/>
    </row>
    <row r="22" spans="1:5" x14ac:dyDescent="0.35">
      <c r="A22">
        <v>45</v>
      </c>
      <c r="B22" t="s">
        <v>40</v>
      </c>
      <c r="C22" s="17">
        <v>1088334.82</v>
      </c>
      <c r="E22" s="28"/>
    </row>
    <row r="23" spans="1:5" x14ac:dyDescent="0.35">
      <c r="A23">
        <v>46</v>
      </c>
      <c r="B23" t="s">
        <v>41</v>
      </c>
      <c r="C23" s="17">
        <v>130287.23</v>
      </c>
      <c r="E23" s="28"/>
    </row>
    <row r="24" spans="1:5" x14ac:dyDescent="0.35">
      <c r="A24">
        <v>47</v>
      </c>
      <c r="B24" t="s">
        <v>42</v>
      </c>
      <c r="C24" s="17">
        <v>36290.82</v>
      </c>
      <c r="E24" s="28"/>
    </row>
    <row r="25" spans="1:5" x14ac:dyDescent="0.35">
      <c r="A25">
        <v>48</v>
      </c>
      <c r="B25" t="s">
        <v>43</v>
      </c>
      <c r="C25" s="17">
        <v>968610.3899999999</v>
      </c>
      <c r="E25" s="28"/>
    </row>
    <row r="26" spans="1:5" x14ac:dyDescent="0.35">
      <c r="A26">
        <v>49</v>
      </c>
      <c r="B26" t="s">
        <v>51</v>
      </c>
      <c r="C26" s="17">
        <v>300.19</v>
      </c>
      <c r="E26" s="27"/>
    </row>
    <row r="27" spans="1:5" x14ac:dyDescent="0.35">
      <c r="B27" s="14" t="s">
        <v>44</v>
      </c>
      <c r="C27" s="18">
        <f>SUM(C19:C26)</f>
        <v>7584052.8800000008</v>
      </c>
    </row>
    <row r="28" spans="1:5" x14ac:dyDescent="0.35">
      <c r="B28" s="14"/>
      <c r="C28" s="23"/>
    </row>
    <row r="29" spans="1:5" x14ac:dyDescent="0.35">
      <c r="B29" s="21" t="s">
        <v>45</v>
      </c>
      <c r="C29" s="24">
        <f>+C16-C27</f>
        <v>385262.75999999885</v>
      </c>
    </row>
    <row r="30" spans="1:5" x14ac:dyDescent="0.35">
      <c r="B30" t="s">
        <v>56</v>
      </c>
      <c r="C30" s="17">
        <v>-105947.26</v>
      </c>
    </row>
    <row r="31" spans="1:5" ht="15" thickBot="1" x14ac:dyDescent="0.4">
      <c r="B31" s="14" t="s">
        <v>52</v>
      </c>
      <c r="C31" s="22">
        <f>SUM(C29:C30)</f>
        <v>279315.49999999884</v>
      </c>
    </row>
    <row r="32" spans="1:5" ht="15" thickTop="1" x14ac:dyDescent="0.35"/>
    <row r="39" spans="2:5" ht="15.5" x14ac:dyDescent="0.35">
      <c r="B39" s="20" t="s">
        <v>25</v>
      </c>
      <c r="C39" s="5" t="s">
        <v>27</v>
      </c>
      <c r="D39" s="6"/>
      <c r="E39" s="6"/>
    </row>
    <row r="40" spans="2:5" ht="15.5" x14ac:dyDescent="0.35">
      <c r="B40" s="20" t="s">
        <v>26</v>
      </c>
      <c r="C40" s="20" t="s">
        <v>28</v>
      </c>
      <c r="D40" s="6"/>
      <c r="E40" s="6"/>
    </row>
    <row r="41" spans="2:5" ht="18.5" x14ac:dyDescent="0.45">
      <c r="B41" s="2"/>
    </row>
  </sheetData>
  <mergeCells count="3">
    <mergeCell ref="A3:E3"/>
    <mergeCell ref="A4:E4"/>
    <mergeCell ref="A5:E5"/>
  </mergeCells>
  <pageMargins left="0.7" right="0.7" top="0.75" bottom="0.75" header="0.3" footer="0.3"/>
  <pageSetup scale="7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BC SEPTIEMBRE</vt:lpstr>
      <vt:lpstr>RES SEPTIEMBRE</vt:lpstr>
      <vt:lpstr>'RES SEPTIEMBRE'!Área_de_impresión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Iliana Arevalo</dc:creator>
  <cp:lastModifiedBy>Iliana Ebel Arévalo de Ramos</cp:lastModifiedBy>
  <cp:lastPrinted>2018-04-13T21:36:57Z</cp:lastPrinted>
  <dcterms:created xsi:type="dcterms:W3CDTF">2018-03-26T22:14:37Z</dcterms:created>
  <dcterms:modified xsi:type="dcterms:W3CDTF">2020-10-29T15:28:57Z</dcterms:modified>
</cp:coreProperties>
</file>