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4955" windowHeight="841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<sst xmlns="http://schemas.openxmlformats.org/spreadsheetml/2006/main" count="79" uniqueCount="72">
  <si>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</si>
  <si>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</si>
  <si>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</si>
  <si>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</si>
  <si>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</si>
  <si>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</si>
  <si>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</si>
  <si>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</si>
  <si>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</si>
  <si>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</si>
  <si>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</si>
  <si>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</si>
  <si>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</si>
  <si>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</si>
  <si>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</si>
  <si>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</si>
  <si>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</si>
  <si>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</si>
  <si>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</si>
  <si>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</si>
  <si>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</si>
  <si>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</si>
  <si>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</si>
  <si>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</si>
  <si>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</si>
  <si>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</si>
  <si>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</si>
  <si>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</si>
  <si>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</si>
  <si>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</si>
  <si>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</si>
  <si>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</si>
  <si>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</si>
  <si>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</si>
  <si>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</si>
  <si>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</si>
  <si>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</si>
  <si>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</si>
  <si>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</si>
  <si>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</si>
  <si>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</si>
  <si>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</si>
  <si>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</si>
  <si>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</si>
  <si>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</si>
  <si>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</si>
  <si>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</si>
  <si>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</si>
  <si>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</si>
  <si>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</si>
  <si>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</si>
  <si>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</si>
  <si>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</si>
  <si>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</si>
  <si>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</si>
  <si>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</si>
  <si>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</si>
  <si>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</si>
  <si>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</si>
  <si>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</si>
  <si>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</si>
  <si>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</si>
  <si>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</si>
  <si>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</si>
  <si>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</si>
  <si>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</si>
  <si>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</si>
  <si>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</si>
  <si>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BALANCE GENERAL  AL 31/08/2020</t>
  </si>
  <si>
    <t>ESTADO DE RESULTADOS AL 31 DE AGOSTO DE 2020</t>
  </si>
  <si>
    <t>Julio Ramiro Castillo Arévalo                         José Antonio Arzú Tinoco                         Luis Fernando Prado Ortiz</t>
  </si>
  <si>
    <t>Julio Ramiro Castillo Arévalo                         José Antonio Arzú Tinoco                          Luis Fernando Prado Ortiz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</si>
</sst>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64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2" applyFont="1" applyFill="1" applyAlignment="1">
      <alignment horizontal="left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49" applyFont="1" applyAlignment="1">
      <alignment/>
    </xf>
    <xf numFmtId="43" fontId="0" fillId="0" borderId="11" xfId="49" applyFont="1" applyBorder="1" applyAlignment="1">
      <alignment/>
    </xf>
    <xf numFmtId="43" fontId="0" fillId="0" borderId="11" xfId="49" applyFont="1" applyBorder="1" applyAlignment="1">
      <alignment/>
    </xf>
    <xf numFmtId="0" fontId="4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 11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rmal_Bal, Utl, Fluj y anex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PageLayoutView="0" workbookViewId="0" topLeftCell="A34">
      <selection activeCell="B55" sqref="B55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2" t="s">
        <v>27</v>
      </c>
      <c r="C1" s="32"/>
      <c r="D1" s="32"/>
      <c r="E1" s="4"/>
    </row>
    <row r="2" spans="2:5" ht="12.75">
      <c r="B2" s="32" t="s">
        <v>68</v>
      </c>
      <c r="C2" s="32"/>
      <c r="D2" s="32"/>
      <c r="E2" s="4"/>
    </row>
    <row r="3" spans="2:5" ht="12.75">
      <c r="B3" s="32" t="s">
        <v>0</v>
      </c>
      <c r="C3" s="32"/>
      <c r="D3" s="32"/>
      <c r="E3" s="4"/>
    </row>
    <row r="5" spans="3:5" ht="12.75">
      <c r="C5" s="2"/>
      <c r="D5" s="20">
        <v>44074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29">
        <v>76601.66576999999</v>
      </c>
      <c r="E8" s="6"/>
      <c r="F8" s="28"/>
    </row>
    <row r="9" spans="2:6" ht="12.75">
      <c r="B9" s="11" t="s">
        <v>4</v>
      </c>
      <c r="D9" s="29">
        <v>106837.24211</v>
      </c>
      <c r="E9" s="6"/>
      <c r="F9" s="28"/>
    </row>
    <row r="10" spans="2:6" ht="12.75">
      <c r="B10" s="11" t="s">
        <v>5</v>
      </c>
      <c r="D10" s="30">
        <v>220845.76984999998</v>
      </c>
      <c r="E10" s="6"/>
      <c r="F10" s="28"/>
    </row>
    <row r="11" spans="4:6" ht="12.75">
      <c r="D11" s="7">
        <f>SUM(D8:D10)</f>
        <v>404284.67773</v>
      </c>
      <c r="E11" s="6"/>
      <c r="F11" s="28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0">
        <v>2218.0356699999998</v>
      </c>
      <c r="E13" s="6"/>
      <c r="F13" s="28"/>
    </row>
    <row r="14" spans="2:6" ht="12.75">
      <c r="B14" s="11"/>
      <c r="D14" s="7">
        <f>SUM(D13:D13)</f>
        <v>2218.0356699999998</v>
      </c>
      <c r="E14" s="6"/>
      <c r="F14" s="28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1">
        <v>985.4037900000001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407488.11719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29">
        <v>285349.62788</v>
      </c>
      <c r="E23" s="6"/>
      <c r="F23" s="28"/>
    </row>
    <row r="24" spans="2:6" ht="15">
      <c r="B24" s="11" t="s">
        <v>56</v>
      </c>
      <c r="C24" s="1"/>
      <c r="D24" s="29">
        <v>14449.01753</v>
      </c>
      <c r="E24" s="6"/>
      <c r="F24" s="28"/>
    </row>
    <row r="25" spans="2:6" ht="15">
      <c r="B25" s="11" t="s">
        <v>14</v>
      </c>
      <c r="C25" s="1"/>
      <c r="D25" s="29">
        <v>54656.87934000001</v>
      </c>
      <c r="E25" s="6"/>
      <c r="F25" s="28"/>
    </row>
    <row r="26" spans="2:6" ht="15">
      <c r="B26" s="11" t="s">
        <v>67</v>
      </c>
      <c r="C26" s="1"/>
      <c r="D26" s="29">
        <v>0</v>
      </c>
      <c r="E26" s="6"/>
      <c r="F26" s="28"/>
    </row>
    <row r="27" spans="2:6" ht="12.75">
      <c r="B27" s="11" t="s">
        <v>15</v>
      </c>
      <c r="D27" s="30">
        <v>1130.43338</v>
      </c>
      <c r="E27" s="6"/>
      <c r="F27" s="28"/>
    </row>
    <row r="28" spans="4:6" ht="12.75">
      <c r="D28" s="25">
        <f>SUM(D23:D27)</f>
        <v>355585.95813</v>
      </c>
      <c r="E28" s="6"/>
      <c r="F28" s="28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29">
        <v>12298.93747</v>
      </c>
      <c r="E30" s="6"/>
      <c r="F30" s="28"/>
    </row>
    <row r="31" spans="2:6" ht="12.75">
      <c r="B31" s="11" t="s">
        <v>18</v>
      </c>
      <c r="D31" s="29">
        <v>350.70356</v>
      </c>
      <c r="E31" s="6"/>
      <c r="F31" s="28"/>
    </row>
    <row r="32" spans="2:6" ht="12.75">
      <c r="B32" s="11" t="s">
        <v>15</v>
      </c>
      <c r="D32" s="30">
        <v>1573.4698</v>
      </c>
      <c r="E32" s="6"/>
      <c r="F32" s="28"/>
    </row>
    <row r="33" spans="4:6" ht="12.75">
      <c r="D33" s="7">
        <f>SUM(D30:D32)</f>
        <v>14223.110830000001</v>
      </c>
      <c r="E33" s="6"/>
      <c r="F33" s="28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369809.06896</v>
      </c>
      <c r="E43" s="6"/>
      <c r="F43" s="28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29">
        <v>30000</v>
      </c>
      <c r="E46" s="10"/>
      <c r="F46" s="28"/>
    </row>
    <row r="47" spans="2:6" ht="12.75">
      <c r="B47" s="11" t="s">
        <v>26</v>
      </c>
      <c r="D47" s="30">
        <v>7679.04823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407488.11719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70</v>
      </c>
    </row>
    <row r="55" ht="12.75">
      <c r="B55" s="22" t="s">
        <v>58</v>
      </c>
    </row>
    <row r="60" ht="12.75">
      <c r="B60" s="21" t="s">
        <v>59</v>
      </c>
    </row>
    <row r="61" ht="12.75">
      <c r="B61" s="22" t="s">
        <v>60</v>
      </c>
    </row>
    <row r="64" ht="12.75">
      <c r="B64" s="23"/>
    </row>
    <row r="65" ht="12.75">
      <c r="B65" s="23" t="s">
        <v>65</v>
      </c>
    </row>
    <row r="66" ht="12.75">
      <c r="B66" s="26" t="s">
        <v>66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tabSelected="1" zoomScalePageLayoutView="0" workbookViewId="0" topLeftCell="A34">
      <selection activeCell="B54" sqref="B54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2" t="str">
        <f>+'Balance Publicación'!B1</f>
        <v>BANCO INDUSTRIAL EL SALVADOR, S.A.</v>
      </c>
      <c r="C1" s="32"/>
      <c r="D1" s="32"/>
    </row>
    <row r="2" spans="2:4" ht="12.75">
      <c r="B2" s="32" t="s">
        <v>69</v>
      </c>
      <c r="C2" s="32"/>
      <c r="D2" s="32"/>
    </row>
    <row r="3" spans="2:4" ht="12.75">
      <c r="B3" s="32" t="s">
        <v>30</v>
      </c>
      <c r="C3" s="32"/>
      <c r="D3" s="32"/>
    </row>
    <row r="4" spans="3:5" ht="12.75">
      <c r="C4" s="12"/>
      <c r="D4" s="20">
        <f>+'Balance Publicación'!D5</f>
        <v>44074</v>
      </c>
      <c r="E4" s="5"/>
    </row>
    <row r="5" ht="12.75">
      <c r="B5" s="2" t="s">
        <v>31</v>
      </c>
    </row>
    <row r="6" spans="2:5" ht="12.75">
      <c r="B6" s="11" t="s">
        <v>32</v>
      </c>
      <c r="D6" s="18">
        <v>11007.217560000001</v>
      </c>
      <c r="E6" s="18"/>
    </row>
    <row r="7" spans="2:5" ht="12.75">
      <c r="B7" s="11" t="s">
        <v>33</v>
      </c>
      <c r="D7" s="18">
        <v>295.88096</v>
      </c>
      <c r="E7" s="18"/>
    </row>
    <row r="8" spans="2:5" ht="12.75">
      <c r="B8" s="11" t="s">
        <v>34</v>
      </c>
      <c r="D8" s="18">
        <v>4388.7307</v>
      </c>
      <c r="E8" s="18"/>
    </row>
    <row r="9" spans="2:5" ht="12.75">
      <c r="B9" s="11" t="s">
        <v>35</v>
      </c>
      <c r="D9" s="18">
        <v>0</v>
      </c>
      <c r="E9" s="18"/>
    </row>
    <row r="10" spans="2:5" ht="12.75">
      <c r="B10" s="11" t="s">
        <v>36</v>
      </c>
      <c r="D10" s="18">
        <v>0</v>
      </c>
      <c r="E10" s="18"/>
    </row>
    <row r="11" spans="2:5" ht="12.75">
      <c r="B11" s="11" t="s">
        <v>37</v>
      </c>
      <c r="D11" s="18">
        <v>379.27118</v>
      </c>
      <c r="E11" s="18"/>
    </row>
    <row r="12" spans="2:5" ht="12.75">
      <c r="B12" s="11" t="s">
        <v>38</v>
      </c>
      <c r="D12" s="18">
        <v>10.59637</v>
      </c>
      <c r="E12" s="18"/>
    </row>
    <row r="13" spans="2:5" ht="12.75">
      <c r="B13" s="11" t="s">
        <v>39</v>
      </c>
      <c r="D13" s="18">
        <v>388.77283</v>
      </c>
      <c r="E13" s="18"/>
    </row>
    <row r="14" spans="4:7" ht="12.75">
      <c r="D14" s="17">
        <f>SUM(D6:D13)</f>
        <v>16470.4696</v>
      </c>
      <c r="E14" s="15"/>
      <c r="G14" s="15"/>
    </row>
    <row r="15" spans="2:5" ht="12.75">
      <c r="B15" s="2" t="s">
        <v>40</v>
      </c>
      <c r="D15" s="18"/>
      <c r="E15" s="18"/>
    </row>
    <row r="16" spans="2:5" ht="12.75">
      <c r="B16" s="11" t="s">
        <v>41</v>
      </c>
      <c r="D16" s="18">
        <v>6033.36</v>
      </c>
      <c r="E16" s="18"/>
    </row>
    <row r="17" spans="2:5" ht="12.75">
      <c r="B17" s="11" t="s">
        <v>42</v>
      </c>
      <c r="D17" s="18">
        <v>1957.79</v>
      </c>
      <c r="E17" s="18"/>
    </row>
    <row r="18" spans="2:5" ht="12.75">
      <c r="B18" s="11" t="s">
        <v>43</v>
      </c>
      <c r="D18" s="18">
        <v>0</v>
      </c>
      <c r="E18" s="18"/>
    </row>
    <row r="19" spans="2:5" ht="12.75">
      <c r="B19" s="11" t="s">
        <v>44</v>
      </c>
      <c r="D19" s="18">
        <v>173.02</v>
      </c>
      <c r="E19" s="18"/>
    </row>
    <row r="20" spans="2:5" ht="12.75">
      <c r="B20" s="11" t="s">
        <v>38</v>
      </c>
      <c r="D20" s="18">
        <v>26.82</v>
      </c>
      <c r="E20" s="18"/>
    </row>
    <row r="21" spans="2:5" ht="12.75">
      <c r="B21" s="11" t="s">
        <v>45</v>
      </c>
      <c r="D21" s="18">
        <v>887.36258</v>
      </c>
      <c r="E21" s="18"/>
    </row>
    <row r="22" spans="4:7" ht="12.75">
      <c r="D22" s="24">
        <f>SUM(D16:D21)</f>
        <v>9078.352579999999</v>
      </c>
      <c r="E22" s="15"/>
      <c r="F22" s="28"/>
      <c r="G22" s="15"/>
    </row>
    <row r="23" spans="4:5" ht="12.75">
      <c r="D23" s="19"/>
      <c r="E23" s="18"/>
    </row>
    <row r="24" spans="2:5" ht="12.75">
      <c r="B24" s="2" t="s">
        <v>46</v>
      </c>
      <c r="D24" s="16">
        <v>639.01794</v>
      </c>
      <c r="E24" s="15"/>
    </row>
    <row r="25" spans="4:5" ht="12.75">
      <c r="D25" s="18"/>
      <c r="E25" s="18"/>
    </row>
    <row r="26" spans="2:7" ht="12.75">
      <c r="B26" s="2" t="s">
        <v>47</v>
      </c>
      <c r="D26" s="16">
        <f>+D14-D22-D24</f>
        <v>6753.099080000002</v>
      </c>
      <c r="E26" s="15"/>
      <c r="F26" s="28"/>
      <c r="G26" s="15"/>
    </row>
    <row r="27" spans="4:5" ht="12.75">
      <c r="D27" s="18"/>
      <c r="E27" s="18"/>
    </row>
    <row r="28" spans="2:5" ht="12.75">
      <c r="B28" s="2" t="s">
        <v>48</v>
      </c>
      <c r="D28" s="18"/>
      <c r="E28" s="18"/>
    </row>
    <row r="29" spans="2:5" ht="12.75">
      <c r="B29" s="11" t="s">
        <v>49</v>
      </c>
      <c r="D29" s="18">
        <v>2591.35</v>
      </c>
      <c r="E29" s="18"/>
    </row>
    <row r="30" spans="2:5" ht="12.75">
      <c r="B30" s="11" t="s">
        <v>50</v>
      </c>
      <c r="D30" s="18">
        <v>1915.77</v>
      </c>
      <c r="E30" s="18"/>
    </row>
    <row r="31" spans="2:5" ht="12.75">
      <c r="B31" s="11" t="s">
        <v>51</v>
      </c>
      <c r="D31" s="18">
        <v>562.51</v>
      </c>
      <c r="E31" s="18"/>
    </row>
    <row r="32" spans="4:6" ht="12.75">
      <c r="D32" s="17">
        <f>SUM(D29:D31)</f>
        <v>5069.63</v>
      </c>
      <c r="E32" s="15"/>
      <c r="F32" s="28"/>
    </row>
    <row r="33" spans="4:5" ht="12.75">
      <c r="D33" s="19"/>
      <c r="E33" s="18"/>
    </row>
    <row r="34" spans="2:7" ht="12.75">
      <c r="B34" s="2" t="s">
        <v>64</v>
      </c>
      <c r="D34" s="16">
        <f>+D26-D32</f>
        <v>1683.4690800000017</v>
      </c>
      <c r="E34" s="15"/>
      <c r="F34" s="28"/>
      <c r="G34" s="15"/>
    </row>
    <row r="35" spans="4:5" ht="12.75">
      <c r="D35" s="18"/>
      <c r="E35" s="18"/>
    </row>
    <row r="36" spans="2:5" ht="12.75">
      <c r="B36" s="13" t="s">
        <v>52</v>
      </c>
      <c r="D36" s="18"/>
      <c r="E36" s="18"/>
    </row>
    <row r="37" spans="2:7" ht="12.75">
      <c r="B37" s="14" t="s">
        <v>54</v>
      </c>
      <c r="D37" s="18">
        <v>125.37862</v>
      </c>
      <c r="E37" s="18"/>
      <c r="G37" s="18"/>
    </row>
    <row r="38" spans="2:7" ht="12.75">
      <c r="B38" s="14" t="s">
        <v>55</v>
      </c>
      <c r="D38" s="18">
        <v>0</v>
      </c>
      <c r="E38" s="18"/>
      <c r="G38" s="18"/>
    </row>
    <row r="39" spans="4:7" ht="12.75">
      <c r="D39" s="17">
        <f>+D37+D38</f>
        <v>125.37862</v>
      </c>
      <c r="E39" s="15"/>
      <c r="G39" s="15"/>
    </row>
    <row r="40" spans="4:5" ht="12.75">
      <c r="D40" s="19"/>
      <c r="E40" s="18"/>
    </row>
    <row r="41" spans="2:7" ht="12.75">
      <c r="B41" s="2" t="s">
        <v>61</v>
      </c>
      <c r="D41" s="16">
        <f>+D34+D39</f>
        <v>1808.8477000000016</v>
      </c>
      <c r="E41" s="15"/>
      <c r="F41" s="28"/>
      <c r="G41" s="15"/>
    </row>
    <row r="42" spans="4:5" ht="12.75">
      <c r="D42" s="18"/>
      <c r="E42" s="18"/>
    </row>
    <row r="43" spans="2:7" ht="12.75">
      <c r="B43" s="11" t="s">
        <v>53</v>
      </c>
      <c r="D43" s="18">
        <v>410.42382000000003</v>
      </c>
      <c r="E43" s="18"/>
      <c r="G43" s="18"/>
    </row>
    <row r="44" spans="4:5" ht="12.75">
      <c r="D44" s="18"/>
      <c r="E44" s="18"/>
    </row>
    <row r="45" spans="2:7" ht="12.75">
      <c r="B45" s="2" t="s">
        <v>62</v>
      </c>
      <c r="D45" s="16">
        <f>+D41-D43</f>
        <v>1398.4238800000016</v>
      </c>
      <c r="E45" s="15"/>
      <c r="F45" s="28"/>
      <c r="G45" s="15"/>
    </row>
    <row r="46" spans="4:5" ht="12.75">
      <c r="D46" s="18"/>
      <c r="E46" s="18"/>
    </row>
    <row r="47" spans="2:5" ht="12.75">
      <c r="B47" s="14" t="s">
        <v>57</v>
      </c>
      <c r="D47" s="18">
        <v>88.22247999999999</v>
      </c>
      <c r="E47" s="18"/>
    </row>
    <row r="48" spans="4:7" ht="12.75">
      <c r="D48" s="18"/>
      <c r="E48" s="18"/>
      <c r="G48" s="15"/>
    </row>
    <row r="49" spans="2:7" ht="12.75">
      <c r="B49" s="2" t="s">
        <v>63</v>
      </c>
      <c r="D49" s="16">
        <f>+D45-D47</f>
        <v>1310.2014000000017</v>
      </c>
      <c r="E49" s="15"/>
      <c r="F49" s="28"/>
      <c r="G49" s="15"/>
    </row>
    <row r="53" ht="12.75">
      <c r="B53" s="21" t="s">
        <v>71</v>
      </c>
    </row>
    <row r="54" ht="12.75">
      <c r="B54" s="22" t="s">
        <v>58</v>
      </c>
    </row>
    <row r="59" ht="12.75">
      <c r="B59" s="21" t="s">
        <v>59</v>
      </c>
    </row>
    <row r="60" ht="12.75">
      <c r="B60" s="22" t="s">
        <v>60</v>
      </c>
    </row>
    <row r="63" ht="12.75">
      <c r="B63" s="23"/>
    </row>
    <row r="64" ht="12.75">
      <c r="B64" s="23" t="s">
        <v>65</v>
      </c>
    </row>
    <row r="65" ht="12.75">
      <c r="B65" s="26" t="s">
        <v>66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2020-04-28T18:53:14Z</cp:lastPrinted>
  <dcterms:created xsi:type="dcterms:W3CDTF">2010-08-30T15:19:18Z</dcterms:created>
  <dcterms:modified xsi:type="dcterms:W3CDTF">2020-09-30T13:19:19Z</dcterms:modified>
  <cp:category/>
  <cp:version/>
  <cp:contentType/>
  <cp:contentStatus/>
</cp:coreProperties>
</file>