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agosto 2020\"/>
    </mc:Choice>
  </mc:AlternateContent>
  <bookViews>
    <workbookView xWindow="4230" yWindow="3885" windowWidth="16200" windowHeight="9360"/>
  </bookViews>
  <sheets>
    <sheet name="EF 082020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3" i="2" l="1"/>
  <c r="C42" i="2" l="1"/>
  <c r="C84" i="2" l="1"/>
  <c r="A76" i="2"/>
  <c r="A69" i="2"/>
  <c r="C46" i="2"/>
  <c r="C32" i="2"/>
  <c r="C25" i="2"/>
  <c r="C92" i="2" l="1"/>
  <c r="C97" i="2" s="1"/>
  <c r="C104" i="2" s="1"/>
  <c r="C34" i="2"/>
  <c r="C58" i="2" l="1"/>
  <c r="C59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<sst xmlns="http://schemas.openxmlformats.org/spreadsheetml/2006/main" count="73" uniqueCount="71">
  <si>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</si>
  <si>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</si>
  <si>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</si>
  <si>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</si>
  <si>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</si>
  <si>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</si>
  <si>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</si>
  <si>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</si>
  <si>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</si>
  <si>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</si>
  <si>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</si>
  <si>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</si>
  <si>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</si>
  <si>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</si>
  <si>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</si>
  <si>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</si>
  <si>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</si>
  <si>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</si>
  <si>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</si>
  <si>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</si>
  <si>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</si>
  <si>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</si>
  <si>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</si>
  <si>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</si>
  <si>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</si>
  <si>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</si>
  <si>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</si>
  <si>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</si>
  <si>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</si>
  <si>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</si>
  <si>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</si>
  <si>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</si>
  <si>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</si>
  <si>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</si>
  <si>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</si>
  <si>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</si>
  <si>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</si>
  <si>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</si>
  <si>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</si>
  <si>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</si>
  <si>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</si>
  <si>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</si>
  <si>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</si>
  <si>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</si>
  <si>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</si>
  <si>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</si>
  <si>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</si>
  <si>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</si>
  <si>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</si>
  <si>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</si>
  <si>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</si>
  <si>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</si>
  <si>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</si>
  <si>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</si>
  <si>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</si>
  <si>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</si>
  <si>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</si>
  <si>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</si>
  <si>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</si>
  <si>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</si>
  <si>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</si>
  <si>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</si>
  <si>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</si>
  <si>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</si>
  <si>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</si>
  <si>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</si>
  <si>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</si>
  <si>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</si>
  <si>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</si>
  <si>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31 de Agosto 2020</t>
  </si>
  <si>
    <t>Del 01 de enero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</si>
</sst>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142875</xdr:rowOff>
    </xdr:from>
    <xdr:to>
      <xdr:col>3</xdr:col>
      <xdr:colOff>190260</xdr:colOff>
      <xdr:row>5</xdr:row>
      <xdr:rowOff>114202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42875"/>
          <a:ext cx="1923810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1190625</xdr:colOff>
      <xdr:row>62</xdr:row>
      <xdr:rowOff>152400</xdr:rowOff>
    </xdr:from>
    <xdr:to>
      <xdr:col>3</xdr:col>
      <xdr:colOff>199785</xdr:colOff>
      <xdr:row>67</xdr:row>
      <xdr:rowOff>123727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10144125"/>
          <a:ext cx="1923810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106"/>
  <sheetViews>
    <sheetView showGridLines="0" tabSelected="1" topLeftCell="A38" zoomScaleNormal="100" workbookViewId="0">
      <selection activeCell="G62" sqref="G62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5" spans="1:9">
      <c r="A5" s="47" t="s">
        <v>0</v>
      </c>
      <c r="B5" s="47"/>
      <c r="C5" s="47"/>
    </row>
    <row r="6" spans="1:9">
      <c r="A6" s="47" t="s">
        <v>1</v>
      </c>
      <c r="B6" s="47"/>
      <c r="C6" s="47"/>
    </row>
    <row r="7" spans="1:9">
      <c r="A7" s="47" t="s">
        <v>67</v>
      </c>
      <c r="B7" s="47"/>
      <c r="C7" s="47"/>
    </row>
    <row r="8" spans="1:9">
      <c r="A8" s="45" t="s">
        <v>2</v>
      </c>
      <c r="B8" s="45"/>
      <c r="C8" s="45"/>
    </row>
    <row r="9" spans="1:9" ht="9" customHeight="1">
      <c r="A9" s="40"/>
      <c r="B9" s="40"/>
      <c r="C9" s="40"/>
    </row>
    <row r="10" spans="1:9">
      <c r="A10" s="47" t="s">
        <v>3</v>
      </c>
      <c r="B10" s="47"/>
      <c r="C10" s="47"/>
    </row>
    <row r="11" spans="1:9" ht="17.25" customHeight="1">
      <c r="A11" s="48" t="s">
        <v>69</v>
      </c>
      <c r="B11" s="48"/>
      <c r="C11" s="48"/>
    </row>
    <row r="12" spans="1:9" ht="22.5" customHeight="1" thickBot="1">
      <c r="A12" s="49" t="s">
        <v>60</v>
      </c>
      <c r="B12" s="49"/>
      <c r="C12" s="49"/>
      <c r="D12" s="2"/>
      <c r="E12" s="2"/>
      <c r="F12" s="2"/>
      <c r="G12" s="2"/>
      <c r="H12" s="2"/>
      <c r="I12" s="2"/>
    </row>
    <row r="13" spans="1:9" ht="13.5" thickTop="1">
      <c r="A13" s="1" t="s">
        <v>4</v>
      </c>
      <c r="D13" s="2"/>
      <c r="E13" s="2"/>
      <c r="F13" s="2"/>
      <c r="G13" s="2"/>
      <c r="H13" s="2"/>
      <c r="I13" s="2"/>
    </row>
    <row r="14" spans="1:9" ht="3.75" customHeight="1">
      <c r="D14" s="3"/>
      <c r="E14" s="3"/>
      <c r="F14" s="2"/>
      <c r="G14" s="2"/>
      <c r="H14" s="2"/>
      <c r="I14" s="2"/>
    </row>
    <row r="15" spans="1:9">
      <c r="A15" s="4" t="s">
        <v>5</v>
      </c>
      <c r="C15" s="34">
        <v>2020</v>
      </c>
      <c r="D15" s="5"/>
      <c r="E15" s="5"/>
      <c r="F15" s="3"/>
      <c r="G15" s="2"/>
      <c r="H15" s="3"/>
      <c r="I15" s="2"/>
    </row>
    <row r="16" spans="1:9">
      <c r="A16" s="6" t="s">
        <v>6</v>
      </c>
      <c r="D16" s="2"/>
      <c r="E16" s="2"/>
      <c r="F16" s="2"/>
      <c r="G16" s="2"/>
      <c r="H16" s="2"/>
      <c r="I16" s="2"/>
    </row>
    <row r="17" spans="1:9">
      <c r="A17" s="1" t="s">
        <v>7</v>
      </c>
      <c r="C17" s="7">
        <v>248.57667000000001</v>
      </c>
      <c r="D17" s="9"/>
      <c r="E17" s="9"/>
      <c r="F17" s="10"/>
      <c r="G17" s="10"/>
      <c r="H17" s="11"/>
      <c r="I17" s="2"/>
    </row>
    <row r="18" spans="1:9">
      <c r="A18" s="1" t="s">
        <v>8</v>
      </c>
      <c r="C18" s="7">
        <v>5.6086400000000003</v>
      </c>
      <c r="D18" s="9"/>
      <c r="E18" s="9"/>
      <c r="F18" s="10"/>
      <c r="G18" s="10"/>
      <c r="H18" s="11"/>
      <c r="I18" s="2"/>
    </row>
    <row r="19" spans="1:9">
      <c r="A19" s="1" t="s">
        <v>9</v>
      </c>
      <c r="C19" s="7">
        <v>678.40284999999994</v>
      </c>
      <c r="D19" s="9"/>
      <c r="E19" s="9"/>
      <c r="F19" s="10"/>
      <c r="G19" s="10"/>
      <c r="H19" s="11"/>
      <c r="I19" s="2"/>
    </row>
    <row r="20" spans="1:9" ht="13.5" customHeight="1">
      <c r="A20" s="1" t="s">
        <v>10</v>
      </c>
      <c r="C20" s="7">
        <v>37.290050000000001</v>
      </c>
      <c r="D20" s="2"/>
      <c r="E20" s="2"/>
      <c r="F20" s="10"/>
      <c r="G20" s="10"/>
      <c r="H20" s="10"/>
      <c r="I20" s="2"/>
    </row>
    <row r="21" spans="1:9">
      <c r="A21" s="1" t="s">
        <v>11</v>
      </c>
      <c r="C21" s="7">
        <v>0</v>
      </c>
      <c r="D21" s="2"/>
      <c r="E21" s="2"/>
      <c r="F21" s="10"/>
      <c r="G21" s="10"/>
      <c r="H21" s="10"/>
      <c r="I21" s="2"/>
    </row>
    <row r="22" spans="1:9" ht="13.5" customHeight="1">
      <c r="A22" s="1" t="s">
        <v>66</v>
      </c>
      <c r="C22" s="7">
        <v>0.55944000000000005</v>
      </c>
      <c r="D22" s="2"/>
      <c r="E22" s="2"/>
      <c r="F22" s="10"/>
      <c r="G22" s="10"/>
      <c r="H22" s="10"/>
      <c r="I22" s="2"/>
    </row>
    <row r="23" spans="1:9" ht="13.5" customHeight="1">
      <c r="A23" s="1" t="s">
        <v>12</v>
      </c>
      <c r="C23" s="7">
        <v>18.088919999999998</v>
      </c>
      <c r="D23" s="2"/>
      <c r="E23" s="2"/>
      <c r="F23" s="10"/>
      <c r="G23" s="10"/>
      <c r="H23" s="10"/>
      <c r="I23" s="2"/>
    </row>
    <row r="24" spans="1:9">
      <c r="A24" s="1" t="s">
        <v>13</v>
      </c>
      <c r="C24" s="7">
        <v>3.6672899999999999</v>
      </c>
      <c r="D24" s="2"/>
      <c r="E24" s="2"/>
      <c r="F24" s="10"/>
      <c r="G24" s="10"/>
      <c r="H24" s="10"/>
      <c r="I24" s="2"/>
    </row>
    <row r="25" spans="1:9">
      <c r="A25" s="12" t="s">
        <v>14</v>
      </c>
      <c r="C25" s="13">
        <f>SUM(C17:C24)</f>
        <v>992.19385999999997</v>
      </c>
      <c r="D25" s="14"/>
      <c r="E25" s="14"/>
      <c r="F25" s="10"/>
      <c r="G25" s="2"/>
      <c r="H25" s="10"/>
      <c r="I25" s="2"/>
    </row>
    <row r="26" spans="1:9">
      <c r="A26" s="12"/>
      <c r="C26" s="15"/>
      <c r="D26" s="14"/>
      <c r="E26" s="14"/>
      <c r="F26" s="10"/>
      <c r="G26" s="2"/>
      <c r="H26" s="10"/>
      <c r="I26" s="2"/>
    </row>
    <row r="27" spans="1:9">
      <c r="A27" s="6" t="s">
        <v>15</v>
      </c>
      <c r="C27" s="8"/>
      <c r="D27" s="2"/>
      <c r="E27" s="2"/>
      <c r="F27" s="2"/>
      <c r="G27" s="2"/>
      <c r="H27" s="10"/>
      <c r="I27" s="2"/>
    </row>
    <row r="28" spans="1:9" hidden="1">
      <c r="A28" s="1" t="s">
        <v>16</v>
      </c>
      <c r="C28" s="8">
        <v>0</v>
      </c>
      <c r="D28" s="2"/>
      <c r="E28" s="2"/>
      <c r="F28" s="2"/>
      <c r="G28" s="2"/>
      <c r="H28" s="10"/>
      <c r="I28" s="2"/>
    </row>
    <row r="29" spans="1:9">
      <c r="A29" s="1" t="s">
        <v>17</v>
      </c>
      <c r="C29" s="8">
        <v>5.3727</v>
      </c>
      <c r="D29" s="2"/>
      <c r="E29" s="2"/>
      <c r="F29" s="2"/>
      <c r="G29" s="2"/>
      <c r="H29" s="10"/>
      <c r="I29" s="2"/>
    </row>
    <row r="30" spans="1:9">
      <c r="A30" s="1" t="s">
        <v>18</v>
      </c>
      <c r="C30" s="7">
        <v>111.95081</v>
      </c>
      <c r="D30" s="2"/>
      <c r="E30" s="2"/>
      <c r="F30" s="2"/>
      <c r="G30" s="2"/>
      <c r="H30" s="10"/>
      <c r="I30" s="2"/>
    </row>
    <row r="31" spans="1:9">
      <c r="A31" s="1" t="s">
        <v>19</v>
      </c>
      <c r="C31" s="7">
        <v>34</v>
      </c>
      <c r="D31" s="2"/>
      <c r="E31" s="2"/>
      <c r="F31" s="16"/>
      <c r="G31" s="10"/>
      <c r="H31" s="10"/>
      <c r="I31" s="2"/>
    </row>
    <row r="32" spans="1:9">
      <c r="A32" s="12" t="s">
        <v>20</v>
      </c>
      <c r="C32" s="13">
        <f>SUM(C28:C31)</f>
        <v>151.32351</v>
      </c>
      <c r="D32" s="14"/>
      <c r="E32" s="14"/>
      <c r="F32" s="10"/>
      <c r="G32" s="2"/>
      <c r="H32" s="10"/>
      <c r="I32" s="2"/>
    </row>
    <row r="33" spans="1:9">
      <c r="A33" s="17"/>
      <c r="C33" s="7"/>
      <c r="D33" s="2"/>
      <c r="E33" s="2"/>
      <c r="F33" s="16"/>
      <c r="G33" s="10"/>
      <c r="H33" s="10"/>
      <c r="I33" s="2"/>
    </row>
    <row r="34" spans="1:9" ht="13.5" thickBot="1">
      <c r="A34" s="12" t="s">
        <v>21</v>
      </c>
      <c r="C34" s="18">
        <f>+C32+C25</f>
        <v>1143.51737</v>
      </c>
      <c r="D34" s="9"/>
      <c r="E34" s="9"/>
      <c r="F34" s="2"/>
      <c r="G34" s="2"/>
      <c r="H34" s="10"/>
      <c r="I34" s="2"/>
    </row>
    <row r="35" spans="1:9" ht="13.5" thickTop="1">
      <c r="C35" s="8"/>
      <c r="D35" s="2"/>
      <c r="E35" s="2"/>
      <c r="F35" s="2"/>
      <c r="G35" s="2"/>
      <c r="H35" s="10"/>
      <c r="I35" s="2"/>
    </row>
    <row r="36" spans="1:9">
      <c r="A36" s="4" t="s">
        <v>22</v>
      </c>
      <c r="C36" s="8"/>
      <c r="D36" s="2"/>
      <c r="E36" s="2"/>
      <c r="F36" s="2"/>
      <c r="G36" s="2"/>
      <c r="H36" s="2"/>
      <c r="I36" s="2"/>
    </row>
    <row r="37" spans="1:9">
      <c r="A37" s="6" t="s">
        <v>23</v>
      </c>
      <c r="C37" s="8"/>
      <c r="D37" s="2"/>
      <c r="E37" s="2"/>
      <c r="F37" s="2"/>
      <c r="G37" s="2"/>
      <c r="H37" s="2"/>
      <c r="I37" s="2"/>
    </row>
    <row r="38" spans="1:9">
      <c r="A38" s="1" t="s">
        <v>64</v>
      </c>
      <c r="C38" s="8">
        <v>1.5763499999999999</v>
      </c>
      <c r="D38" s="2"/>
      <c r="E38" s="2"/>
      <c r="F38" s="2"/>
      <c r="G38" s="2"/>
      <c r="H38" s="2"/>
      <c r="I38" s="2"/>
    </row>
    <row r="39" spans="1:9">
      <c r="A39" s="1" t="s">
        <v>24</v>
      </c>
      <c r="C39" s="7">
        <v>45.936089999999993</v>
      </c>
      <c r="D39" s="9"/>
      <c r="E39" s="44"/>
      <c r="F39" s="10"/>
      <c r="G39" s="10"/>
      <c r="H39" s="10"/>
      <c r="I39" s="2"/>
    </row>
    <row r="40" spans="1:9">
      <c r="A40" s="1" t="s">
        <v>25</v>
      </c>
      <c r="C40" s="7">
        <v>7.4829099999999995</v>
      </c>
      <c r="D40" s="2"/>
      <c r="E40" s="2"/>
      <c r="F40" s="10"/>
      <c r="G40" s="10"/>
      <c r="H40" s="10"/>
      <c r="I40" s="2"/>
    </row>
    <row r="41" spans="1:9">
      <c r="A41" s="1" t="s">
        <v>26</v>
      </c>
      <c r="C41" s="7">
        <v>74.986500000000007</v>
      </c>
      <c r="D41" s="2"/>
      <c r="E41" s="2"/>
      <c r="F41" s="10"/>
      <c r="G41" s="10"/>
      <c r="H41" s="10"/>
      <c r="I41" s="2"/>
    </row>
    <row r="42" spans="1:9">
      <c r="A42" s="12" t="s">
        <v>27</v>
      </c>
      <c r="C42" s="19">
        <f>SUM(C38:C41)</f>
        <v>129.98185000000001</v>
      </c>
      <c r="D42" s="14"/>
      <c r="E42" s="14"/>
      <c r="F42" s="20"/>
      <c r="G42" s="2"/>
      <c r="H42" s="2"/>
      <c r="I42" s="2"/>
    </row>
    <row r="43" spans="1:9">
      <c r="A43" s="12"/>
      <c r="C43" s="35"/>
      <c r="D43" s="14"/>
      <c r="E43" s="14"/>
      <c r="F43" s="20"/>
      <c r="G43" s="2"/>
      <c r="H43" s="2"/>
      <c r="I43" s="2"/>
    </row>
    <row r="44" spans="1:9">
      <c r="A44" s="6" t="s">
        <v>61</v>
      </c>
      <c r="C44" s="35"/>
      <c r="D44" s="14"/>
      <c r="E44" s="14"/>
      <c r="F44" s="20"/>
      <c r="G44" s="2"/>
      <c r="H44" s="2"/>
      <c r="I44" s="2"/>
    </row>
    <row r="45" spans="1:9">
      <c r="A45" s="36" t="s">
        <v>62</v>
      </c>
      <c r="C45" s="37">
        <v>14.532860000000001</v>
      </c>
      <c r="D45" s="14"/>
      <c r="E45" s="14"/>
      <c r="F45" s="20"/>
      <c r="G45" s="2"/>
      <c r="H45" s="2"/>
      <c r="I45" s="2"/>
    </row>
    <row r="46" spans="1:9">
      <c r="A46" s="12" t="s">
        <v>63</v>
      </c>
      <c r="C46" s="19">
        <f>SUM(C45)</f>
        <v>14.532860000000001</v>
      </c>
      <c r="D46" s="14"/>
      <c r="E46" s="14"/>
      <c r="F46" s="20"/>
      <c r="G46" s="2"/>
      <c r="H46" s="2"/>
      <c r="I46" s="2"/>
    </row>
    <row r="47" spans="1:9">
      <c r="C47" s="8"/>
      <c r="D47" s="2"/>
      <c r="E47" s="2"/>
      <c r="F47" s="2"/>
      <c r="G47" s="2"/>
      <c r="H47" s="2"/>
      <c r="I47" s="2"/>
    </row>
    <row r="48" spans="1:9">
      <c r="A48" s="4" t="s">
        <v>28</v>
      </c>
      <c r="C48" s="8"/>
      <c r="D48" s="2"/>
      <c r="E48" s="2"/>
      <c r="F48" s="2"/>
      <c r="G48" s="2"/>
      <c r="H48" s="2"/>
      <c r="I48" s="2"/>
    </row>
    <row r="49" spans="1:9">
      <c r="A49" s="42" t="s">
        <v>29</v>
      </c>
      <c r="B49" s="42"/>
      <c r="C49" s="43">
        <v>910</v>
      </c>
      <c r="D49" s="2"/>
      <c r="E49" s="2"/>
      <c r="F49" s="10"/>
      <c r="G49" s="10"/>
      <c r="H49" s="10"/>
      <c r="I49" s="2"/>
    </row>
    <row r="50" spans="1:9">
      <c r="A50" s="1" t="s">
        <v>30</v>
      </c>
      <c r="C50" s="7">
        <v>61.9726</v>
      </c>
      <c r="D50" s="2"/>
      <c r="E50" s="2"/>
      <c r="F50" s="10"/>
      <c r="G50" s="2"/>
      <c r="H50" s="10"/>
      <c r="I50" s="2"/>
    </row>
    <row r="51" spans="1:9">
      <c r="A51" s="1" t="s">
        <v>31</v>
      </c>
      <c r="C51" s="7"/>
      <c r="D51" s="2"/>
      <c r="E51" s="2"/>
      <c r="F51" s="10"/>
      <c r="G51" s="2"/>
      <c r="H51" s="10"/>
      <c r="I51" s="2"/>
    </row>
    <row r="52" spans="1:9">
      <c r="A52" s="1" t="s">
        <v>32</v>
      </c>
      <c r="C52" s="7">
        <v>13.431799999999999</v>
      </c>
      <c r="D52" s="2"/>
      <c r="E52" s="2"/>
      <c r="F52" s="10"/>
      <c r="G52" s="2"/>
      <c r="H52" s="10"/>
      <c r="I52" s="2"/>
    </row>
    <row r="53" spans="1:9">
      <c r="A53" s="1" t="s">
        <v>33</v>
      </c>
      <c r="C53" s="8"/>
      <c r="D53" s="2"/>
      <c r="E53" s="2"/>
      <c r="F53" s="2"/>
      <c r="G53" s="2"/>
      <c r="H53" s="2"/>
      <c r="I53" s="2"/>
    </row>
    <row r="54" spans="1:9">
      <c r="A54" s="1" t="s">
        <v>34</v>
      </c>
      <c r="C54" s="7"/>
      <c r="D54" s="21"/>
      <c r="E54" s="21"/>
      <c r="F54" s="2"/>
      <c r="G54" s="2"/>
      <c r="H54" s="2"/>
      <c r="I54" s="2"/>
    </row>
    <row r="55" spans="1:9">
      <c r="A55" s="1" t="s">
        <v>35</v>
      </c>
      <c r="B55" s="7"/>
      <c r="C55" s="7">
        <v>-211.50088</v>
      </c>
      <c r="D55" s="2"/>
      <c r="E55" s="2"/>
      <c r="F55" s="10"/>
      <c r="G55" s="10"/>
      <c r="H55" s="10"/>
      <c r="I55" s="2"/>
    </row>
    <row r="56" spans="1:9">
      <c r="A56" s="1" t="s">
        <v>36</v>
      </c>
      <c r="B56" s="7"/>
      <c r="C56" s="7">
        <v>225.09914000000001</v>
      </c>
      <c r="D56" s="2"/>
      <c r="E56" s="2"/>
      <c r="F56" s="10"/>
      <c r="G56" s="10"/>
      <c r="H56" s="10"/>
      <c r="I56" s="2"/>
    </row>
    <row r="57" spans="1:9">
      <c r="C57" s="22"/>
      <c r="D57" s="2"/>
      <c r="E57" s="2"/>
      <c r="F57" s="10"/>
      <c r="G57" s="10"/>
      <c r="H57" s="10"/>
      <c r="I57" s="2"/>
    </row>
    <row r="58" spans="1:9">
      <c r="A58" s="12" t="s">
        <v>37</v>
      </c>
      <c r="C58" s="19">
        <f>SUM(C49:C56)</f>
        <v>999.00266000000011</v>
      </c>
      <c r="D58" s="2"/>
      <c r="E58" s="2"/>
      <c r="F58" s="10"/>
      <c r="G58" s="10"/>
      <c r="H58" s="10"/>
      <c r="I58" s="2"/>
    </row>
    <row r="59" spans="1:9" ht="13.5" thickBot="1">
      <c r="A59" s="12" t="s">
        <v>38</v>
      </c>
      <c r="C59" s="18">
        <f>+C58+C46+C42</f>
        <v>1143.51737</v>
      </c>
      <c r="D59" s="9"/>
      <c r="E59" s="9"/>
      <c r="F59" s="10"/>
      <c r="G59" s="10"/>
      <c r="H59" s="10"/>
      <c r="I59" s="2"/>
    </row>
    <row r="60" spans="1:9" ht="14.25" thickTop="1" thickBot="1">
      <c r="A60" s="23"/>
      <c r="B60" s="23"/>
      <c r="C60" s="23"/>
      <c r="D60" s="2"/>
      <c r="E60" s="2"/>
      <c r="F60" s="2"/>
      <c r="G60" s="2"/>
      <c r="H60" s="2"/>
      <c r="I60" s="2"/>
    </row>
    <row r="61" spans="1:9" ht="13.5" thickTop="1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4"/>
      <c r="B64" s="25"/>
      <c r="C64" s="26"/>
    </row>
    <row r="67" spans="1:3">
      <c r="A67" s="50" t="s">
        <v>39</v>
      </c>
      <c r="B67" s="50"/>
      <c r="C67" s="50"/>
    </row>
    <row r="68" spans="1:3">
      <c r="A68" s="50" t="s">
        <v>1</v>
      </c>
      <c r="B68" s="50"/>
      <c r="C68" s="50"/>
    </row>
    <row r="69" spans="1:3">
      <c r="A69" s="50" t="str">
        <f>+A7</f>
        <v>(Compañía Salvadoreña, Subsidiaria de Inversiones Financieras Atlántida, S.A.)</v>
      </c>
      <c r="B69" s="50"/>
      <c r="C69" s="50"/>
    </row>
    <row r="70" spans="1:3">
      <c r="A70" s="41" t="s">
        <v>2</v>
      </c>
      <c r="B70" s="41"/>
      <c r="C70" s="41"/>
    </row>
    <row r="71" spans="1:3">
      <c r="A71" s="41"/>
      <c r="B71" s="41"/>
      <c r="C71" s="41"/>
    </row>
    <row r="72" spans="1:3">
      <c r="A72" s="50" t="s">
        <v>40</v>
      </c>
      <c r="B72" s="50"/>
      <c r="C72" s="50"/>
    </row>
    <row r="73" spans="1:3">
      <c r="A73" s="41"/>
      <c r="B73" s="41"/>
      <c r="C73" s="41"/>
    </row>
    <row r="74" spans="1:3">
      <c r="A74" s="51" t="s">
        <v>70</v>
      </c>
      <c r="B74" s="51"/>
      <c r="C74" s="51"/>
    </row>
    <row r="75" spans="1:3">
      <c r="A75" s="41"/>
      <c r="B75" s="41"/>
      <c r="C75" s="41"/>
    </row>
    <row r="76" spans="1:3" ht="13.5" thickBot="1">
      <c r="A76" s="46" t="str">
        <f>+A12</f>
        <v>(Cifras en Miles de Dólares de los Estados Unidos de América)</v>
      </c>
      <c r="B76" s="46"/>
      <c r="C76" s="46"/>
    </row>
    <row r="77" spans="1:3" ht="13.5" thickTop="1">
      <c r="A77" s="27"/>
      <c r="B77" s="27"/>
      <c r="C77" s="27"/>
    </row>
    <row r="78" spans="1:3">
      <c r="A78" s="27"/>
      <c r="B78" s="27"/>
      <c r="C78" s="27"/>
    </row>
    <row r="79" spans="1:3">
      <c r="A79" s="27"/>
      <c r="B79" s="27"/>
      <c r="C79" s="27"/>
    </row>
    <row r="80" spans="1:3">
      <c r="A80" s="28" t="s">
        <v>41</v>
      </c>
      <c r="B80" s="27"/>
      <c r="C80" s="34">
        <v>2020</v>
      </c>
    </row>
    <row r="81" spans="1:3">
      <c r="A81" s="27" t="s">
        <v>42</v>
      </c>
      <c r="B81" s="27"/>
      <c r="C81" s="27"/>
    </row>
    <row r="82" spans="1:3">
      <c r="A82" s="27" t="s">
        <v>43</v>
      </c>
      <c r="B82" s="27"/>
      <c r="C82" s="7">
        <v>636.03314</v>
      </c>
    </row>
    <row r="83" spans="1:3">
      <c r="A83" s="27" t="s">
        <v>44</v>
      </c>
      <c r="B83" s="27"/>
      <c r="C83" s="22">
        <v>275.32769999999999</v>
      </c>
    </row>
    <row r="84" spans="1:3">
      <c r="A84" s="27"/>
      <c r="B84" s="27"/>
      <c r="C84" s="29">
        <f>SUM(C82:C83)</f>
        <v>911.36084000000005</v>
      </c>
    </row>
    <row r="85" spans="1:3">
      <c r="A85" s="28" t="s">
        <v>45</v>
      </c>
      <c r="B85" s="27"/>
      <c r="C85" s="8"/>
    </row>
    <row r="86" spans="1:3">
      <c r="A86" s="27" t="s">
        <v>46</v>
      </c>
      <c r="B86" s="27"/>
      <c r="C86" s="8"/>
    </row>
    <row r="87" spans="1:3">
      <c r="A87" s="27" t="s">
        <v>47</v>
      </c>
      <c r="B87" s="27"/>
      <c r="C87" s="8">
        <v>342.80771000000004</v>
      </c>
    </row>
    <row r="88" spans="1:3">
      <c r="A88" s="27" t="s">
        <v>48</v>
      </c>
      <c r="B88" s="27"/>
      <c r="C88" s="8"/>
    </row>
    <row r="89" spans="1:3">
      <c r="A89" s="27" t="s">
        <v>49</v>
      </c>
      <c r="B89" s="27"/>
      <c r="C89" s="38">
        <v>285.95226000000002</v>
      </c>
    </row>
    <row r="90" spans="1:3">
      <c r="A90" s="27" t="s">
        <v>50</v>
      </c>
      <c r="B90" s="27"/>
      <c r="C90" s="8">
        <v>15.393700000000001</v>
      </c>
    </row>
    <row r="91" spans="1:3">
      <c r="A91" s="27"/>
      <c r="B91" s="27"/>
      <c r="C91" s="38">
        <v>644.15367000000003</v>
      </c>
    </row>
    <row r="92" spans="1:3">
      <c r="A92" s="30" t="s">
        <v>51</v>
      </c>
      <c r="B92" s="27"/>
      <c r="C92" s="29">
        <f>+C84-C91</f>
        <v>267.20717000000002</v>
      </c>
    </row>
    <row r="93" spans="1:3">
      <c r="A93" s="27" t="s">
        <v>52</v>
      </c>
      <c r="B93" s="27"/>
      <c r="C93" s="7"/>
    </row>
    <row r="94" spans="1:3">
      <c r="A94" s="31" t="s">
        <v>53</v>
      </c>
      <c r="B94" s="27"/>
      <c r="C94" s="8"/>
    </row>
    <row r="95" spans="1:3">
      <c r="A95" s="27" t="s">
        <v>65</v>
      </c>
      <c r="B95" s="27"/>
      <c r="C95" s="8">
        <v>0.20111999999999999</v>
      </c>
    </row>
    <row r="96" spans="1:3">
      <c r="A96" s="27" t="s">
        <v>54</v>
      </c>
      <c r="B96" s="27"/>
      <c r="C96" s="22">
        <v>28.492759999999997</v>
      </c>
    </row>
    <row r="97" spans="1:3">
      <c r="A97" s="27" t="s">
        <v>55</v>
      </c>
      <c r="B97" s="27"/>
      <c r="C97" s="32">
        <f>+C92+C95+C96</f>
        <v>295.90105</v>
      </c>
    </row>
    <row r="98" spans="1:3">
      <c r="A98" s="27"/>
      <c r="B98" s="27"/>
      <c r="C98" s="32"/>
    </row>
    <row r="99" spans="1:3">
      <c r="A99" s="31" t="s">
        <v>56</v>
      </c>
      <c r="B99" s="27"/>
      <c r="C99" s="32"/>
    </row>
    <row r="100" spans="1:3">
      <c r="A100" s="27" t="s">
        <v>57</v>
      </c>
      <c r="B100" s="27"/>
      <c r="C100" s="8">
        <v>0.14951</v>
      </c>
    </row>
    <row r="101" spans="1:3">
      <c r="A101" s="27" t="s">
        <v>58</v>
      </c>
      <c r="B101" s="27"/>
      <c r="C101" s="8">
        <v>0.18547</v>
      </c>
    </row>
    <row r="102" spans="1:3">
      <c r="A102" s="27" t="s">
        <v>68</v>
      </c>
      <c r="B102" s="27"/>
      <c r="C102" s="22">
        <v>70.466929999999991</v>
      </c>
    </row>
    <row r="103" spans="1:3">
      <c r="A103" s="27"/>
      <c r="B103" s="27"/>
      <c r="C103" s="32">
        <f>SUM(C100:C102)</f>
        <v>70.801909999999992</v>
      </c>
    </row>
    <row r="104" spans="1:3">
      <c r="A104" s="30" t="s">
        <v>59</v>
      </c>
      <c r="B104" s="27"/>
      <c r="C104" s="39">
        <f>+C97-C103</f>
        <v>225.09914000000001</v>
      </c>
    </row>
    <row r="105" spans="1:3" ht="13.5" thickBot="1">
      <c r="A105" s="33"/>
      <c r="B105" s="33"/>
      <c r="C105" s="33"/>
    </row>
    <row r="106" spans="1:3" ht="13.5" thickTop="1"/>
  </sheetData>
  <mergeCells count="12">
    <mergeCell ref="A76:C76"/>
    <mergeCell ref="A5:C5"/>
    <mergeCell ref="A6:C6"/>
    <mergeCell ref="A7:C7"/>
    <mergeCell ref="A10:C10"/>
    <mergeCell ref="A11:C11"/>
    <mergeCell ref="A12:C12"/>
    <mergeCell ref="A67:C67"/>
    <mergeCell ref="A68:C68"/>
    <mergeCell ref="A69:C69"/>
    <mergeCell ref="A72:C72"/>
    <mergeCell ref="A74:C74"/>
  </mergeCells>
  <pageMargins left="1.1023622047244095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 082020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2020-09-08T21:51:50Z</cp:lastPrinted>
  <dcterms:created xsi:type="dcterms:W3CDTF">2017-02-09T22:50:33Z</dcterms:created>
  <dcterms:modified xsi:type="dcterms:W3CDTF">2020-09-08T21:52:08Z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