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reno\Desktop\KRISSIA REYES\ESTADOS FINANCIEROS\"/>
    </mc:Choice>
  </mc:AlternateContent>
  <xr:revisionPtr revIDLastSave="0" documentId="8_{4C1DC5E9-050B-4B08-B3DC-08AD6DD9659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juli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0" i="12" l="1"/>
  <c r="B25" i="12" l="1"/>
  <c r="B74" i="12"/>
  <c r="B67" i="12"/>
  <c r="A62" i="12"/>
  <c r="B39" i="12"/>
  <c r="B35" i="12"/>
  <c r="B22" i="12"/>
  <c r="B76" i="12" l="1"/>
  <c r="B41" i="12"/>
  <c r="B27" i="12"/>
  <c r="B45" i="12" l="1"/>
  <c r="B46" i="12" s="1"/>
  <c r="B48" i="12" s="1"/>
</calcChain>
</file>

<file path=xl/sharedStrings.xml><?xml version="1.0" encoding="utf-8"?>
<sst xmlns="http://schemas.openxmlformats.org/spreadsheetml/2006/main" count="47" uniqueCount="43">
  <si>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</si>
  <si>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</si>
  <si>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</si>
  <si>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</si>
  <si>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</si>
  <si>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</si>
  <si>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</si>
  <si>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</si>
  <si>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</si>
  <si>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</si>
  <si>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</si>
  <si>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</si>
  <si>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</si>
  <si>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</si>
  <si>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</si>
  <si>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</si>
  <si>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</si>
  <si>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</si>
  <si>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</si>
  <si>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</si>
  <si>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</si>
  <si>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</si>
  <si>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</si>
  <si>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</si>
  <si>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</si>
  <si>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</si>
  <si>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</si>
  <si>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</si>
  <si>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</si>
  <si>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</si>
  <si>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</si>
  <si>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</si>
  <si>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</si>
  <si>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</si>
  <si>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</si>
  <si>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</si>
  <si>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</si>
  <si>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</si>
  <si>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</si>
  <si>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Gastos por Obligaciones con Instituciones Financieras</t>
  </si>
  <si>
    <t>Resultados por aplicar</t>
  </si>
  <si>
    <t>Al 31 de agosto 2020</t>
  </si>
  <si>
    <t>Estado de Resultados del 01 de julio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</si>
</sst>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39" fontId="3" fillId="0" borderId="4" xfId="1" applyNumberFormat="1" applyFont="1" applyBorder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752473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50</xdr:row>
      <xdr:rowOff>34219</xdr:rowOff>
    </xdr:from>
    <xdr:to>
      <xdr:col>1</xdr:col>
      <xdr:colOff>620124</xdr:colOff>
      <xdr:row>55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showGridLines="0" tabSelected="1" zoomScale="110" zoomScaleNormal="110" workbookViewId="0">
      <selection activeCell="D48" sqref="D48"/>
    </sheetView>
  </sheetViews>
  <sheetFormatPr baseColWidth="10" defaultColWidth="11.453125" defaultRowHeight="14.5" x14ac:dyDescent="0.35"/>
  <cols>
    <col min="1" max="1" width="64.1796875" style="1" customWidth="1"/>
    <col min="2" max="2" width="15.81640625" style="1" bestFit="1" customWidth="1"/>
    <col min="3" max="3" width="11.453125" style="1"/>
    <col min="4" max="4" width="16.54296875" style="1" bestFit="1" customWidth="1"/>
    <col min="5" max="5" width="11.453125" style="1"/>
    <col min="6" max="6" width="11.453125" style="21"/>
    <col min="7" max="7" width="12.54296875" style="21" customWidth="1"/>
    <col min="8" max="8" width="4.54296875" style="21" customWidth="1"/>
    <col min="9" max="9" width="12.453125" style="21" bestFit="1" customWidth="1"/>
    <col min="10" max="10" width="13.1796875" style="1" customWidth="1"/>
    <col min="11" max="16384" width="11.453125" style="1"/>
  </cols>
  <sheetData>
    <row r="1" spans="1:8" s="21" customFormat="1" x14ac:dyDescent="0.35">
      <c r="A1" s="39"/>
      <c r="B1" s="39"/>
      <c r="C1" s="1"/>
      <c r="D1" s="1"/>
      <c r="E1" s="1"/>
    </row>
    <row r="2" spans="1:8" s="21" customFormat="1" x14ac:dyDescent="0.35">
      <c r="A2" s="39"/>
      <c r="B2" s="39"/>
      <c r="C2" s="1"/>
      <c r="D2" s="1"/>
      <c r="E2" s="1"/>
    </row>
    <row r="3" spans="1:8" s="21" customFormat="1" x14ac:dyDescent="0.35">
      <c r="A3" s="39"/>
      <c r="B3" s="39"/>
      <c r="C3" s="1"/>
      <c r="D3" s="1"/>
      <c r="E3" s="1"/>
    </row>
    <row r="4" spans="1:8" s="21" customFormat="1" x14ac:dyDescent="0.35">
      <c r="A4" s="39"/>
      <c r="B4" s="39"/>
      <c r="C4" s="1"/>
      <c r="D4" s="1"/>
      <c r="E4" s="1"/>
    </row>
    <row r="5" spans="1:8" s="21" customFormat="1" x14ac:dyDescent="0.35">
      <c r="A5" s="44"/>
      <c r="B5" s="44"/>
      <c r="C5" s="1"/>
      <c r="D5" s="1"/>
      <c r="E5" s="1"/>
    </row>
    <row r="6" spans="1:8" s="21" customFormat="1" x14ac:dyDescent="0.35">
      <c r="A6" s="39"/>
      <c r="B6" s="39"/>
      <c r="C6" s="1"/>
      <c r="D6" s="1"/>
      <c r="E6" s="1"/>
    </row>
    <row r="7" spans="1:8" s="21" customFormat="1" x14ac:dyDescent="0.35">
      <c r="A7" s="47" t="s">
        <v>6</v>
      </c>
      <c r="B7" s="47"/>
      <c r="C7" s="1"/>
      <c r="D7" s="1"/>
      <c r="E7" s="1"/>
    </row>
    <row r="8" spans="1:8" s="21" customFormat="1" x14ac:dyDescent="0.35">
      <c r="A8" s="40" t="s">
        <v>21</v>
      </c>
      <c r="B8" s="40"/>
      <c r="C8" s="1"/>
      <c r="D8" s="1"/>
      <c r="E8" s="1"/>
    </row>
    <row r="9" spans="1:8" s="21" customFormat="1" ht="14.25" customHeight="1" x14ac:dyDescent="0.35">
      <c r="A9" s="32" t="s">
        <v>22</v>
      </c>
      <c r="B9" s="32"/>
      <c r="C9" s="1"/>
      <c r="D9" s="1"/>
      <c r="E9" s="1"/>
    </row>
    <row r="10" spans="1:8" s="21" customFormat="1" x14ac:dyDescent="0.35">
      <c r="A10" s="45" t="s">
        <v>3</v>
      </c>
      <c r="B10" s="45"/>
      <c r="C10" s="1"/>
      <c r="D10" s="1"/>
      <c r="E10" s="1"/>
    </row>
    <row r="11" spans="1:8" s="21" customFormat="1" x14ac:dyDescent="0.35">
      <c r="A11" s="44" t="s">
        <v>5</v>
      </c>
      <c r="B11" s="44"/>
      <c r="C11" s="1"/>
      <c r="D11" s="1"/>
      <c r="E11" s="1"/>
    </row>
    <row r="12" spans="1:8" s="21" customFormat="1" ht="17.25" customHeight="1" x14ac:dyDescent="0.35">
      <c r="A12" s="45" t="s">
        <v>41</v>
      </c>
      <c r="B12" s="45"/>
      <c r="C12" s="1"/>
      <c r="D12" s="1"/>
      <c r="E12" s="1"/>
    </row>
    <row r="13" spans="1:8" s="21" customFormat="1" ht="17.25" customHeight="1" thickBot="1" x14ac:dyDescent="0.4">
      <c r="A13" s="46" t="s">
        <v>13</v>
      </c>
      <c r="B13" s="46"/>
      <c r="C13" s="2"/>
      <c r="D13" s="2"/>
      <c r="E13" s="2"/>
      <c r="F13" s="34"/>
      <c r="G13" s="34"/>
      <c r="H13" s="34"/>
    </row>
    <row r="14" spans="1:8" s="21" customFormat="1" ht="8.25" customHeight="1" x14ac:dyDescent="0.3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3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3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35">
      <c r="A17" s="7" t="s">
        <v>32</v>
      </c>
      <c r="B17" s="24"/>
      <c r="C17" s="6"/>
      <c r="D17" s="6"/>
      <c r="E17" s="3"/>
      <c r="F17" s="34"/>
      <c r="G17" s="35"/>
      <c r="H17" s="34"/>
    </row>
    <row r="18" spans="1:11" x14ac:dyDescent="0.35">
      <c r="A18" s="1" t="s">
        <v>7</v>
      </c>
      <c r="B18" s="8">
        <v>194448.75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35">
      <c r="A19" s="1" t="s">
        <v>20</v>
      </c>
      <c r="B19" s="8">
        <v>17548.2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35">
      <c r="A20" s="1" t="s">
        <v>25</v>
      </c>
      <c r="B20" s="8">
        <v>164.55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35">
      <c r="A21" s="1" t="s">
        <v>8</v>
      </c>
      <c r="B21" s="8">
        <v>38729.199999999997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35">
      <c r="A22" s="7"/>
      <c r="B22" s="15">
        <f>SUM(B18:B21)</f>
        <v>250890.7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35">
      <c r="A23" s="7" t="s">
        <v>33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35">
      <c r="A24" s="1" t="s">
        <v>26</v>
      </c>
      <c r="B24" s="8">
        <v>7965466.9100000001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35">
      <c r="A25" s="7"/>
      <c r="B25" s="15">
        <f>B24</f>
        <v>7965466.9100000001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3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" thickBot="1" x14ac:dyDescent="0.4">
      <c r="A27" s="7" t="s">
        <v>9</v>
      </c>
      <c r="B27" s="14">
        <f>+B25+B22</f>
        <v>8216357.6100000003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7.5" customHeight="1" thickTop="1" x14ac:dyDescent="0.3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3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35">
      <c r="A30" s="7" t="s">
        <v>31</v>
      </c>
      <c r="B30" s="13"/>
      <c r="C30" s="2"/>
      <c r="D30" s="2"/>
      <c r="E30" s="2"/>
      <c r="F30" s="34"/>
      <c r="G30" s="34"/>
      <c r="H30" s="34"/>
    </row>
    <row r="31" spans="1:11" x14ac:dyDescent="0.35">
      <c r="A31" s="1" t="s">
        <v>27</v>
      </c>
      <c r="B31" s="13">
        <v>7811.23</v>
      </c>
      <c r="C31" s="2"/>
      <c r="D31" s="2"/>
      <c r="E31" s="2"/>
      <c r="F31" s="34"/>
      <c r="G31" s="34"/>
      <c r="H31" s="34"/>
    </row>
    <row r="32" spans="1:11" x14ac:dyDescent="0.35">
      <c r="A32" s="1" t="s">
        <v>28</v>
      </c>
      <c r="B32" s="13">
        <v>14967.2</v>
      </c>
      <c r="C32" s="2"/>
      <c r="D32" s="2"/>
      <c r="E32" s="2"/>
      <c r="F32" s="34"/>
      <c r="G32" s="34"/>
      <c r="H32" s="34"/>
    </row>
    <row r="33" spans="1:11" ht="15" customHeight="1" x14ac:dyDescent="0.35">
      <c r="A33" s="1" t="s">
        <v>10</v>
      </c>
      <c r="B33" s="13">
        <v>135745.89000000001</v>
      </c>
      <c r="C33" s="2"/>
      <c r="D33" s="2"/>
      <c r="E33" s="2"/>
      <c r="F33" s="34"/>
      <c r="G33" s="34"/>
      <c r="H33" s="34"/>
    </row>
    <row r="34" spans="1:11" ht="15" customHeight="1" x14ac:dyDescent="0.35">
      <c r="A34" s="1" t="s">
        <v>29</v>
      </c>
      <c r="B34" s="13">
        <v>2959.21</v>
      </c>
      <c r="C34" s="2"/>
      <c r="D34" s="2"/>
      <c r="E34" s="2"/>
      <c r="F34" s="34"/>
      <c r="G34" s="34"/>
      <c r="H34" s="34"/>
    </row>
    <row r="35" spans="1:11" x14ac:dyDescent="0.35">
      <c r="B35" s="15">
        <f>SUM(B31:B34)</f>
        <v>161483.53</v>
      </c>
      <c r="C35" s="12"/>
      <c r="D35" s="12"/>
      <c r="E35" s="16"/>
      <c r="F35" s="34"/>
      <c r="G35" s="34"/>
      <c r="H35" s="34"/>
    </row>
    <row r="36" spans="1:11" x14ac:dyDescent="0.35">
      <c r="A36" s="7" t="s">
        <v>30</v>
      </c>
      <c r="B36" s="17"/>
      <c r="C36" s="12"/>
      <c r="D36" s="12"/>
      <c r="E36" s="16"/>
      <c r="F36" s="34"/>
      <c r="G36" s="34"/>
      <c r="H36" s="34"/>
    </row>
    <row r="37" spans="1:11" x14ac:dyDescent="0.35">
      <c r="A37" s="1" t="s">
        <v>36</v>
      </c>
      <c r="B37" s="8">
        <v>3905075.91</v>
      </c>
      <c r="C37" s="12"/>
      <c r="D37" s="12"/>
      <c r="E37" s="16"/>
      <c r="F37" s="34"/>
      <c r="G37" s="34"/>
      <c r="H37" s="34"/>
    </row>
    <row r="38" spans="1:11" x14ac:dyDescent="0.35">
      <c r="A38" s="1" t="s">
        <v>37</v>
      </c>
      <c r="B38" s="8">
        <v>63310.17</v>
      </c>
      <c r="C38" s="12"/>
      <c r="D38" s="12"/>
      <c r="E38" s="16"/>
      <c r="F38" s="34"/>
      <c r="G38" s="34"/>
      <c r="H38" s="34"/>
    </row>
    <row r="39" spans="1:11" x14ac:dyDescent="0.35">
      <c r="B39" s="15">
        <f>SUM(B37:B38)</f>
        <v>3968386.08</v>
      </c>
      <c r="C39" s="12"/>
      <c r="D39" s="12"/>
      <c r="E39" s="16"/>
      <c r="F39" s="34"/>
      <c r="G39" s="34"/>
      <c r="H39" s="34"/>
    </row>
    <row r="40" spans="1:11" ht="6.75" customHeight="1" x14ac:dyDescent="0.35">
      <c r="B40" s="17"/>
      <c r="C40" s="12"/>
      <c r="D40" s="12"/>
      <c r="E40" s="16"/>
      <c r="F40" s="34"/>
      <c r="G40" s="34"/>
      <c r="H40" s="34"/>
    </row>
    <row r="41" spans="1:11" x14ac:dyDescent="0.35">
      <c r="A41" s="7" t="s">
        <v>11</v>
      </c>
      <c r="B41" s="15">
        <f>+B39+B35</f>
        <v>4129869.61</v>
      </c>
      <c r="C41" s="12"/>
      <c r="D41" s="12"/>
      <c r="E41" s="16"/>
      <c r="F41" s="34"/>
      <c r="G41" s="34"/>
      <c r="H41" s="34"/>
    </row>
    <row r="42" spans="1:11" x14ac:dyDescent="0.35">
      <c r="A42" s="7"/>
      <c r="B42" s="17"/>
      <c r="C42" s="12"/>
      <c r="D42" s="12"/>
      <c r="E42" s="16"/>
      <c r="F42" s="34"/>
      <c r="G42" s="34"/>
      <c r="H42" s="34"/>
    </row>
    <row r="43" spans="1:11" x14ac:dyDescent="0.3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3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35">
      <c r="A45" s="1" t="s">
        <v>40</v>
      </c>
      <c r="B45" s="34">
        <f>B76</f>
        <v>51487.999999999985</v>
      </c>
      <c r="C45" s="2"/>
      <c r="D45" s="2"/>
      <c r="E45" s="10"/>
      <c r="F45" s="34"/>
      <c r="G45" s="34"/>
      <c r="H45" s="34"/>
    </row>
    <row r="46" spans="1:11" x14ac:dyDescent="0.35">
      <c r="A46" s="7" t="s">
        <v>34</v>
      </c>
      <c r="B46" s="15">
        <f>SUM(B44:B45)</f>
        <v>4086488</v>
      </c>
      <c r="C46" s="2"/>
      <c r="D46" s="34"/>
      <c r="E46" s="10"/>
      <c r="F46" s="34"/>
      <c r="G46" s="34"/>
      <c r="H46" s="34"/>
    </row>
    <row r="47" spans="1:11" x14ac:dyDescent="0.35">
      <c r="A47" s="7"/>
      <c r="B47" s="11"/>
      <c r="C47" s="2"/>
      <c r="D47" s="2"/>
      <c r="E47" s="10"/>
      <c r="F47" s="34"/>
      <c r="G47" s="34"/>
      <c r="H47" s="34"/>
      <c r="I47" s="36"/>
      <c r="K47" s="33"/>
    </row>
    <row r="48" spans="1:11" ht="15" thickBot="1" x14ac:dyDescent="0.4">
      <c r="A48" s="7" t="s">
        <v>35</v>
      </c>
      <c r="B48" s="14">
        <f>+B41+B46</f>
        <v>8216357.6099999994</v>
      </c>
      <c r="C48" s="41"/>
      <c r="D48" s="41"/>
      <c r="E48" s="10"/>
      <c r="F48" s="34"/>
      <c r="G48" s="34"/>
      <c r="H48" s="34"/>
      <c r="K48" s="37"/>
    </row>
    <row r="49" spans="1:8" s="21" customFormat="1" ht="15.5" thickTop="1" thickBot="1" x14ac:dyDescent="0.4">
      <c r="A49" s="29"/>
      <c r="B49" s="30"/>
      <c r="C49" s="2"/>
      <c r="D49" s="2"/>
      <c r="E49" s="2"/>
      <c r="F49" s="34"/>
      <c r="G49" s="34"/>
      <c r="H49" s="34"/>
    </row>
    <row r="50" spans="1:8" s="21" customFormat="1" x14ac:dyDescent="0.35">
      <c r="A50" s="2"/>
      <c r="B50" s="2"/>
      <c r="C50" s="2"/>
      <c r="D50" s="2"/>
      <c r="E50" s="2"/>
      <c r="F50" s="34"/>
      <c r="G50" s="34"/>
      <c r="H50" s="34"/>
    </row>
    <row r="51" spans="1:8" s="21" customFormat="1" x14ac:dyDescent="0.35">
      <c r="A51" s="2"/>
      <c r="B51" s="2"/>
      <c r="C51" s="2"/>
      <c r="D51" s="2"/>
      <c r="E51" s="2"/>
      <c r="F51" s="34"/>
      <c r="G51" s="34"/>
      <c r="H51" s="34"/>
    </row>
    <row r="52" spans="1:8" s="21" customFormat="1" x14ac:dyDescent="0.35">
      <c r="A52" s="18"/>
      <c r="B52" s="18"/>
      <c r="C52" s="1"/>
      <c r="D52" s="1"/>
      <c r="E52" s="1"/>
    </row>
    <row r="53" spans="1:8" s="21" customFormat="1" x14ac:dyDescent="0.35">
      <c r="A53" s="19"/>
      <c r="B53" s="20"/>
      <c r="C53" s="1"/>
      <c r="D53" s="1"/>
      <c r="E53" s="1"/>
    </row>
    <row r="56" spans="1:8" s="21" customFormat="1" ht="15.5" x14ac:dyDescent="0.35">
      <c r="A56" s="43"/>
      <c r="B56" s="43"/>
      <c r="C56" s="1"/>
      <c r="D56" s="1"/>
      <c r="E56" s="1"/>
    </row>
    <row r="57" spans="1:8" s="21" customFormat="1" x14ac:dyDescent="0.35">
      <c r="A57" s="44" t="s">
        <v>6</v>
      </c>
      <c r="B57" s="44"/>
      <c r="C57" s="1"/>
      <c r="D57" s="1"/>
      <c r="E57" s="1"/>
    </row>
    <row r="58" spans="1:8" s="21" customFormat="1" x14ac:dyDescent="0.35">
      <c r="A58" s="40" t="s">
        <v>21</v>
      </c>
      <c r="B58" s="28"/>
      <c r="C58" s="1"/>
      <c r="D58" s="1"/>
      <c r="E58" s="1"/>
    </row>
    <row r="59" spans="1:8" s="21" customFormat="1" x14ac:dyDescent="0.35">
      <c r="A59" s="40" t="s">
        <v>22</v>
      </c>
      <c r="B59" s="28"/>
      <c r="C59" s="1"/>
      <c r="D59" s="1"/>
      <c r="E59" s="1"/>
    </row>
    <row r="60" spans="1:8" s="21" customFormat="1" x14ac:dyDescent="0.35">
      <c r="A60" s="45" t="s">
        <v>3</v>
      </c>
      <c r="B60" s="45"/>
      <c r="C60" s="1"/>
      <c r="D60" s="1"/>
      <c r="E60" s="1"/>
    </row>
    <row r="61" spans="1:8" s="21" customFormat="1" x14ac:dyDescent="0.35">
      <c r="A61" s="45" t="s">
        <v>42</v>
      </c>
      <c r="B61" s="45"/>
      <c r="C61" s="1"/>
      <c r="D61" s="1"/>
      <c r="E61" s="1"/>
    </row>
    <row r="62" spans="1:8" s="21" customFormat="1" ht="15" thickBot="1" x14ac:dyDescent="0.4">
      <c r="A62" s="46" t="str">
        <f>+A13</f>
        <v>(Cifras en Dólares de los Estados Unidos de América)</v>
      </c>
      <c r="B62" s="46"/>
      <c r="C62" s="1"/>
      <c r="D62" s="1"/>
      <c r="E62" s="1"/>
    </row>
    <row r="63" spans="1:8" s="21" customFormat="1" x14ac:dyDescent="0.35">
      <c r="C63" s="1"/>
      <c r="D63" s="1"/>
      <c r="E63" s="1"/>
    </row>
    <row r="64" spans="1:8" s="21" customFormat="1" x14ac:dyDescent="0.35">
      <c r="A64" s="22" t="s">
        <v>14</v>
      </c>
      <c r="B64" s="23"/>
      <c r="C64" s="1"/>
      <c r="D64" s="1"/>
      <c r="E64" s="1"/>
    </row>
    <row r="65" spans="1:9" x14ac:dyDescent="0.35">
      <c r="A65" s="21" t="s">
        <v>15</v>
      </c>
      <c r="B65" s="34">
        <v>974.73</v>
      </c>
      <c r="D65" s="33"/>
    </row>
    <row r="66" spans="1:9" x14ac:dyDescent="0.35">
      <c r="A66" s="21" t="s">
        <v>38</v>
      </c>
      <c r="B66" s="25">
        <v>119315.84</v>
      </c>
      <c r="D66" s="33"/>
    </row>
    <row r="67" spans="1:9" x14ac:dyDescent="0.35">
      <c r="A67" s="21"/>
      <c r="B67" s="17">
        <f>SUM(B65:B66)</f>
        <v>120290.56999999999</v>
      </c>
    </row>
    <row r="68" spans="1:9" x14ac:dyDescent="0.35">
      <c r="A68" s="22" t="s">
        <v>16</v>
      </c>
      <c r="B68" s="13"/>
    </row>
    <row r="69" spans="1:9" ht="25.5" customHeight="1" x14ac:dyDescent="0.35">
      <c r="A69" s="27" t="s">
        <v>17</v>
      </c>
      <c r="B69" s="13">
        <v>953.56</v>
      </c>
    </row>
    <row r="70" spans="1:9" ht="25.5" customHeight="1" x14ac:dyDescent="0.35">
      <c r="A70" s="27" t="s">
        <v>39</v>
      </c>
      <c r="B70" s="13">
        <f>46478.79+226.3</f>
        <v>46705.090000000004</v>
      </c>
    </row>
    <row r="71" spans="1:9" ht="19.5" customHeight="1" x14ac:dyDescent="0.35">
      <c r="A71" s="21" t="s">
        <v>18</v>
      </c>
      <c r="B71" s="13">
        <v>13670.38</v>
      </c>
      <c r="D71" s="37"/>
    </row>
    <row r="72" spans="1:9" ht="19.5" customHeight="1" x14ac:dyDescent="0.35">
      <c r="A72" s="21" t="s">
        <v>24</v>
      </c>
      <c r="B72" s="13">
        <v>5181.96</v>
      </c>
      <c r="D72" s="38"/>
    </row>
    <row r="73" spans="1:9" ht="19.5" customHeight="1" x14ac:dyDescent="0.35">
      <c r="A73" s="21" t="s">
        <v>23</v>
      </c>
      <c r="B73" s="42">
        <v>2291.58</v>
      </c>
      <c r="D73" s="37"/>
      <c r="I73" s="36"/>
    </row>
    <row r="74" spans="1:9" ht="12.75" customHeight="1" x14ac:dyDescent="0.35">
      <c r="A74" s="21"/>
      <c r="B74" s="26">
        <f>SUM(B69:B73)</f>
        <v>68802.570000000007</v>
      </c>
    </row>
    <row r="75" spans="1:9" ht="7.5" customHeight="1" x14ac:dyDescent="0.35">
      <c r="A75" s="21"/>
      <c r="B75" s="8"/>
    </row>
    <row r="76" spans="1:9" ht="15" thickBot="1" x14ac:dyDescent="0.4">
      <c r="A76" s="22" t="s">
        <v>19</v>
      </c>
      <c r="B76" s="14">
        <f>+B67-B74</f>
        <v>51487.999999999985</v>
      </c>
    </row>
    <row r="77" spans="1:9" ht="15.5" thickTop="1" thickBot="1" x14ac:dyDescent="0.4">
      <c r="A77" s="31"/>
      <c r="B77" s="31"/>
    </row>
  </sheetData>
  <mergeCells count="11">
    <mergeCell ref="A13:B13"/>
    <mergeCell ref="A5:B5"/>
    <mergeCell ref="A7:B7"/>
    <mergeCell ref="A10:B10"/>
    <mergeCell ref="A11:B11"/>
    <mergeCell ref="A12:B12"/>
    <mergeCell ref="A56:B56"/>
    <mergeCell ref="A57:B57"/>
    <mergeCell ref="A60:B60"/>
    <mergeCell ref="A61:B61"/>
    <mergeCell ref="A62:B6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Carlos Moreno</cp:lastModifiedBy>
  <cp:lastPrinted>2020-05-07T17:36:27Z</cp:lastPrinted>
  <dcterms:created xsi:type="dcterms:W3CDTF">2018-03-02T14:41:13Z</dcterms:created>
  <dcterms:modified xsi:type="dcterms:W3CDTF">2020-09-08T13:58:22Z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2020-05-07T17:36:46.8336625Z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a4401746-c192-4bd9-b082-a3a54187ab01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