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chivos 2020\Renta 2020\"/>
    </mc:Choice>
  </mc:AlternateContent>
  <bookViews>
    <workbookView xWindow="240" yWindow="60" windowWidth="20115" windowHeight="8010"/>
  </bookViews>
  <sheets>
    <sheet name="Balance y Est.de Resul-2020" sheetId="1" r:id="rId1"/>
  </sheets>
  <definedNames>
    <definedName name="_xlnm.Print_Area" localSheetId="0">'Balance y Est.de Resul-2020'!$A$3:$H$110</definedName>
  </definedNames>
  <calcPr calcId="171027"/>
</workbook>
</file>

<file path=xl/calcChain.xml><?xml version="1.0" encoding="utf-8"?>
<calcChain xmlns="http://schemas.openxmlformats.org/spreadsheetml/2006/main">
  <c r="H18" i="1" l="1"/>
  <c r="F18" i="1"/>
  <c r="H35" i="1" l="1"/>
  <c r="F35" i="1"/>
  <c r="F87" i="1" l="1"/>
  <c r="H95" i="1"/>
  <c r="F95" i="1"/>
  <c r="H87" i="1"/>
  <c r="H78" i="1"/>
  <c r="F78" i="1"/>
  <c r="F46" i="1"/>
  <c r="F40" i="1"/>
  <c r="F41" i="1" s="1"/>
  <c r="F23" i="1"/>
  <c r="H46" i="1"/>
  <c r="H40" i="1"/>
  <c r="H23" i="1"/>
  <c r="F89" i="1" l="1"/>
  <c r="F26" i="1"/>
  <c r="H26" i="1"/>
  <c r="F47" i="1"/>
  <c r="H89" i="1"/>
  <c r="H41" i="1"/>
  <c r="H47" i="1" s="1"/>
  <c r="H96" i="1" l="1"/>
  <c r="H98" i="1" s="1"/>
  <c r="H101" i="1" s="1"/>
  <c r="F96" i="1"/>
  <c r="F98" i="1" l="1"/>
  <c r="F101" i="1" l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<sst xmlns="http://schemas.openxmlformats.org/spreadsheetml/2006/main" count="78" uniqueCount="68">
  <si>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</si>
  <si>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</si>
  <si>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</si>
  <si>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</si>
  <si>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</si>
  <si>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</si>
  <si>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</si>
  <si>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</si>
  <si>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</si>
  <si>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</si>
  <si>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</si>
  <si>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</si>
  <si>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</si>
  <si>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</si>
  <si>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</si>
  <si>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</si>
  <si>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</si>
  <si>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</si>
  <si>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</si>
  <si>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</si>
  <si>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</si>
  <si>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</si>
  <si>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</si>
  <si>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</si>
  <si>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</si>
  <si>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</si>
  <si>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</si>
  <si>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</si>
  <si>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</si>
  <si>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</si>
  <si>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</si>
  <si>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</si>
  <si>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</si>
  <si>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</si>
  <si>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</si>
  <si>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</si>
  <si>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</si>
  <si>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</si>
  <si>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</si>
  <si>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</si>
  <si>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</si>
  <si>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</si>
  <si>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</si>
  <si>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</si>
  <si>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</si>
  <si>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</si>
  <si>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</si>
  <si>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</si>
  <si>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</si>
  <si>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</si>
  <si>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</si>
  <si>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</si>
  <si>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</si>
  <si>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</si>
  <si>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</si>
  <si>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</si>
  <si>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</si>
  <si>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</si>
  <si>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</si>
  <si>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</si>
  <si>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</si>
  <si>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</si>
  <si>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</si>
  <si>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</si>
  <si>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</si>
  <si>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Al 31 de agosto 2020 y 2019</t>
  </si>
  <si>
    <t>Por los periodos del 1 de enero al 31 de agosto de 2020 y 2019</t>
  </si>
  <si>
    <t>Otros (gastos) e ingresos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</si>
</sst>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8" formatCode="_-[$$-409]* #,##0.0_ ;_-[$$-409]* \-#,##0.0\ ;_-[$$-409]* &quot;-&quot;????_ ;_-@_ "/>
    <numFmt numFmtId="171" formatCode="_-* #,##0.0_-;\-* #,##0.0_-;_-* &quot;-&quot;?_-;_-@_-"/>
    <numFmt numFmtId="172" formatCode="_(* #,##0.00_);_(* \(#,##0.00\);_$* &quot;-&quot;??_);_(@_)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49" fontId="8" fillId="0" borderId="0" xfId="0" applyNumberFormat="1" applyFont="1" applyBorder="1"/>
    <xf numFmtId="166" fontId="0" fillId="0" borderId="0" xfId="0" applyNumberFormat="1"/>
    <xf numFmtId="0" fontId="5" fillId="0" borderId="0" xfId="0" applyFont="1"/>
    <xf numFmtId="168" fontId="0" fillId="0" borderId="0" xfId="0" applyNumberFormat="1"/>
    <xf numFmtId="49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43" fontId="0" fillId="0" borderId="0" xfId="0" applyNumberFormat="1"/>
    <xf numFmtId="43" fontId="3" fillId="0" borderId="2" xfId="0" applyNumberFormat="1" applyFont="1" applyBorder="1"/>
    <xf numFmtId="43" fontId="0" fillId="0" borderId="1" xfId="0" applyNumberFormat="1" applyBorder="1"/>
    <xf numFmtId="43" fontId="3" fillId="0" borderId="0" xfId="0" applyNumberFormat="1" applyFont="1"/>
    <xf numFmtId="43" fontId="9" fillId="0" borderId="2" xfId="0" applyNumberFormat="1" applyFont="1" applyBorder="1"/>
    <xf numFmtId="43" fontId="9" fillId="0" borderId="0" xfId="0" applyNumberFormat="1" applyFont="1" applyBorder="1"/>
    <xf numFmtId="43" fontId="0" fillId="0" borderId="0" xfId="0" applyNumberFormat="1" applyBorder="1"/>
    <xf numFmtId="43" fontId="10" fillId="0" borderId="0" xfId="0" applyNumberFormat="1" applyFont="1" applyBorder="1"/>
    <xf numFmtId="43" fontId="10" fillId="0" borderId="1" xfId="0" applyNumberFormat="1" applyFont="1" applyBorder="1"/>
    <xf numFmtId="43" fontId="9" fillId="0" borderId="0" xfId="0" applyNumberFormat="1" applyFont="1" applyFill="1" applyBorder="1"/>
    <xf numFmtId="43" fontId="10" fillId="0" borderId="2" xfId="0" applyNumberFormat="1" applyFont="1" applyBorder="1"/>
    <xf numFmtId="43" fontId="9" fillId="0" borderId="3" xfId="0" applyNumberFormat="1" applyFont="1" applyBorder="1"/>
    <xf numFmtId="171" fontId="10" fillId="0" borderId="0" xfId="0" applyNumberFormat="1" applyFont="1" applyBorder="1"/>
    <xf numFmtId="171" fontId="3" fillId="0" borderId="2" xfId="0" applyNumberFormat="1" applyFont="1" applyBorder="1"/>
    <xf numFmtId="171" fontId="0" fillId="0" borderId="0" xfId="0" applyNumberFormat="1"/>
    <xf numFmtId="171" fontId="3" fillId="0" borderId="0" xfId="0" applyNumberFormat="1" applyFont="1"/>
    <xf numFmtId="171" fontId="3" fillId="0" borderId="3" xfId="0" applyNumberFormat="1" applyFont="1" applyBorder="1"/>
    <xf numFmtId="172" fontId="1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</xdr:row>
      <xdr:rowOff>0</xdr:rowOff>
    </xdr:from>
    <xdr:to>
      <xdr:col>2</xdr:col>
      <xdr:colOff>800100</xdr:colOff>
      <xdr:row>4</xdr:row>
      <xdr:rowOff>133350</xdr:rowOff>
    </xdr:to>
    <xdr:pic>
      <xdr:nvPicPr>
        <xdr:cNvPr id="4" name="Imagen 3" descr="C:\Users\Silvano.Garcia\AppData\Local\Microsoft\Windows\INetCache\Content.Word\2.png">
          <a:extLst>
            <a:ext uri="{FF2B5EF4-FFF2-40B4-BE49-F238E27FC236}">
              <a16:creationId xmlns:a16="http://schemas.microsoft.com/office/drawing/2014/main" id="{1E8ABD84-9845-4914-9BD1-647C53B83C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80975"/>
          <a:ext cx="15049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60</xdr:row>
      <xdr:rowOff>19050</xdr:rowOff>
    </xdr:from>
    <xdr:to>
      <xdr:col>2</xdr:col>
      <xdr:colOff>733425</xdr:colOff>
      <xdr:row>61</xdr:row>
      <xdr:rowOff>152400</xdr:rowOff>
    </xdr:to>
    <xdr:pic>
      <xdr:nvPicPr>
        <xdr:cNvPr id="6" name="Imagen 5" descr="C:\Users\Silvano.Garcia\AppData\Local\Microsoft\Windows\INetCache\Content.Word\2.png">
          <a:extLst>
            <a:ext uri="{FF2B5EF4-FFF2-40B4-BE49-F238E27FC236}">
              <a16:creationId xmlns:a16="http://schemas.microsoft.com/office/drawing/2014/main" id="{7AD6D705-5443-42A7-AEB4-F034ED924E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01150"/>
          <a:ext cx="1504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9"/>
  <sheetViews>
    <sheetView tabSelected="1" topLeftCell="A91" zoomScaleNormal="100" workbookViewId="0">
      <selection activeCell="F1" sqref="F1:F1048576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6.7109375" customWidth="1"/>
    <col min="7" max="7" width="1" customWidth="1"/>
    <col min="8" max="8" width="16.7109375" customWidth="1"/>
  </cols>
  <sheetData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1"/>
      <c r="E4" s="1"/>
      <c r="F4" s="1"/>
      <c r="G4" s="1"/>
      <c r="H4" s="1"/>
    </row>
    <row r="5" spans="1:9" ht="14.25" x14ac:dyDescent="0.2">
      <c r="A5" s="1"/>
      <c r="B5" s="1"/>
      <c r="C5" s="1"/>
      <c r="D5" s="1"/>
      <c r="E5" s="1"/>
      <c r="F5" s="1"/>
      <c r="G5" s="1"/>
      <c r="H5" s="1"/>
    </row>
    <row r="6" spans="1:9" ht="14.25" x14ac:dyDescent="0.2">
      <c r="A6" s="1"/>
      <c r="B6" s="1"/>
      <c r="C6" s="1"/>
      <c r="D6" s="28"/>
      <c r="E6" s="28"/>
      <c r="F6" s="2"/>
      <c r="G6" s="2"/>
      <c r="H6" s="1"/>
    </row>
    <row r="7" spans="1:9" ht="16.5" customHeight="1" x14ac:dyDescent="0.2">
      <c r="B7" s="20" t="s">
        <v>0</v>
      </c>
      <c r="C7" s="19"/>
      <c r="D7" s="19"/>
      <c r="E7" s="19"/>
    </row>
    <row r="8" spans="1:9" ht="16.5" customHeight="1" x14ac:dyDescent="0.2">
      <c r="B8" s="20" t="s">
        <v>1</v>
      </c>
      <c r="C8" s="19"/>
      <c r="D8" s="19"/>
      <c r="E8" s="19"/>
    </row>
    <row r="9" spans="1:9" ht="16.5" customHeight="1" x14ac:dyDescent="0.2">
      <c r="B9" s="20" t="s">
        <v>65</v>
      </c>
      <c r="C9" s="19"/>
      <c r="D9" s="19"/>
      <c r="E9" s="19"/>
      <c r="F9" s="19"/>
      <c r="G9" s="19"/>
      <c r="H9" s="19"/>
    </row>
    <row r="10" spans="1:9" s="3" customFormat="1" ht="16.5" customHeight="1" x14ac:dyDescent="0.2">
      <c r="B10" s="29" t="s">
        <v>2</v>
      </c>
      <c r="C10" s="29"/>
      <c r="D10" s="29"/>
      <c r="E10" s="29"/>
      <c r="F10" s="29"/>
      <c r="G10" s="29"/>
      <c r="H10" s="29"/>
    </row>
    <row r="11" spans="1:9" s="3" customFormat="1" ht="7.5" customHeight="1" x14ac:dyDescent="0.3">
      <c r="B11" s="4"/>
      <c r="C11" s="5"/>
      <c r="D11" s="6"/>
      <c r="E11" s="6"/>
      <c r="F11" s="6"/>
      <c r="G11" s="6"/>
      <c r="H11" s="6"/>
    </row>
    <row r="12" spans="1:9" x14ac:dyDescent="0.2">
      <c r="B12" s="3" t="s">
        <v>3</v>
      </c>
      <c r="C12" s="3"/>
      <c r="D12" s="3"/>
      <c r="F12" s="3">
        <v>2020</v>
      </c>
      <c r="H12" s="3">
        <v>2019</v>
      </c>
    </row>
    <row r="13" spans="1:9" x14ac:dyDescent="0.2">
      <c r="B13" s="3" t="s">
        <v>4</v>
      </c>
      <c r="C13" s="3"/>
      <c r="D13" s="3"/>
      <c r="F13" s="7"/>
      <c r="G13" s="7"/>
      <c r="H13" s="7"/>
    </row>
    <row r="14" spans="1:9" x14ac:dyDescent="0.2">
      <c r="A14" s="13"/>
      <c r="C14" t="s">
        <v>5</v>
      </c>
      <c r="F14" s="43">
        <v>235378.8</v>
      </c>
      <c r="G14" s="43"/>
      <c r="H14" s="43">
        <v>196034.3</v>
      </c>
      <c r="I14" s="8"/>
    </row>
    <row r="15" spans="1:9" x14ac:dyDescent="0.2">
      <c r="A15" s="13"/>
      <c r="C15" t="s">
        <v>6</v>
      </c>
      <c r="F15" s="43">
        <v>0</v>
      </c>
      <c r="G15" s="43"/>
      <c r="H15" s="43">
        <v>6637.3</v>
      </c>
      <c r="I15" s="8"/>
    </row>
    <row r="16" spans="1:9" x14ac:dyDescent="0.2">
      <c r="A16" s="13"/>
      <c r="C16" t="s">
        <v>7</v>
      </c>
      <c r="F16" s="43">
        <v>127853.8</v>
      </c>
      <c r="G16" s="43"/>
      <c r="H16" s="43">
        <v>107349.39151</v>
      </c>
      <c r="I16" s="8"/>
    </row>
    <row r="17" spans="1:9" x14ac:dyDescent="0.2">
      <c r="A17" s="13"/>
      <c r="C17" t="s">
        <v>8</v>
      </c>
      <c r="F17" s="43">
        <v>845456.1</v>
      </c>
      <c r="G17" s="43"/>
      <c r="H17" s="43">
        <v>745055.1</v>
      </c>
      <c r="I17" s="8"/>
    </row>
    <row r="18" spans="1:9" x14ac:dyDescent="0.2">
      <c r="A18" s="13"/>
      <c r="F18" s="44">
        <f>SUM(F14:F17)</f>
        <v>1208688.7</v>
      </c>
      <c r="G18" s="45"/>
      <c r="H18" s="44">
        <f>SUM(H14:H17)</f>
        <v>1055076.0915099999</v>
      </c>
      <c r="I18" s="8"/>
    </row>
    <row r="19" spans="1:9" x14ac:dyDescent="0.2">
      <c r="A19" s="13"/>
      <c r="B19" s="3" t="s">
        <v>9</v>
      </c>
      <c r="C19" s="3"/>
      <c r="F19" s="45"/>
      <c r="G19" s="45"/>
      <c r="H19" s="45"/>
      <c r="I19" s="8"/>
    </row>
    <row r="20" spans="1:9" x14ac:dyDescent="0.2">
      <c r="A20" s="13"/>
      <c r="C20" t="s">
        <v>10</v>
      </c>
      <c r="F20" s="43">
        <v>8259.9</v>
      </c>
      <c r="G20" s="43"/>
      <c r="H20" s="43">
        <v>4360.1000000000004</v>
      </c>
      <c r="I20" s="8"/>
    </row>
    <row r="21" spans="1:9" x14ac:dyDescent="0.2">
      <c r="A21" s="13"/>
      <c r="C21" t="s">
        <v>11</v>
      </c>
      <c r="F21" s="43">
        <v>114.3</v>
      </c>
      <c r="G21" s="43"/>
      <c r="H21" s="43">
        <v>114.3</v>
      </c>
      <c r="I21" s="8"/>
    </row>
    <row r="22" spans="1:9" x14ac:dyDescent="0.2">
      <c r="A22" s="13"/>
      <c r="C22" t="s">
        <v>12</v>
      </c>
      <c r="F22" s="43">
        <v>7207.8</v>
      </c>
      <c r="G22" s="43"/>
      <c r="H22" s="43">
        <v>7754.6660499999998</v>
      </c>
      <c r="I22" s="8"/>
    </row>
    <row r="23" spans="1:9" x14ac:dyDescent="0.2">
      <c r="A23" s="13"/>
      <c r="F23" s="44">
        <f>SUM(F20:F22)</f>
        <v>15582</v>
      </c>
      <c r="G23" s="46"/>
      <c r="H23" s="44">
        <f>SUM(H20:H22)</f>
        <v>12229.066050000001</v>
      </c>
      <c r="I23" s="8"/>
    </row>
    <row r="24" spans="1:9" x14ac:dyDescent="0.2">
      <c r="A24" s="13"/>
      <c r="B24" s="3" t="s">
        <v>13</v>
      </c>
      <c r="C24" s="3"/>
      <c r="F24" s="45"/>
      <c r="G24" s="45"/>
      <c r="H24" s="45"/>
      <c r="I24" s="8"/>
    </row>
    <row r="25" spans="1:9" x14ac:dyDescent="0.2">
      <c r="A25" s="13"/>
      <c r="C25" t="s">
        <v>14</v>
      </c>
      <c r="F25" s="43">
        <v>16038</v>
      </c>
      <c r="G25" s="43"/>
      <c r="H25" s="43">
        <v>16366.00908</v>
      </c>
      <c r="I25" s="8"/>
    </row>
    <row r="26" spans="1:9" ht="13.5" thickBot="1" x14ac:dyDescent="0.25">
      <c r="A26" s="13"/>
      <c r="B26" s="18" t="s">
        <v>15</v>
      </c>
      <c r="C26" s="19"/>
      <c r="F26" s="47">
        <f>SUM(F18,F23,F25)</f>
        <v>1240308.7</v>
      </c>
      <c r="G26" s="45"/>
      <c r="H26" s="47">
        <f>SUM(H18,H23,H25)</f>
        <v>1083671.16664</v>
      </c>
      <c r="I26" s="8"/>
    </row>
    <row r="27" spans="1:9" ht="13.5" thickTop="1" x14ac:dyDescent="0.2">
      <c r="A27" s="13"/>
      <c r="F27" s="45"/>
      <c r="G27" s="45"/>
      <c r="H27" s="45"/>
      <c r="I27" s="8"/>
    </row>
    <row r="28" spans="1:9" x14ac:dyDescent="0.2">
      <c r="A28" s="13"/>
      <c r="B28" s="18" t="s">
        <v>16</v>
      </c>
      <c r="C28" s="18"/>
      <c r="D28" s="18"/>
      <c r="F28" s="45"/>
      <c r="G28" s="45"/>
      <c r="H28" s="45"/>
      <c r="I28" s="8"/>
    </row>
    <row r="29" spans="1:9" x14ac:dyDescent="0.2">
      <c r="A29" s="13"/>
      <c r="B29" t="s">
        <v>17</v>
      </c>
      <c r="F29" s="45"/>
      <c r="G29" s="45"/>
      <c r="H29" s="45"/>
      <c r="I29" s="8"/>
    </row>
    <row r="30" spans="1:9" x14ac:dyDescent="0.2">
      <c r="A30" s="13"/>
      <c r="C30" t="s">
        <v>18</v>
      </c>
      <c r="F30" s="45">
        <v>943264.6</v>
      </c>
      <c r="G30" s="45"/>
      <c r="H30" s="45">
        <v>793298.8</v>
      </c>
      <c r="I30" s="8"/>
    </row>
    <row r="31" spans="1:9" x14ac:dyDescent="0.2">
      <c r="A31" s="13"/>
      <c r="C31" t="s">
        <v>19</v>
      </c>
      <c r="F31" s="45">
        <v>44423</v>
      </c>
      <c r="G31" s="45"/>
      <c r="H31" s="45">
        <v>58630.99</v>
      </c>
      <c r="I31" s="8"/>
    </row>
    <row r="32" spans="1:9" x14ac:dyDescent="0.2">
      <c r="A32" s="13"/>
      <c r="C32" t="s">
        <v>20</v>
      </c>
      <c r="F32" s="45">
        <v>78633</v>
      </c>
      <c r="G32" s="45"/>
      <c r="H32" s="45">
        <v>63895.9</v>
      </c>
      <c r="I32" s="8"/>
    </row>
    <row r="33" spans="1:9" x14ac:dyDescent="0.2">
      <c r="A33" s="13"/>
      <c r="C33" t="s">
        <v>61</v>
      </c>
      <c r="F33" s="45">
        <v>0</v>
      </c>
      <c r="G33" s="45"/>
      <c r="H33" s="45">
        <v>0</v>
      </c>
      <c r="I33" s="8"/>
    </row>
    <row r="34" spans="1:9" x14ac:dyDescent="0.2">
      <c r="A34" s="13"/>
      <c r="C34" s="11" t="s">
        <v>21</v>
      </c>
      <c r="F34" s="43">
        <v>29252.2</v>
      </c>
      <c r="G34" s="43"/>
      <c r="H34" s="43">
        <v>32258.400000000001</v>
      </c>
      <c r="I34" s="8"/>
    </row>
    <row r="35" spans="1:9" x14ac:dyDescent="0.2">
      <c r="A35" s="13"/>
      <c r="E35" s="6"/>
      <c r="F35" s="44">
        <f>SUM(F30:F34)</f>
        <v>1095572.8</v>
      </c>
      <c r="G35" s="46"/>
      <c r="H35" s="44">
        <f>SUM(H30:H34)</f>
        <v>948084.09000000008</v>
      </c>
      <c r="I35" s="8"/>
    </row>
    <row r="36" spans="1:9" x14ac:dyDescent="0.2">
      <c r="A36" s="13"/>
      <c r="B36" s="18" t="s">
        <v>22</v>
      </c>
      <c r="C36" s="19"/>
      <c r="F36" s="45"/>
      <c r="G36" s="45"/>
      <c r="H36" s="45"/>
      <c r="I36" s="8"/>
    </row>
    <row r="37" spans="1:9" x14ac:dyDescent="0.2">
      <c r="A37" s="13"/>
      <c r="C37" t="s">
        <v>23</v>
      </c>
      <c r="F37" s="45">
        <v>6527.1</v>
      </c>
      <c r="G37" s="45"/>
      <c r="H37" s="45">
        <v>6804.7</v>
      </c>
      <c r="I37" s="8"/>
    </row>
    <row r="38" spans="1:9" x14ac:dyDescent="0.2">
      <c r="A38" s="13"/>
      <c r="C38" t="s">
        <v>24</v>
      </c>
      <c r="F38" s="45">
        <v>3958</v>
      </c>
      <c r="G38" s="45"/>
      <c r="H38" s="45">
        <v>3566.2</v>
      </c>
      <c r="I38" s="8"/>
    </row>
    <row r="39" spans="1:9" x14ac:dyDescent="0.2">
      <c r="A39" s="13"/>
      <c r="C39" t="s">
        <v>21</v>
      </c>
      <c r="F39" s="45">
        <v>6971.2</v>
      </c>
      <c r="G39" s="45"/>
      <c r="H39" s="45">
        <v>6312.6</v>
      </c>
      <c r="I39" s="8"/>
    </row>
    <row r="40" spans="1:9" x14ac:dyDescent="0.2">
      <c r="A40" s="13"/>
      <c r="F40" s="44">
        <f>SUM(F37:F39)</f>
        <v>17456.3</v>
      </c>
      <c r="G40" s="46"/>
      <c r="H40" s="44">
        <f>SUM(H37:H39)</f>
        <v>16683.5</v>
      </c>
      <c r="I40" s="8"/>
    </row>
    <row r="41" spans="1:9" x14ac:dyDescent="0.2">
      <c r="A41" s="13"/>
      <c r="B41" s="18" t="s">
        <v>25</v>
      </c>
      <c r="C41" s="19"/>
      <c r="F41" s="44">
        <f>SUM(F35,F40)</f>
        <v>1113029.1000000001</v>
      </c>
      <c r="G41" s="46"/>
      <c r="H41" s="44">
        <f>SUM(H35,H40)</f>
        <v>964767.59000000008</v>
      </c>
      <c r="I41" s="8"/>
    </row>
    <row r="42" spans="1:9" x14ac:dyDescent="0.2">
      <c r="A42" s="13"/>
      <c r="F42" s="45"/>
      <c r="G42" s="45"/>
      <c r="H42" s="45"/>
      <c r="I42" s="8"/>
    </row>
    <row r="43" spans="1:9" x14ac:dyDescent="0.2">
      <c r="A43" s="13"/>
      <c r="B43" s="18" t="s">
        <v>26</v>
      </c>
      <c r="C43" s="19"/>
      <c r="F43" s="45"/>
      <c r="G43" s="45"/>
      <c r="H43" s="45"/>
      <c r="I43" s="8"/>
    </row>
    <row r="44" spans="1:9" x14ac:dyDescent="0.2">
      <c r="A44" s="13"/>
      <c r="B44" s="19" t="s">
        <v>27</v>
      </c>
      <c r="C44" s="19"/>
      <c r="D44" s="19"/>
      <c r="E44" s="19"/>
      <c r="F44" s="45">
        <v>45029.5</v>
      </c>
      <c r="G44" s="45">
        <v>-45029454</v>
      </c>
      <c r="H44" s="45">
        <v>45029.453999999998</v>
      </c>
      <c r="I44" s="8"/>
    </row>
    <row r="45" spans="1:9" ht="12.75" customHeight="1" x14ac:dyDescent="0.2">
      <c r="A45" s="13"/>
      <c r="B45" s="30" t="s">
        <v>28</v>
      </c>
      <c r="C45" s="30"/>
      <c r="D45" s="30"/>
      <c r="E45" s="30"/>
      <c r="F45" s="45">
        <v>82250.2</v>
      </c>
      <c r="G45" s="45">
        <v>0</v>
      </c>
      <c r="H45" s="45">
        <v>73874.113190000018</v>
      </c>
      <c r="I45" s="8"/>
    </row>
    <row r="46" spans="1:9" x14ac:dyDescent="0.2">
      <c r="A46" s="13"/>
      <c r="B46" s="18" t="s">
        <v>29</v>
      </c>
      <c r="C46" s="19"/>
      <c r="F46" s="44">
        <f>SUM(F44:F45)</f>
        <v>127279.7</v>
      </c>
      <c r="G46" s="45"/>
      <c r="H46" s="44">
        <f>SUM(H44:H45)</f>
        <v>118903.56719000002</v>
      </c>
      <c r="I46" s="8"/>
    </row>
    <row r="47" spans="1:9" ht="13.5" thickBot="1" x14ac:dyDescent="0.25">
      <c r="A47" s="13"/>
      <c r="B47" s="18" t="s">
        <v>30</v>
      </c>
      <c r="C47" s="19"/>
      <c r="D47" s="19"/>
      <c r="E47" t="s">
        <v>30</v>
      </c>
      <c r="F47" s="47">
        <f>SUM(F41,F46)</f>
        <v>1240308.8</v>
      </c>
      <c r="G47" s="45"/>
      <c r="H47" s="47">
        <f>SUM(H41,H46)</f>
        <v>1083671.1571900002</v>
      </c>
      <c r="I47" s="8"/>
    </row>
    <row r="48" spans="1:9" ht="13.5" thickTop="1" x14ac:dyDescent="0.2">
      <c r="A48" s="9"/>
    </row>
    <row r="49" spans="1:8" x14ac:dyDescent="0.2">
      <c r="A49" s="9"/>
    </row>
    <row r="50" spans="1:8" x14ac:dyDescent="0.2">
      <c r="A50" s="9"/>
    </row>
    <row r="51" spans="1:8" x14ac:dyDescent="0.2">
      <c r="A51" s="9"/>
      <c r="F51" s="10"/>
      <c r="H51" s="10"/>
    </row>
    <row r="52" spans="1:8" x14ac:dyDescent="0.2">
      <c r="A52" s="9"/>
    </row>
    <row r="53" spans="1:8" x14ac:dyDescent="0.2">
      <c r="A53" s="9"/>
    </row>
    <row r="54" spans="1:8" ht="12.75" customHeight="1" x14ac:dyDescent="0.2">
      <c r="A54" s="27"/>
      <c r="B54" s="26"/>
      <c r="C54" s="26"/>
      <c r="D54" s="26"/>
      <c r="E54" s="26"/>
      <c r="F54" s="26"/>
      <c r="G54" s="26"/>
      <c r="H54" s="26"/>
    </row>
    <row r="55" spans="1:8" ht="12.75" customHeight="1" x14ac:dyDescent="0.2">
      <c r="A55" s="26" t="s">
        <v>62</v>
      </c>
      <c r="B55" s="26"/>
      <c r="C55" s="26"/>
      <c r="D55" s="26" t="s">
        <v>59</v>
      </c>
      <c r="E55" s="26"/>
      <c r="F55" s="26" t="s">
        <v>31</v>
      </c>
      <c r="G55" s="26"/>
      <c r="H55" s="26"/>
    </row>
    <row r="56" spans="1:8" x14ac:dyDescent="0.2">
      <c r="A56" s="23" t="s">
        <v>63</v>
      </c>
      <c r="B56" s="23"/>
      <c r="C56" s="23"/>
      <c r="D56" s="24" t="s">
        <v>60</v>
      </c>
      <c r="E56" s="25"/>
      <c r="F56" s="25" t="s">
        <v>32</v>
      </c>
      <c r="G56" s="25"/>
      <c r="H56" s="25"/>
    </row>
    <row r="57" spans="1:8" x14ac:dyDescent="0.2">
      <c r="A57" s="9"/>
    </row>
    <row r="58" spans="1:8" x14ac:dyDescent="0.2">
      <c r="A58" s="9"/>
    </row>
    <row r="59" spans="1:8" x14ac:dyDescent="0.2">
      <c r="A59" s="9"/>
    </row>
    <row r="60" spans="1:8" ht="14.25" x14ac:dyDescent="0.2">
      <c r="A60" s="1"/>
      <c r="B60" s="1"/>
      <c r="C60" s="1"/>
      <c r="D60" s="1"/>
      <c r="E60" s="1"/>
      <c r="F60" s="1"/>
      <c r="G60" s="1"/>
      <c r="H60" s="1"/>
    </row>
    <row r="61" spans="1:8" ht="14.25" x14ac:dyDescent="0.2">
      <c r="A61" s="1"/>
      <c r="B61" s="1"/>
      <c r="C61" s="1"/>
      <c r="D61" s="1"/>
      <c r="E61" s="1"/>
      <c r="F61" s="1"/>
      <c r="G61" s="1"/>
      <c r="H61" s="1"/>
    </row>
    <row r="62" spans="1:8" ht="14.25" x14ac:dyDescent="0.2">
      <c r="A62" s="1"/>
      <c r="B62" s="1"/>
      <c r="C62" s="1"/>
      <c r="D62" s="28"/>
      <c r="E62" s="28"/>
      <c r="F62" s="2"/>
      <c r="G62" s="2"/>
      <c r="H62" s="1"/>
    </row>
    <row r="63" spans="1:8" ht="14.25" x14ac:dyDescent="0.2">
      <c r="A63" s="1"/>
      <c r="B63" s="1"/>
      <c r="C63" s="1"/>
      <c r="D63" s="28"/>
      <c r="E63" s="28"/>
      <c r="F63" s="2"/>
      <c r="G63" s="2"/>
      <c r="H63" s="1"/>
    </row>
    <row r="64" spans="1:8" ht="16.5" customHeight="1" x14ac:dyDescent="0.2">
      <c r="B64" s="20" t="s">
        <v>0</v>
      </c>
      <c r="C64" s="19"/>
      <c r="D64" s="19"/>
      <c r="E64" s="19"/>
    </row>
    <row r="65" spans="2:8" ht="16.5" customHeight="1" x14ac:dyDescent="0.2">
      <c r="B65" s="20" t="s">
        <v>33</v>
      </c>
      <c r="C65" s="19"/>
      <c r="D65" s="19"/>
      <c r="E65" s="19"/>
    </row>
    <row r="66" spans="2:8" ht="16.5" customHeight="1" x14ac:dyDescent="0.2">
      <c r="B66" s="20" t="s">
        <v>66</v>
      </c>
      <c r="C66" s="19"/>
      <c r="D66" s="19"/>
      <c r="E66" s="19"/>
      <c r="F66" s="19"/>
      <c r="G66" s="19"/>
      <c r="H66" s="19"/>
    </row>
    <row r="67" spans="2:8" s="3" customFormat="1" ht="16.5" customHeight="1" x14ac:dyDescent="0.2">
      <c r="B67" s="21" t="s">
        <v>2</v>
      </c>
      <c r="C67" s="22"/>
      <c r="D67" s="22"/>
      <c r="E67" s="22"/>
      <c r="F67" s="22"/>
      <c r="G67" s="22"/>
      <c r="H67" s="22"/>
    </row>
    <row r="69" spans="2:8" ht="12.75" customHeight="1" x14ac:dyDescent="0.2">
      <c r="C69" s="3" t="s">
        <v>34</v>
      </c>
      <c r="F69" s="3">
        <v>2020</v>
      </c>
      <c r="G69" s="3"/>
      <c r="H69" s="3">
        <v>2019</v>
      </c>
    </row>
    <row r="70" spans="2:8" x14ac:dyDescent="0.2">
      <c r="C70" t="s">
        <v>35</v>
      </c>
      <c r="F70" s="31">
        <v>44670.9</v>
      </c>
      <c r="G70" s="31"/>
      <c r="H70" s="31">
        <v>42839.5</v>
      </c>
    </row>
    <row r="71" spans="2:8" x14ac:dyDescent="0.2">
      <c r="C71" t="s">
        <v>36</v>
      </c>
      <c r="F71" s="31">
        <v>2672.9</v>
      </c>
      <c r="G71" s="31"/>
      <c r="H71" s="31">
        <v>3175.1284099999998</v>
      </c>
    </row>
    <row r="72" spans="2:8" x14ac:dyDescent="0.2">
      <c r="C72" t="s">
        <v>37</v>
      </c>
      <c r="F72" s="31">
        <v>3144</v>
      </c>
      <c r="G72" s="31"/>
      <c r="H72" s="31">
        <v>1828.2</v>
      </c>
    </row>
    <row r="73" spans="2:8" x14ac:dyDescent="0.2">
      <c r="C73" t="s">
        <v>38</v>
      </c>
      <c r="F73" s="31">
        <v>1.2</v>
      </c>
      <c r="G73" s="31"/>
      <c r="H73" s="31">
        <v>0.8</v>
      </c>
    </row>
    <row r="74" spans="2:8" x14ac:dyDescent="0.2">
      <c r="C74" t="s">
        <v>39</v>
      </c>
      <c r="F74" s="31">
        <v>100.7</v>
      </c>
      <c r="G74" s="31"/>
      <c r="H74" s="31">
        <v>181.2</v>
      </c>
    </row>
    <row r="75" spans="2:8" x14ac:dyDescent="0.2">
      <c r="C75" t="s">
        <v>40</v>
      </c>
      <c r="F75" s="31">
        <v>1205.0999999999999</v>
      </c>
      <c r="G75" s="31"/>
      <c r="H75" s="31">
        <v>2783.4</v>
      </c>
    </row>
    <row r="76" spans="2:8" x14ac:dyDescent="0.2">
      <c r="C76" t="s">
        <v>41</v>
      </c>
      <c r="F76" s="31">
        <v>392.2</v>
      </c>
      <c r="G76" s="31"/>
      <c r="H76" s="31">
        <v>338.6</v>
      </c>
    </row>
    <row r="77" spans="2:8" x14ac:dyDescent="0.2">
      <c r="C77" t="s">
        <v>42</v>
      </c>
      <c r="F77" s="31">
        <v>1399.3</v>
      </c>
      <c r="G77" s="31"/>
      <c r="H77" s="31">
        <v>1662.2</v>
      </c>
    </row>
    <row r="78" spans="2:8" x14ac:dyDescent="0.2">
      <c r="F78" s="32">
        <f>SUM(F70:F77)</f>
        <v>53586.299999999996</v>
      </c>
      <c r="G78" s="31"/>
      <c r="H78" s="32">
        <f>SUM(H70:H77)</f>
        <v>52809.028409999992</v>
      </c>
    </row>
    <row r="79" spans="2:8" x14ac:dyDescent="0.2">
      <c r="B79" s="18"/>
      <c r="C79" s="19"/>
      <c r="D79" s="19"/>
      <c r="F79" s="31"/>
      <c r="G79" s="31"/>
      <c r="H79" s="31"/>
    </row>
    <row r="80" spans="2:8" x14ac:dyDescent="0.2">
      <c r="C80" s="3"/>
      <c r="F80" s="31"/>
      <c r="G80" s="31"/>
      <c r="H80" s="31"/>
    </row>
    <row r="81" spans="2:9" x14ac:dyDescent="0.2">
      <c r="C81" s="3" t="s">
        <v>43</v>
      </c>
      <c r="F81" s="31"/>
      <c r="G81" s="31"/>
      <c r="H81" s="31"/>
    </row>
    <row r="82" spans="2:9" x14ac:dyDescent="0.2">
      <c r="C82" t="s">
        <v>44</v>
      </c>
      <c r="F82" s="31">
        <v>16139.6</v>
      </c>
      <c r="G82" s="31"/>
      <c r="H82" s="31">
        <v>14350.5</v>
      </c>
      <c r="I82" s="12"/>
    </row>
    <row r="83" spans="2:9" x14ac:dyDescent="0.2">
      <c r="C83" t="s">
        <v>45</v>
      </c>
      <c r="F83" s="31">
        <v>4041.2</v>
      </c>
      <c r="G83" s="31"/>
      <c r="H83" s="31">
        <v>4378.3999999999996</v>
      </c>
      <c r="I83" s="12"/>
    </row>
    <row r="84" spans="2:9" x14ac:dyDescent="0.2">
      <c r="B84" s="3"/>
      <c r="C84" t="s">
        <v>46</v>
      </c>
      <c r="D84" s="3"/>
      <c r="F84" s="31">
        <v>23.1</v>
      </c>
      <c r="G84" s="31"/>
      <c r="H84" s="31">
        <v>20.3</v>
      </c>
      <c r="I84" s="12"/>
    </row>
    <row r="85" spans="2:9" x14ac:dyDescent="0.2">
      <c r="B85" s="3"/>
      <c r="C85" t="s">
        <v>64</v>
      </c>
      <c r="D85" s="3"/>
      <c r="F85" s="31">
        <v>5.9</v>
      </c>
      <c r="G85" s="31"/>
      <c r="H85" s="31">
        <v>0.2</v>
      </c>
      <c r="I85" s="12"/>
    </row>
    <row r="86" spans="2:9" x14ac:dyDescent="0.2">
      <c r="B86" s="11"/>
      <c r="C86" t="s">
        <v>47</v>
      </c>
      <c r="F86" s="33">
        <v>1872.9</v>
      </c>
      <c r="G86" s="33"/>
      <c r="H86" s="33">
        <v>1738.7</v>
      </c>
      <c r="I86" s="12"/>
    </row>
    <row r="87" spans="2:9" x14ac:dyDescent="0.2">
      <c r="B87" s="11"/>
      <c r="F87" s="34">
        <f>SUM(F82:F86)</f>
        <v>22082.7</v>
      </c>
      <c r="G87" s="31"/>
      <c r="H87" s="34">
        <f>SUM(H82:H86)</f>
        <v>20488.100000000002</v>
      </c>
    </row>
    <row r="88" spans="2:9" x14ac:dyDescent="0.2">
      <c r="C88" s="3" t="s">
        <v>48</v>
      </c>
      <c r="F88" s="34">
        <v>8172.4</v>
      </c>
      <c r="G88" s="34"/>
      <c r="H88" s="34">
        <v>5802.2</v>
      </c>
    </row>
    <row r="89" spans="2:9" x14ac:dyDescent="0.2">
      <c r="C89" t="s">
        <v>49</v>
      </c>
      <c r="F89" s="35">
        <f>F78-F87-F88</f>
        <v>23331.199999999997</v>
      </c>
      <c r="G89" s="31"/>
      <c r="H89" s="35">
        <f>H78-H87-H88</f>
        <v>26518.728409999989</v>
      </c>
    </row>
    <row r="90" spans="2:9" x14ac:dyDescent="0.2">
      <c r="F90" s="36"/>
      <c r="G90" s="31"/>
      <c r="H90" s="36"/>
    </row>
    <row r="91" spans="2:9" x14ac:dyDescent="0.2">
      <c r="C91" s="3" t="s">
        <v>50</v>
      </c>
      <c r="F91" s="37"/>
      <c r="G91" s="37"/>
      <c r="H91" s="37"/>
    </row>
    <row r="92" spans="2:9" x14ac:dyDescent="0.2">
      <c r="C92" t="s">
        <v>51</v>
      </c>
      <c r="F92" s="38">
        <v>10101.6</v>
      </c>
      <c r="G92" s="34"/>
      <c r="H92" s="38">
        <v>9917.5</v>
      </c>
    </row>
    <row r="93" spans="2:9" ht="12.75" customHeight="1" x14ac:dyDescent="0.2">
      <c r="C93" t="s">
        <v>52</v>
      </c>
      <c r="F93" s="38">
        <v>5958.7</v>
      </c>
      <c r="G93" s="34"/>
      <c r="H93" s="38">
        <v>5645.5</v>
      </c>
    </row>
    <row r="94" spans="2:9" x14ac:dyDescent="0.2">
      <c r="C94" t="s">
        <v>53</v>
      </c>
      <c r="F94" s="39">
        <v>1046.0999999999999</v>
      </c>
      <c r="G94" s="34"/>
      <c r="H94" s="39">
        <v>1157.7</v>
      </c>
    </row>
    <row r="95" spans="2:9" ht="12.75" customHeight="1" x14ac:dyDescent="0.2">
      <c r="C95" s="11"/>
      <c r="F95" s="40">
        <f>SUM(F92:F94)</f>
        <v>17106.399999999998</v>
      </c>
      <c r="G95" s="31"/>
      <c r="H95" s="40">
        <f>SUM(H92:H94)</f>
        <v>16720.7</v>
      </c>
    </row>
    <row r="96" spans="2:9" ht="12.75" customHeight="1" x14ac:dyDescent="0.2">
      <c r="C96" s="3" t="s">
        <v>58</v>
      </c>
      <c r="D96" s="3"/>
      <c r="F96" s="35">
        <f>F89-F95</f>
        <v>6224.7999999999993</v>
      </c>
      <c r="G96" s="34"/>
      <c r="H96" s="35">
        <f>H89-H95</f>
        <v>9798.0284099999881</v>
      </c>
    </row>
    <row r="97" spans="1:8" x14ac:dyDescent="0.2">
      <c r="C97" s="11" t="s">
        <v>67</v>
      </c>
      <c r="F97" s="48">
        <v>-658.8</v>
      </c>
      <c r="G97" s="31"/>
      <c r="H97" s="38">
        <v>1407.1</v>
      </c>
    </row>
    <row r="98" spans="1:8" ht="13.5" customHeight="1" x14ac:dyDescent="0.2">
      <c r="C98" s="18" t="s">
        <v>54</v>
      </c>
      <c r="D98" s="19"/>
      <c r="E98" s="19"/>
      <c r="F98" s="35">
        <f>F96+F97</f>
        <v>5565.9999999999991</v>
      </c>
      <c r="G98" s="34"/>
      <c r="H98" s="35">
        <f>H96+H97</f>
        <v>11205.128409999988</v>
      </c>
    </row>
    <row r="99" spans="1:8" x14ac:dyDescent="0.2">
      <c r="C99" s="18" t="s">
        <v>55</v>
      </c>
      <c r="D99" s="19"/>
      <c r="E99" s="19"/>
      <c r="F99" s="41">
        <v>1950.4</v>
      </c>
      <c r="G99" s="34"/>
      <c r="H99" s="41">
        <v>4023.4</v>
      </c>
    </row>
    <row r="100" spans="1:8" x14ac:dyDescent="0.2">
      <c r="C100" t="s">
        <v>56</v>
      </c>
      <c r="F100" s="40">
        <v>269.60000000000002</v>
      </c>
      <c r="G100" s="31"/>
      <c r="H100" s="40">
        <v>497.1</v>
      </c>
    </row>
    <row r="101" spans="1:8" ht="13.5" thickBot="1" x14ac:dyDescent="0.25">
      <c r="C101" s="18" t="s">
        <v>57</v>
      </c>
      <c r="D101" s="19"/>
      <c r="E101" s="19"/>
      <c r="F101" s="42">
        <f>F98-F99-F100</f>
        <v>3345.9999999999991</v>
      </c>
      <c r="G101" s="31"/>
      <c r="H101" s="42">
        <f>H98-H99-H100</f>
        <v>6684.6284099999884</v>
      </c>
    </row>
    <row r="102" spans="1:8" ht="13.5" thickTop="1" x14ac:dyDescent="0.2">
      <c r="C102" s="14"/>
      <c r="D102" s="15"/>
      <c r="E102" s="15"/>
      <c r="F102" s="12"/>
      <c r="H102" s="12"/>
    </row>
    <row r="103" spans="1:8" x14ac:dyDescent="0.2">
      <c r="C103" s="17"/>
      <c r="D103" s="16"/>
      <c r="E103" s="16"/>
      <c r="F103" s="12"/>
      <c r="H103" s="12"/>
    </row>
    <row r="104" spans="1:8" x14ac:dyDescent="0.2">
      <c r="C104" s="17"/>
      <c r="D104" s="16"/>
      <c r="E104" s="16"/>
      <c r="F104" s="12"/>
      <c r="H104" s="12"/>
    </row>
    <row r="105" spans="1:8" x14ac:dyDescent="0.2">
      <c r="C105" s="14"/>
      <c r="D105" s="15"/>
      <c r="E105" s="15"/>
      <c r="F105" s="12"/>
      <c r="H105" s="12"/>
    </row>
    <row r="106" spans="1:8" x14ac:dyDescent="0.2">
      <c r="C106" s="14"/>
      <c r="D106" s="15"/>
      <c r="E106" s="15"/>
      <c r="F106" s="12"/>
      <c r="H106" s="12"/>
    </row>
    <row r="107" spans="1:8" x14ac:dyDescent="0.2">
      <c r="C107" s="14"/>
      <c r="D107" s="15"/>
      <c r="E107" s="15"/>
      <c r="F107" s="12"/>
      <c r="H107" s="12"/>
    </row>
    <row r="108" spans="1:8" ht="12.75" customHeight="1" x14ac:dyDescent="0.2">
      <c r="A108" s="26" t="s">
        <v>62</v>
      </c>
      <c r="B108" s="26"/>
      <c r="C108" s="26"/>
      <c r="D108" s="26" t="s">
        <v>59</v>
      </c>
      <c r="E108" s="26"/>
      <c r="F108" s="26" t="s">
        <v>31</v>
      </c>
      <c r="G108" s="26"/>
      <c r="H108" s="26"/>
    </row>
    <row r="109" spans="1:8" ht="12.75" customHeight="1" x14ac:dyDescent="0.2">
      <c r="A109" s="23" t="s">
        <v>63</v>
      </c>
      <c r="B109" s="23"/>
      <c r="C109" s="23"/>
      <c r="D109" s="24" t="s">
        <v>60</v>
      </c>
      <c r="E109" s="25"/>
      <c r="F109" s="23" t="s">
        <v>32</v>
      </c>
      <c r="G109" s="23"/>
      <c r="H109" s="23"/>
    </row>
  </sheetData>
  <mergeCells count="39">
    <mergeCell ref="D6:E6"/>
    <mergeCell ref="B7:E7"/>
    <mergeCell ref="B8:E8"/>
    <mergeCell ref="B9:H9"/>
    <mergeCell ref="F55:H55"/>
    <mergeCell ref="D62:E62"/>
    <mergeCell ref="B10:H10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D54:E54"/>
    <mergeCell ref="D63:E63"/>
    <mergeCell ref="A55:C55"/>
    <mergeCell ref="D55:E55"/>
    <mergeCell ref="C101:E101"/>
    <mergeCell ref="A109:C109"/>
    <mergeCell ref="D109:E109"/>
    <mergeCell ref="F109:H109"/>
    <mergeCell ref="A108:C108"/>
    <mergeCell ref="D108:E108"/>
    <mergeCell ref="F108:H108"/>
    <mergeCell ref="C98:E98"/>
    <mergeCell ref="C99:E99"/>
    <mergeCell ref="B64:E64"/>
    <mergeCell ref="B65:E65"/>
    <mergeCell ref="B66:H66"/>
    <mergeCell ref="B67:H67"/>
    <mergeCell ref="B79:D79"/>
  </mergeCells>
  <printOptions horizontalCentered="1"/>
  <pageMargins left="0.51181102362204722" right="0.51181102362204722" top="0.94488188976377963" bottom="0.55118110236220474" header="0.31496062992125984" footer="0.31496062992125984"/>
  <pageSetup scale="90" orientation="portrait" r:id="rId1"/>
  <rowBreaks count="1" manualBreakCount="1">
    <brk id="5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Resul-2020</vt:lpstr>
      <vt:lpstr>'Balance y Est.de Resul-2020'!Área_de_impresión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2020-09-07T17:09:07Z</cp:lastPrinted>
  <dcterms:created xsi:type="dcterms:W3CDTF">2017-12-22T17:36:01Z</dcterms:created>
  <dcterms:modified xsi:type="dcterms:W3CDTF">2020-09-07T17:09:23Z</dcterms:modified>
</cp:coreProperties>
</file>