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0\"/>
    </mc:Choice>
  </mc:AlternateContent>
  <xr:revisionPtr revIDLastSave="0" documentId="8_{D677B369-2562-40F8-B39B-9715EBA19678}" xr6:coauthVersionLast="45" xr6:coauthVersionMax="45" xr10:uidLastSave="{00000000-0000-0000-0000-000000000000}"/>
  <bookViews>
    <workbookView xWindow="-120" yWindow="-120" windowWidth="29040" windowHeight="15840" tabRatio="500" activeTab="1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27" i="1" s="1"/>
  <c r="E17" i="1"/>
  <c r="E38" i="1"/>
  <c r="E47" i="1"/>
  <c r="E30" i="1"/>
  <c r="E41" i="1" s="1"/>
  <c r="E48" i="1" s="1"/>
  <c r="E15" i="2"/>
  <c r="E20" i="2" s="1"/>
  <c r="E27" i="2" s="1"/>
  <c r="E28" i="2" l="1"/>
  <c r="E30" i="2"/>
</calcChain>
</file>

<file path=xl/sharedStrings.xml><?xml version="1.0" encoding="utf-8"?>
<sst xmlns="http://schemas.openxmlformats.org/spreadsheetml/2006/main" count="128" uniqueCount="120">
  <si>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</si>
  <si>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</si>
  <si>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</si>
  <si>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</si>
  <si>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</si>
  <si>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</si>
  <si>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</si>
  <si>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</si>
  <si>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</si>
  <si>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</si>
  <si>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</si>
  <si>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</si>
  <si>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</si>
  <si>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</si>
  <si>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</si>
  <si>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</si>
  <si>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</si>
  <si>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</si>
  <si>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</si>
  <si>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</si>
  <si>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</si>
  <si>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</si>
  <si>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</si>
  <si>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</si>
  <si>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</si>
  <si>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</si>
  <si>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</si>
  <si>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</si>
  <si>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</si>
  <si>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</si>
  <si>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</si>
  <si>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</si>
  <si>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</si>
  <si>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</si>
  <si>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</si>
  <si>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</si>
  <si>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</si>
  <si>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</si>
  <si>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</si>
  <si>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</si>
  <si>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</si>
  <si>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</si>
  <si>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</si>
  <si>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</si>
  <si>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</si>
  <si>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</si>
  <si>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</si>
  <si>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</si>
  <si>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</si>
  <si>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</si>
  <si>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</si>
  <si>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</si>
  <si>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</si>
  <si>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</si>
  <si>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</si>
  <si>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</si>
  <si>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</si>
  <si>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</si>
  <si>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</si>
  <si>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</si>
  <si>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</si>
  <si>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</si>
  <si>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</si>
  <si>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</si>
  <si>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</si>
  <si>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</si>
  <si>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</si>
  <si>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</si>
  <si>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</si>
  <si>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</si>
  <si>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</si>
  <si>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</si>
  <si>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</si>
  <si>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</si>
  <si>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</si>
  <si>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</si>
  <si>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</si>
  <si>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</si>
  <si>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</si>
  <si>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</si>
  <si>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</si>
  <si>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</si>
  <si>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</si>
  <si>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</si>
  <si>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</si>
  <si>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</si>
  <si>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</si>
  <si>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</si>
  <si>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</si>
  <si>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</si>
  <si>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</si>
  <si>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</si>
  <si>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</si>
  <si>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</si>
  <si>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</si>
  <si>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</si>
  <si>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</si>
  <si>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</si>
  <si>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</si>
  <si>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</si>
  <si>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</si>
  <si>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</si>
  <si>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</si>
  <si>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</si>
  <si>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</si>
  <si>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</si>
  <si>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</si>
  <si>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</si>
  <si>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</si>
  <si>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</si>
  <si>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</si>
  <si>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</si>
  <si>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</si>
  <si>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</si>
  <si>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</si>
  <si>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</si>
  <si>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</si>
  <si>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PERDIDA DE OPERACIÓN</t>
  </si>
  <si>
    <t>Estado de resultados del 01 de enero al 31 de julio de 2020</t>
  </si>
  <si>
    <t>Estado de Situación Financiera al 31 de julio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</si>
</sst>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72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75" name="Picture 1025">
          <a:extLst>
            <a:ext uri="{FF2B5EF4-FFF2-40B4-BE49-F238E27FC236}">
              <a16:creationId xmlns:a16="http://schemas.microsoft.com/office/drawing/2014/main" id="{87BC1A88-11F1-4462-A8AD-897F8176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98" name="Picture 1025">
          <a:extLst>
            <a:ext uri="{FF2B5EF4-FFF2-40B4-BE49-F238E27FC236}">
              <a16:creationId xmlns:a16="http://schemas.microsoft.com/office/drawing/2014/main" id="{F7B025BE-F0A3-4BFE-9B3C-6EAFCB41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69"/>
  <sheetViews>
    <sheetView showGridLines="0" showOutlineSymbols="0" view="pageBreakPreview" topLeftCell="A13" zoomScale="130" zoomScaleNormal="100" zoomScaleSheetLayoutView="130" workbookViewId="0">
      <selection activeCell="B46" sqref="B46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114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115</v>
      </c>
      <c r="D4" s="38"/>
      <c r="E4" s="39" t="s">
        <v>113</v>
      </c>
      <c r="I4" s="1"/>
      <c r="J4" s="1"/>
      <c r="K4" s="4"/>
      <c r="L4" s="4"/>
    </row>
    <row r="5" spans="1:12" s="26" customFormat="1" ht="20.25" customHeight="1" x14ac:dyDescent="0.25">
      <c r="B5" s="44" t="s">
        <v>119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99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SUM(E10:E15)</f>
        <v>8305851.8099999996</v>
      </c>
      <c r="F9" s="9"/>
    </row>
    <row r="10" spans="1:12" x14ac:dyDescent="0.2">
      <c r="B10" s="8" t="s">
        <v>5</v>
      </c>
      <c r="C10" s="6" t="s">
        <v>6</v>
      </c>
      <c r="D10" s="9"/>
      <c r="E10" s="9">
        <v>1232640.48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27750.13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4803933.76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1487339.37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88897.21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665290.86</v>
      </c>
      <c r="F15" s="9"/>
    </row>
    <row r="16" spans="1:12" x14ac:dyDescent="0.2">
      <c r="B16" s="8"/>
      <c r="C16" s="6"/>
      <c r="D16" s="9"/>
      <c r="E16" s="9"/>
      <c r="F16" s="9"/>
    </row>
    <row r="17" spans="2:6" x14ac:dyDescent="0.2">
      <c r="B17" s="16" t="s">
        <v>17</v>
      </c>
      <c r="C17" s="11" t="s">
        <v>18</v>
      </c>
      <c r="D17" s="12"/>
      <c r="E17" s="12">
        <f>SUM(E18:E26)</f>
        <v>2155817.87</v>
      </c>
      <c r="F17" s="9"/>
    </row>
    <row r="18" spans="2:6" x14ac:dyDescent="0.2">
      <c r="B18" s="8" t="s">
        <v>19</v>
      </c>
      <c r="C18" s="6" t="s">
        <v>20</v>
      </c>
      <c r="D18" s="9"/>
      <c r="E18" s="9">
        <v>124286.32</v>
      </c>
      <c r="F18" s="9"/>
    </row>
    <row r="19" spans="2:6" x14ac:dyDescent="0.2">
      <c r="B19" s="8" t="s">
        <v>21</v>
      </c>
      <c r="C19" s="6" t="s">
        <v>22</v>
      </c>
      <c r="D19" s="9"/>
      <c r="E19" s="9">
        <v>1067284.01</v>
      </c>
      <c r="F19" s="9"/>
    </row>
    <row r="20" spans="2:6" x14ac:dyDescent="0.2">
      <c r="B20" s="8" t="s">
        <v>23</v>
      </c>
      <c r="C20" s="6" t="s">
        <v>24</v>
      </c>
      <c r="D20" s="9"/>
      <c r="E20" s="9">
        <v>70939.8</v>
      </c>
      <c r="F20" s="9"/>
    </row>
    <row r="21" spans="2:6" x14ac:dyDescent="0.2">
      <c r="B21" s="8" t="s">
        <v>25</v>
      </c>
      <c r="C21" s="6" t="s">
        <v>26</v>
      </c>
      <c r="D21" s="9"/>
      <c r="E21" s="9">
        <v>5714.29</v>
      </c>
      <c r="F21" s="9"/>
    </row>
    <row r="22" spans="2:6" x14ac:dyDescent="0.2">
      <c r="B22" s="8" t="s">
        <v>27</v>
      </c>
      <c r="C22" s="6" t="s">
        <v>28</v>
      </c>
      <c r="D22" s="9"/>
      <c r="E22" s="9">
        <v>22159.03</v>
      </c>
      <c r="F22" s="9"/>
    </row>
    <row r="23" spans="2:6" x14ac:dyDescent="0.2">
      <c r="B23" s="8" t="s">
        <v>29</v>
      </c>
      <c r="C23" s="6" t="s">
        <v>30</v>
      </c>
      <c r="D23" s="9"/>
      <c r="E23" s="9">
        <v>57722.66</v>
      </c>
      <c r="F23" s="9"/>
    </row>
    <row r="24" spans="2:6" x14ac:dyDescent="0.2">
      <c r="B24" s="8" t="s">
        <v>31</v>
      </c>
      <c r="C24" s="6" t="s">
        <v>32</v>
      </c>
      <c r="D24" s="9"/>
      <c r="E24" s="9">
        <v>3075</v>
      </c>
      <c r="F24" s="9"/>
    </row>
    <row r="25" spans="2:6" x14ac:dyDescent="0.2">
      <c r="B25" s="8" t="s">
        <v>33</v>
      </c>
      <c r="C25" s="6" t="s">
        <v>34</v>
      </c>
      <c r="D25" s="9"/>
      <c r="E25" s="27">
        <v>235146.04</v>
      </c>
      <c r="F25" s="9"/>
    </row>
    <row r="26" spans="2:6" x14ac:dyDescent="0.2">
      <c r="B26" s="8" t="s">
        <v>111</v>
      </c>
      <c r="C26" s="6" t="s">
        <v>112</v>
      </c>
      <c r="D26" s="9"/>
      <c r="E26" s="27">
        <v>569490.72</v>
      </c>
      <c r="F26" s="9"/>
    </row>
    <row r="27" spans="2:6" ht="16.5" customHeight="1" thickBot="1" x14ac:dyDescent="0.25">
      <c r="B27" s="8"/>
      <c r="C27" s="13" t="s">
        <v>84</v>
      </c>
      <c r="D27" s="14" t="s">
        <v>104</v>
      </c>
      <c r="E27" s="15">
        <f>E9+E17</f>
        <v>10461669.68</v>
      </c>
      <c r="F27" s="9"/>
    </row>
    <row r="28" spans="2:6" ht="13.5" thickTop="1" x14ac:dyDescent="0.2">
      <c r="B28" s="8"/>
      <c r="C28" s="6"/>
      <c r="D28" s="9"/>
      <c r="E28" s="9"/>
      <c r="F28" s="9"/>
    </row>
    <row r="29" spans="2:6" x14ac:dyDescent="0.2">
      <c r="B29" s="16" t="s">
        <v>35</v>
      </c>
      <c r="C29" s="11" t="s">
        <v>36</v>
      </c>
      <c r="D29" s="12"/>
      <c r="E29" s="12"/>
      <c r="F29" s="9"/>
    </row>
    <row r="30" spans="2:6" x14ac:dyDescent="0.2">
      <c r="B30" s="16" t="s">
        <v>37</v>
      </c>
      <c r="C30" s="11" t="s">
        <v>38</v>
      </c>
      <c r="D30" s="12"/>
      <c r="E30" s="12">
        <f>SUM(E31:E36)</f>
        <v>5518316.8200000003</v>
      </c>
      <c r="F30" s="9"/>
    </row>
    <row r="31" spans="2:6" x14ac:dyDescent="0.2">
      <c r="B31" s="8" t="s">
        <v>39</v>
      </c>
      <c r="C31" s="6" t="s">
        <v>40</v>
      </c>
      <c r="D31" s="9"/>
      <c r="E31" s="9">
        <v>5275434.2</v>
      </c>
      <c r="F31" s="9"/>
    </row>
    <row r="32" spans="2:6" x14ac:dyDescent="0.2">
      <c r="B32" s="8" t="s">
        <v>41</v>
      </c>
      <c r="C32" s="6" t="s">
        <v>42</v>
      </c>
      <c r="D32" s="9"/>
      <c r="E32" s="9">
        <v>72623.45</v>
      </c>
      <c r="F32" s="9"/>
    </row>
    <row r="33" spans="2:6" x14ac:dyDescent="0.2">
      <c r="B33" s="8" t="s">
        <v>43</v>
      </c>
      <c r="C33" s="6" t="s">
        <v>44</v>
      </c>
      <c r="D33" s="9"/>
      <c r="E33" s="9">
        <v>6715.37</v>
      </c>
      <c r="F33" s="9"/>
    </row>
    <row r="34" spans="2:6" x14ac:dyDescent="0.2">
      <c r="B34" s="8" t="s">
        <v>45</v>
      </c>
      <c r="C34" s="6" t="s">
        <v>46</v>
      </c>
      <c r="D34" s="9"/>
      <c r="E34" s="9">
        <v>32716.82</v>
      </c>
      <c r="F34" s="9"/>
    </row>
    <row r="35" spans="2:6" x14ac:dyDescent="0.2">
      <c r="B35" s="8" t="s">
        <v>47</v>
      </c>
      <c r="C35" s="6" t="s">
        <v>48</v>
      </c>
      <c r="D35" s="9"/>
      <c r="E35" s="9">
        <v>81472.639999999999</v>
      </c>
      <c r="F35" s="9"/>
    </row>
    <row r="36" spans="2:6" x14ac:dyDescent="0.2">
      <c r="B36" s="8" t="s">
        <v>49</v>
      </c>
      <c r="C36" s="6" t="s">
        <v>50</v>
      </c>
      <c r="D36" s="9"/>
      <c r="E36" s="9">
        <v>49354.34</v>
      </c>
      <c r="F36" s="9"/>
    </row>
    <row r="37" spans="2:6" x14ac:dyDescent="0.2">
      <c r="B37" s="8"/>
      <c r="C37" s="6"/>
      <c r="D37" s="9"/>
      <c r="E37" s="9"/>
      <c r="F37" s="9"/>
    </row>
    <row r="38" spans="2:6" x14ac:dyDescent="0.2">
      <c r="B38" s="16" t="s">
        <v>51</v>
      </c>
      <c r="C38" s="11" t="s">
        <v>52</v>
      </c>
      <c r="D38" s="12"/>
      <c r="E38" s="12">
        <f>SUM(E39:E40)</f>
        <v>634256.68999999994</v>
      </c>
      <c r="F38" s="9"/>
    </row>
    <row r="39" spans="2:6" x14ac:dyDescent="0.2">
      <c r="B39" s="8" t="s">
        <v>53</v>
      </c>
      <c r="C39" s="6" t="s">
        <v>54</v>
      </c>
      <c r="D39" s="9"/>
      <c r="E39" s="9">
        <v>588935.62</v>
      </c>
      <c r="F39" s="9"/>
    </row>
    <row r="40" spans="2:6" x14ac:dyDescent="0.2">
      <c r="B40" s="8" t="s">
        <v>55</v>
      </c>
      <c r="C40" s="6" t="s">
        <v>56</v>
      </c>
      <c r="D40" s="9"/>
      <c r="E40" s="10">
        <v>45321.07</v>
      </c>
      <c r="F40" s="9"/>
    </row>
    <row r="41" spans="2:6" ht="16.5" customHeight="1" x14ac:dyDescent="0.2">
      <c r="B41" s="8"/>
      <c r="C41" s="17" t="s">
        <v>102</v>
      </c>
      <c r="D41" s="18"/>
      <c r="E41" s="19">
        <f>E30+E38</f>
        <v>6152573.5099999998</v>
      </c>
      <c r="F41" s="9"/>
    </row>
    <row r="42" spans="2:6" x14ac:dyDescent="0.2">
      <c r="B42" s="16" t="s">
        <v>100</v>
      </c>
      <c r="C42" s="11" t="s">
        <v>101</v>
      </c>
      <c r="D42" s="9"/>
      <c r="E42" s="9"/>
      <c r="F42" s="9"/>
    </row>
    <row r="43" spans="2:6" x14ac:dyDescent="0.2">
      <c r="B43" s="16" t="s">
        <v>57</v>
      </c>
      <c r="C43" s="11" t="s">
        <v>58</v>
      </c>
      <c r="D43" s="12"/>
      <c r="E43" s="9"/>
      <c r="F43" s="9"/>
    </row>
    <row r="44" spans="2:6" x14ac:dyDescent="0.2">
      <c r="B44" s="8" t="s">
        <v>59</v>
      </c>
      <c r="C44" s="6" t="s">
        <v>60</v>
      </c>
      <c r="D44" s="9"/>
      <c r="E44" s="9">
        <v>2002400</v>
      </c>
      <c r="F44" s="9"/>
    </row>
    <row r="45" spans="2:6" x14ac:dyDescent="0.2">
      <c r="B45" s="8" t="s">
        <v>61</v>
      </c>
      <c r="C45" s="6" t="s">
        <v>62</v>
      </c>
      <c r="D45" s="9"/>
      <c r="E45" s="9">
        <v>1566017.92</v>
      </c>
      <c r="F45" s="9"/>
    </row>
    <row r="46" spans="2:6" x14ac:dyDescent="0.2">
      <c r="B46" s="8" t="s">
        <v>63</v>
      </c>
      <c r="C46" s="6" t="s">
        <v>64</v>
      </c>
      <c r="D46" s="9"/>
      <c r="E46" s="9">
        <v>740678.25</v>
      </c>
      <c r="F46" s="9"/>
    </row>
    <row r="47" spans="2:6" ht="16.5" customHeight="1" x14ac:dyDescent="0.2">
      <c r="B47" s="8"/>
      <c r="C47" s="17" t="s">
        <v>85</v>
      </c>
      <c r="D47" s="18"/>
      <c r="E47" s="19">
        <f>SUM(E44:E46)</f>
        <v>4309096.17</v>
      </c>
      <c r="F47" s="9"/>
    </row>
    <row r="48" spans="2:6" ht="16.5" customHeight="1" thickBot="1" x14ac:dyDescent="0.25">
      <c r="B48" s="8"/>
      <c r="C48" s="17" t="s">
        <v>86</v>
      </c>
      <c r="D48" s="18" t="s">
        <v>104</v>
      </c>
      <c r="E48" s="20">
        <f>E41+E47</f>
        <v>10461669.68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97</v>
      </c>
      <c r="D54" s="5" t="s">
        <v>108</v>
      </c>
      <c r="E54" s="9"/>
      <c r="F54" s="9"/>
    </row>
    <row r="55" spans="2:6" x14ac:dyDescent="0.2">
      <c r="B55" s="5" t="s">
        <v>98</v>
      </c>
      <c r="D55" s="5" t="s">
        <v>109</v>
      </c>
      <c r="E55" s="9"/>
      <c r="F55" s="9"/>
    </row>
    <row r="56" spans="2:6" x14ac:dyDescent="0.2">
      <c r="D56" s="5" t="s">
        <v>110</v>
      </c>
      <c r="E56" s="9"/>
      <c r="F56" s="9"/>
    </row>
    <row r="57" spans="2:6" x14ac:dyDescent="0.2">
      <c r="B57" s="8"/>
      <c r="C57" s="6"/>
      <c r="D57" s="9"/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tabSelected="1" view="pageBreakPreview" topLeftCell="A4" zoomScale="130" zoomScaleNormal="100" zoomScaleSheetLayoutView="130" workbookViewId="0">
      <selection activeCell="B8" sqref="B8:E8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114</v>
      </c>
      <c r="D4" s="42"/>
      <c r="E4" s="40"/>
    </row>
    <row r="5" spans="2:5" ht="14.25" x14ac:dyDescent="0.2">
      <c r="B5" s="40"/>
      <c r="C5" s="42" t="s">
        <v>115</v>
      </c>
      <c r="D5" s="42"/>
      <c r="E5" s="43" t="s">
        <v>116</v>
      </c>
    </row>
    <row r="7" spans="2:5" ht="15" x14ac:dyDescent="0.2">
      <c r="B7" s="46" t="s">
        <v>118</v>
      </c>
      <c r="C7" s="46"/>
      <c r="D7" s="46"/>
      <c r="E7" s="46"/>
    </row>
    <row r="8" spans="2:5" x14ac:dyDescent="0.2">
      <c r="B8" s="47" t="s">
        <v>96</v>
      </c>
      <c r="C8" s="47"/>
      <c r="D8" s="47"/>
      <c r="E8" s="47"/>
    </row>
    <row r="10" spans="2:5" x14ac:dyDescent="0.2">
      <c r="B10" s="16" t="s">
        <v>76</v>
      </c>
      <c r="C10" s="11" t="s">
        <v>103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856639.97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276262.34000000003</v>
      </c>
    </row>
    <row r="15" spans="2:5" ht="16.5" customHeight="1" x14ac:dyDescent="0.2">
      <c r="B15" s="8"/>
      <c r="C15" s="21" t="s">
        <v>89</v>
      </c>
      <c r="D15" s="21"/>
      <c r="E15" s="22">
        <f>E12-E14</f>
        <v>580377.62999999989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156864.79999999999</v>
      </c>
    </row>
    <row r="19" spans="2:5" x14ac:dyDescent="0.2">
      <c r="B19" s="8" t="s">
        <v>70</v>
      </c>
      <c r="C19" s="6" t="s">
        <v>71</v>
      </c>
      <c r="D19" s="6"/>
      <c r="E19" s="10">
        <v>438066.3</v>
      </c>
    </row>
    <row r="20" spans="2:5" ht="16.5" customHeight="1" x14ac:dyDescent="0.2">
      <c r="B20" s="8"/>
      <c r="C20" s="21" t="s">
        <v>117</v>
      </c>
      <c r="D20" s="21"/>
      <c r="E20" s="22">
        <f>E15-E18-E19</f>
        <v>-14553.470000000088</v>
      </c>
    </row>
    <row r="21" spans="2:5" x14ac:dyDescent="0.2">
      <c r="B21" s="8"/>
      <c r="C21" s="6" t="s">
        <v>91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78265.69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8415.4699999999993</v>
      </c>
    </row>
    <row r="27" spans="2:5" ht="16.5" customHeight="1" x14ac:dyDescent="0.2">
      <c r="C27" s="21" t="s">
        <v>92</v>
      </c>
      <c r="D27" s="21"/>
      <c r="E27" s="23">
        <f>E20+E23-(E26)</f>
        <v>55296.749999999913</v>
      </c>
    </row>
    <row r="28" spans="2:5" x14ac:dyDescent="0.2">
      <c r="C28" s="6" t="s">
        <v>93</v>
      </c>
      <c r="D28" s="6"/>
      <c r="E28" s="9">
        <f>E27*0.07</f>
        <v>3870.7724999999941</v>
      </c>
    </row>
    <row r="29" spans="2:5" x14ac:dyDescent="0.2">
      <c r="C29" s="6" t="s">
        <v>94</v>
      </c>
      <c r="D29" s="6"/>
      <c r="E29" s="10">
        <v>27315.32</v>
      </c>
    </row>
    <row r="30" spans="2:5" ht="16.5" customHeight="1" thickBot="1" x14ac:dyDescent="0.25">
      <c r="C30" s="21" t="s">
        <v>95</v>
      </c>
      <c r="D30" s="21"/>
      <c r="E30" s="24">
        <f>E27-E28-E29</f>
        <v>24110.657499999921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97</v>
      </c>
      <c r="C36" s="6"/>
      <c r="D36" s="5" t="s">
        <v>105</v>
      </c>
    </row>
    <row r="37" spans="2:5" x14ac:dyDescent="0.2">
      <c r="B37" s="5" t="s">
        <v>98</v>
      </c>
      <c r="C37" s="6"/>
      <c r="D37" s="5" t="s">
        <v>106</v>
      </c>
    </row>
    <row r="38" spans="2:5" x14ac:dyDescent="0.2">
      <c r="C38" s="6"/>
      <c r="D38" s="5" t="s">
        <v>107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2019-10-24T15:36:03Z</cp:lastPrinted>
  <dcterms:created xsi:type="dcterms:W3CDTF">2019-02-28T22:50:16Z</dcterms:created>
  <dcterms:modified xsi:type="dcterms:W3CDTF">2020-09-04T21:02:26Z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