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\BALANCE PARA BV\"/>
    </mc:Choice>
  </mc:AlternateContent>
  <xr:revisionPtr revIDLastSave="0" documentId="13_ncr:1_{18E29F3D-A0D0-4FE6-B11C-7DC631E9CEAD}" xr6:coauthVersionLast="45" xr6:coauthVersionMax="45" xr10:uidLastSave="{00000000-0000-0000-0000-000000000000}"/>
  <bookViews>
    <workbookView xWindow="-108" yWindow="-108" windowWidth="22584" windowHeight="11904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ER!$B$1:$D$48</definedName>
  </definedNames>
  <calcPr calcId="191029"/>
</workbook>
</file>

<file path=xl/calcChain.xml><?xml version="1.0" encoding="utf-8"?>
<calcChain xmlns="http://schemas.openxmlformats.org/spreadsheetml/2006/main">
  <c r="E17" i="2" l="1"/>
  <c r="E34" i="2" l="1"/>
  <c r="E31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3" i="4" l="1"/>
  <c r="D17" i="4"/>
  <c r="D21" i="4" s="1"/>
  <c r="D8" i="4"/>
  <c r="D28" i="4" l="1"/>
  <c r="D31" i="4" s="1"/>
  <c r="D34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14" i="2" l="1"/>
  <c r="E21" i="2" s="1"/>
  <c r="E39" i="2" s="1"/>
</calcChain>
</file>

<file path=xl/sharedStrings.xml><?xml version="1.0" encoding="utf-8"?>
<sst xmlns="http://schemas.openxmlformats.org/spreadsheetml/2006/main" count="10091" uniqueCount="3864">
  <si>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</si>
  <si>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</si>
  <si>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</si>
  <si>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</si>
  <si>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</si>
  <si>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</si>
  <si>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</si>
  <si>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</si>
  <si>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</si>
  <si>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</si>
  <si>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</si>
  <si>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</si>
  <si>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</si>
  <si>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</si>
  <si>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</si>
  <si>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</si>
  <si>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</si>
  <si>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</si>
  <si>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</si>
  <si>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</si>
  <si>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</si>
  <si>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</si>
  <si>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</si>
  <si>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</si>
  <si>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</si>
  <si>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</si>
  <si>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</si>
  <si>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</si>
  <si>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</si>
  <si>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</si>
  <si>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</si>
  <si>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</si>
  <si>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</si>
  <si>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</si>
  <si>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</si>
  <si>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</si>
  <si>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</si>
  <si>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</si>
  <si>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</si>
  <si>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</si>
  <si>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</si>
  <si>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</si>
  <si>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</si>
  <si>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</si>
  <si>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</si>
  <si>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</si>
  <si>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</si>
  <si>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</si>
  <si>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</si>
  <si>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</si>
  <si>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</si>
  <si>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</si>
  <si>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</si>
  <si>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</si>
  <si>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</si>
  <si>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</si>
  <si>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</si>
  <si>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</si>
  <si>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</si>
  <si>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</si>
  <si>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</si>
  <si>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</si>
  <si>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</si>
  <si>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</si>
  <si>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</si>
  <si>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</si>
  <si>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</si>
  <si>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</si>
  <si>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</si>
  <si>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</si>
  <si>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</si>
  <si>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</si>
  <si>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</si>
  <si>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</si>
  <si>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</si>
  <si>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</si>
  <si>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</si>
  <si>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</si>
  <si>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</si>
  <si>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</si>
  <si>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</si>
  <si>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</si>
  <si>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</si>
  <si>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</si>
  <si>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</si>
  <si>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</si>
  <si>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</si>
  <si>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</si>
  <si>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</si>
  <si>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</si>
  <si>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</si>
  <si>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</si>
  <si>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</si>
  <si>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</si>
  <si>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</si>
  <si>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</si>
  <si>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</si>
  <si>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</si>
  <si>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</si>
  <si>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</si>
  <si>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</si>
  <si>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</si>
  <si>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</si>
  <si>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</si>
  <si>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</si>
  <si>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</si>
  <si>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</si>
  <si>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</si>
  <si>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</si>
  <si>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</si>
  <si>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</si>
  <si>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</si>
  <si>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</si>
  <si>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</si>
  <si>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</si>
  <si>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</si>
  <si>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</si>
  <si>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</si>
  <si>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</si>
  <si>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</si>
  <si>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</si>
  <si>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</si>
  <si>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</si>
  <si>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</si>
  <si>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</si>
  <si>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</si>
  <si>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</si>
  <si>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</si>
  <si>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</si>
  <si>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</si>
  <si>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</si>
  <si>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</si>
  <si>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</si>
  <si>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</si>
  <si>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</si>
  <si>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</si>
  <si>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</si>
  <si>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</si>
  <si>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</si>
  <si>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</si>
  <si>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</si>
  <si>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</si>
  <si>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</si>
  <si>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</si>
  <si>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</si>
  <si>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</si>
  <si>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</si>
  <si>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</si>
  <si>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</si>
  <si>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</si>
  <si>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</si>
  <si>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</si>
  <si>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</si>
  <si>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</si>
  <si>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</si>
  <si>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</si>
  <si>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</si>
  <si>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</si>
  <si>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</si>
  <si>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</si>
  <si>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</si>
  <si>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</si>
  <si>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</si>
  <si>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</si>
  <si>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</si>
  <si>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</si>
  <si>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</si>
  <si>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</si>
  <si>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</si>
  <si>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</si>
  <si>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</si>
  <si>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</si>
  <si>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</si>
  <si>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</si>
  <si>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</si>
  <si>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</si>
  <si>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</si>
  <si>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</si>
  <si>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</si>
  <si>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</si>
  <si>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</si>
  <si>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</si>
  <si>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</si>
  <si>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</si>
  <si>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</si>
  <si>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</si>
  <si>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</si>
  <si>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</si>
  <si>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</si>
  <si>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</si>
  <si>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</si>
  <si>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</si>
  <si>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</si>
  <si>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</si>
  <si>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</si>
  <si>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</si>
  <si>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</si>
  <si>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</si>
  <si>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</si>
  <si>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</si>
  <si>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</si>
  <si>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</si>
  <si>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</si>
  <si>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</si>
  <si>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</si>
  <si>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</si>
  <si>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</si>
  <si>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</si>
  <si>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</si>
  <si>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</si>
  <si>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</si>
  <si>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</si>
  <si>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</si>
  <si>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</si>
  <si>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</si>
  <si>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</si>
  <si>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</si>
  <si>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</si>
  <si>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</si>
  <si>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</si>
  <si>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</si>
  <si>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</si>
  <si>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</si>
  <si>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</si>
  <si>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</si>
  <si>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</si>
  <si>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</si>
  <si>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</si>
  <si>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</si>
  <si>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</si>
  <si>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</si>
  <si>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</si>
  <si>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</si>
  <si>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</si>
  <si>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</si>
  <si>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</si>
  <si>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</si>
  <si>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</si>
  <si>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</si>
  <si>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</si>
  <si>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</si>
  <si>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</si>
  <si>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</si>
  <si>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</si>
  <si>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</si>
  <si>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</si>
  <si>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</si>
  <si>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</si>
  <si>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</si>
  <si>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</si>
  <si>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</si>
  <si>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</si>
  <si>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</si>
  <si>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</si>
  <si>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</si>
  <si>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</si>
  <si>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</si>
  <si>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</si>
  <si>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</si>
  <si>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</si>
  <si>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</si>
  <si>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</si>
  <si>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</si>
  <si>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</si>
  <si>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</si>
  <si>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</si>
  <si>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</si>
  <si>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</si>
  <si>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</si>
  <si>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</si>
  <si>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</si>
  <si>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</si>
  <si>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</si>
  <si>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</si>
  <si>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</si>
  <si>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</si>
  <si>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</si>
  <si>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</si>
  <si>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</si>
  <si>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</si>
  <si>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</si>
  <si>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</si>
  <si>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</si>
  <si>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</si>
  <si>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</si>
  <si>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</si>
  <si>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</si>
  <si>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</si>
  <si>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</si>
  <si>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</si>
  <si>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</si>
  <si>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</si>
  <si>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</si>
  <si>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</si>
  <si>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</si>
  <si>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</si>
  <si>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</si>
  <si>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</si>
  <si>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</si>
  <si>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</si>
  <si>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</si>
  <si>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</si>
  <si>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</si>
  <si>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</si>
  <si>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</si>
  <si>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</si>
  <si>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</si>
  <si>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</si>
  <si>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</si>
  <si>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</si>
  <si>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</si>
  <si>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</si>
  <si>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</si>
  <si>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</si>
  <si>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</si>
  <si>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</si>
  <si>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</si>
  <si>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</si>
  <si>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</si>
  <si>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</si>
  <si>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</si>
  <si>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</si>
  <si>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</si>
  <si>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</si>
  <si>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</si>
  <si>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</si>
  <si>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</si>
  <si>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</si>
  <si>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</si>
  <si>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</si>
  <si>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</si>
  <si>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</si>
  <si>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</si>
  <si>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</si>
  <si>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</si>
  <si>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</si>
  <si>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</si>
  <si>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</si>
  <si>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</si>
  <si>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</si>
  <si>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</si>
  <si>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</si>
  <si>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</si>
  <si>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</si>
  <si>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</si>
  <si>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</si>
  <si>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</si>
  <si>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</si>
  <si>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</si>
  <si>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</si>
  <si>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</si>
  <si>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</si>
  <si>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</si>
  <si>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</si>
  <si>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</si>
  <si>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</si>
  <si>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</si>
  <si>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</si>
  <si>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</si>
  <si>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</si>
  <si>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</si>
  <si>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</si>
  <si>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</si>
  <si>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</si>
  <si>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</si>
  <si>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</si>
  <si>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</si>
  <si>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</si>
  <si>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</si>
  <si>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</si>
  <si>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</si>
  <si>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</si>
  <si>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</si>
  <si>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</si>
  <si>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</si>
  <si>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</si>
  <si>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</si>
  <si>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</si>
  <si>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</si>
  <si>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</si>
  <si>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</si>
  <si>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</si>
  <si>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</si>
  <si>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</si>
  <si>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</si>
  <si>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</si>
  <si>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</si>
  <si>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</si>
  <si>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</si>
  <si>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</si>
  <si>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</si>
  <si>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</si>
  <si>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</si>
  <si>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</si>
  <si>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</si>
  <si>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</si>
  <si>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</si>
  <si>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</si>
  <si>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</si>
  <si>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</si>
  <si>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</si>
  <si>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</si>
  <si>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</si>
  <si>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</si>
  <si>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</si>
  <si>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</si>
  <si>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</si>
  <si>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</si>
  <si>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</si>
  <si>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</si>
  <si>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</si>
  <si>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</si>
  <si>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</si>
  <si>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</si>
  <si>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</si>
  <si>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</si>
  <si>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</si>
  <si>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</si>
  <si>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</si>
  <si>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</si>
  <si>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</si>
  <si>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</si>
  <si>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</si>
  <si>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</si>
  <si>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</si>
  <si>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</si>
  <si>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</si>
  <si>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</si>
  <si>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</si>
  <si>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</si>
  <si>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</si>
  <si>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</si>
  <si>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</si>
  <si>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</si>
  <si>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</si>
  <si>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</si>
  <si>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</si>
  <si>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</si>
  <si>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</si>
  <si>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</si>
  <si>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</si>
  <si>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</si>
  <si>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</si>
  <si>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</si>
  <si>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</si>
  <si>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</si>
  <si>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</si>
  <si>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</si>
  <si>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</si>
  <si>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</si>
  <si>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</si>
  <si>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</si>
  <si>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</si>
  <si>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</si>
  <si>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</si>
  <si>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</si>
  <si>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</si>
  <si>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</si>
  <si>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</si>
  <si>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</si>
  <si>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</si>
  <si>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</si>
  <si>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</si>
  <si>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</si>
  <si>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</si>
  <si>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</si>
  <si>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</si>
  <si>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</si>
  <si>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</si>
  <si>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</si>
  <si>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</si>
  <si>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</si>
  <si>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</si>
  <si>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</si>
  <si>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</si>
  <si>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</si>
  <si>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</si>
  <si>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</si>
  <si>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</si>
  <si>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</si>
  <si>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</si>
  <si>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</si>
  <si>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</si>
  <si>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</si>
  <si>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</si>
  <si>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</si>
  <si>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</si>
  <si>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</si>
  <si>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</si>
  <si>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</si>
  <si>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</si>
  <si>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</si>
  <si>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</si>
  <si>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</si>
  <si>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</si>
  <si>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</si>
  <si>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</si>
  <si>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</si>
  <si>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</si>
  <si>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</si>
  <si>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</si>
  <si>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</si>
  <si>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</si>
  <si>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</si>
  <si>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</si>
  <si>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</si>
  <si>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</si>
  <si>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</si>
  <si>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</si>
  <si>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</si>
  <si>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</si>
  <si>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</si>
  <si>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</si>
  <si>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</si>
  <si>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</si>
  <si>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</si>
  <si>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</si>
  <si>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</si>
  <si>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</si>
  <si>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</si>
  <si>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</si>
  <si>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</si>
  <si>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</si>
  <si>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</si>
  <si>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</si>
  <si>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</si>
  <si>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</si>
  <si>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</si>
  <si>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</si>
  <si>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</si>
  <si>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</si>
  <si>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</si>
  <si>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</si>
  <si>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</si>
  <si>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</si>
  <si>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</si>
  <si>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</si>
  <si>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</si>
  <si>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</si>
  <si>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</si>
  <si>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</si>
  <si>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</si>
  <si>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</si>
  <si>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</si>
  <si>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</si>
  <si>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</si>
  <si>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</si>
  <si>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</si>
  <si>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</si>
  <si>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</si>
  <si>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</si>
  <si>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</si>
  <si>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</si>
  <si>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</si>
  <si>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</si>
  <si>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</si>
  <si>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</si>
  <si>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</si>
  <si>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</si>
  <si>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</si>
  <si>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</si>
  <si>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</si>
  <si>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</si>
  <si>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</si>
  <si>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</si>
  <si>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</si>
  <si>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</si>
  <si>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</si>
  <si>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</si>
  <si>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</si>
  <si>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</si>
  <si>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</si>
  <si>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</si>
  <si>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</si>
  <si>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</si>
  <si>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</si>
  <si>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</si>
  <si>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</si>
  <si>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</si>
  <si>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</si>
  <si>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</si>
  <si>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</si>
  <si>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</si>
  <si>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</si>
  <si>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</si>
  <si>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</si>
  <si>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</si>
  <si>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</si>
  <si>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</si>
  <si>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</si>
  <si>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</si>
  <si>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</si>
  <si>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</si>
  <si>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</si>
  <si>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</si>
  <si>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</si>
  <si>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</si>
  <si>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</si>
  <si>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</si>
  <si>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</si>
  <si>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</si>
  <si>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</si>
  <si>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</si>
  <si>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</si>
  <si>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</si>
  <si>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</si>
  <si>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</si>
  <si>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</si>
  <si>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</si>
  <si>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</si>
  <si>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</si>
  <si>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</si>
  <si>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</si>
  <si>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</si>
  <si>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</si>
  <si>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</si>
  <si>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</si>
  <si>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</si>
  <si>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</si>
  <si>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</si>
  <si>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</si>
  <si>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</si>
  <si>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</si>
  <si>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</si>
  <si>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</si>
  <si>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</si>
  <si>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</si>
  <si>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</si>
  <si>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</si>
  <si>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</si>
  <si>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</si>
  <si>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</si>
  <si>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</si>
  <si>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</si>
  <si>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</si>
  <si>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</si>
  <si>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</si>
  <si>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</si>
  <si>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</si>
  <si>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</si>
  <si>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</si>
  <si>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</si>
  <si>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</si>
  <si>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</si>
  <si>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</si>
  <si>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</si>
  <si>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</si>
  <si>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</si>
  <si>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</si>
  <si>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</si>
  <si>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</si>
  <si>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</si>
  <si>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</si>
  <si>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</si>
  <si>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</si>
  <si>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</si>
  <si>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</si>
  <si>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</si>
  <si>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</si>
  <si>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</si>
  <si>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</si>
  <si>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</si>
  <si>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</si>
  <si>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</si>
  <si>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</si>
  <si>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</si>
  <si>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</si>
  <si>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</si>
  <si>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</si>
  <si>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</si>
  <si>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</si>
  <si>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</si>
  <si>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</si>
  <si>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</si>
  <si>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</si>
  <si>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</si>
  <si>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</si>
  <si>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</si>
  <si>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</si>
  <si>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</si>
  <si>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</si>
  <si>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</si>
  <si>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</si>
  <si>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</si>
  <si>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</si>
  <si>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</si>
  <si>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</si>
  <si>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</si>
  <si>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</si>
  <si>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</si>
  <si>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</si>
  <si>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</si>
  <si>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</si>
  <si>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</si>
  <si>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</si>
  <si>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</si>
  <si>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</si>
  <si>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</si>
  <si>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</si>
  <si>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</si>
  <si>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</si>
  <si>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</si>
  <si>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</si>
  <si>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</si>
  <si>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</si>
  <si>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</si>
  <si>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</si>
  <si>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</si>
  <si>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</si>
  <si>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</si>
  <si>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</si>
  <si>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</si>
  <si>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</si>
  <si>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</si>
  <si>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</si>
  <si>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</si>
  <si>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</si>
  <si>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</si>
  <si>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</si>
  <si>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</si>
  <si>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</si>
  <si>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</si>
  <si>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</si>
  <si>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</si>
  <si>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</si>
  <si>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</si>
  <si>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</si>
  <si>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</si>
  <si>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</si>
  <si>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</si>
  <si>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</si>
  <si>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</si>
  <si>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</si>
  <si>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</si>
  <si>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</si>
  <si>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</si>
  <si>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</si>
  <si>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</si>
  <si>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</si>
  <si>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</si>
  <si>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</si>
  <si>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</si>
  <si>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</si>
  <si>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</si>
  <si>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</si>
  <si>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</si>
  <si>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</si>
  <si>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</si>
  <si>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</si>
  <si>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</si>
  <si>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</si>
  <si>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</si>
  <si>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</si>
  <si>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</si>
  <si>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</si>
  <si>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</si>
  <si>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</si>
  <si>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</si>
  <si>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</si>
  <si>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</si>
  <si>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</si>
  <si>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</si>
  <si>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</si>
  <si>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</si>
  <si>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</si>
  <si>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</si>
  <si>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</si>
  <si>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</si>
  <si>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</si>
  <si>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</si>
  <si>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</si>
  <si>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</si>
  <si>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</si>
  <si>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</si>
  <si>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</si>
  <si>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</si>
  <si>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</si>
  <si>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</si>
  <si>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</si>
  <si>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</si>
  <si>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</si>
  <si>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</si>
  <si>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</si>
  <si>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</si>
  <si>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</si>
  <si>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</si>
  <si>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</si>
  <si>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</si>
  <si>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</si>
  <si>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</si>
  <si>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</si>
  <si>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</si>
  <si>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</si>
  <si>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</si>
  <si>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</si>
  <si>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</si>
  <si>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</si>
  <si>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</si>
  <si>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</si>
  <si>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</si>
  <si>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</si>
  <si>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</si>
  <si>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</si>
  <si>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</si>
  <si>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</si>
  <si>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</si>
  <si>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</si>
  <si>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</si>
  <si>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</si>
  <si>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</si>
  <si>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</si>
  <si>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</si>
  <si>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</si>
  <si>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</si>
  <si>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</si>
  <si>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</si>
  <si>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</si>
  <si>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</si>
  <si>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</si>
  <si>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</si>
  <si>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</si>
  <si>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</si>
  <si>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</si>
  <si>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</si>
  <si>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</si>
  <si>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</si>
  <si>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</si>
  <si>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</si>
  <si>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</si>
  <si>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</si>
  <si>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</si>
  <si>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</si>
  <si>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</si>
  <si>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</si>
  <si>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</si>
  <si>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</si>
  <si>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</si>
  <si>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</si>
  <si>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</si>
  <si>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</si>
  <si>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</si>
  <si>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</si>
  <si>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</si>
  <si>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</si>
  <si>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</si>
  <si>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</si>
  <si>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</si>
  <si>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</si>
  <si>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</si>
  <si>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</si>
  <si>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</si>
  <si>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</si>
  <si>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</si>
  <si>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</si>
  <si>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</si>
  <si>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</si>
  <si>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</si>
  <si>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</si>
  <si>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</si>
  <si>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</si>
  <si>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</si>
  <si>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</si>
  <si>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</si>
  <si>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</si>
  <si>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</si>
  <si>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</si>
  <si>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</si>
  <si>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</si>
  <si>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</si>
  <si>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</si>
  <si>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</si>
  <si>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</si>
  <si>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</si>
  <si>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</si>
  <si>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</si>
  <si>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</si>
  <si>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</si>
  <si>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</si>
  <si>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</si>
  <si>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</si>
  <si>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</si>
  <si>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</si>
  <si>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</si>
  <si>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</si>
  <si>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</si>
  <si>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</si>
  <si>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</si>
  <si>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</si>
  <si>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</si>
  <si>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</si>
  <si>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</si>
  <si>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</si>
  <si>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</si>
  <si>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</si>
  <si>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</si>
  <si>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</si>
  <si>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</si>
  <si>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</si>
  <si>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</si>
  <si>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</si>
  <si>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</si>
  <si>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</si>
  <si>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</si>
  <si>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</si>
  <si>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</si>
  <si>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</si>
  <si>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</si>
  <si>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</si>
  <si>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</si>
  <si>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</si>
  <si>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</si>
  <si>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</si>
  <si>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</si>
  <si>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</si>
  <si>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</si>
  <si>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</si>
  <si>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</si>
  <si>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</si>
  <si>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</si>
  <si>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</si>
  <si>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</si>
  <si>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</si>
  <si>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</si>
  <si>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</si>
  <si>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</si>
  <si>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</si>
  <si>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</si>
  <si>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</si>
  <si>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</si>
  <si>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</si>
  <si>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</si>
  <si>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</si>
  <si>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</si>
  <si>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</si>
  <si>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</si>
  <si>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</si>
  <si>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</si>
  <si>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</si>
  <si>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</si>
  <si>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</si>
  <si>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</si>
  <si>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</si>
  <si>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</si>
  <si>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</si>
  <si>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</si>
  <si>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</si>
  <si>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</si>
  <si>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</si>
  <si>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</si>
  <si>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</si>
  <si>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</si>
  <si>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</si>
  <si>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</si>
  <si>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</si>
  <si>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</si>
  <si>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</si>
  <si>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</si>
  <si>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</si>
  <si>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</si>
  <si>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</si>
  <si>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</si>
  <si>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</si>
  <si>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</si>
  <si>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</si>
  <si>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</si>
  <si>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</si>
  <si>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</si>
  <si>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</si>
  <si>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</si>
  <si>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</si>
  <si>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</si>
  <si>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</si>
  <si>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</si>
  <si>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</si>
  <si>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</si>
  <si>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</si>
  <si>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</si>
  <si>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</si>
  <si>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</si>
  <si>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</si>
  <si>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</si>
  <si>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</si>
  <si>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</si>
  <si>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</si>
  <si>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</si>
  <si>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</si>
  <si>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</si>
  <si>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</si>
  <si>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</si>
  <si>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</si>
  <si>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</si>
  <si>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</si>
  <si>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</si>
  <si>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</si>
  <si>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</si>
  <si>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</si>
  <si>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</si>
  <si>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</si>
  <si>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</si>
  <si>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</si>
  <si>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</si>
  <si>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</si>
  <si>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</si>
  <si>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</si>
  <si>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</si>
  <si>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</si>
  <si>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</si>
  <si>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</si>
  <si>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</si>
  <si>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</si>
  <si>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</si>
  <si>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</si>
  <si>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</si>
  <si>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</si>
  <si>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</si>
  <si>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</si>
  <si>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</si>
  <si>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</si>
  <si>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</si>
  <si>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</si>
  <si>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</si>
  <si>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</si>
  <si>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</si>
  <si>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</si>
  <si>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</si>
  <si>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</si>
  <si>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</si>
  <si>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</si>
  <si>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</si>
  <si>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</si>
  <si>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</si>
  <si>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</si>
  <si>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</si>
  <si>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</si>
  <si>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</si>
  <si>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</si>
  <si>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</si>
  <si>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</si>
  <si>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</si>
  <si>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</si>
  <si>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</si>
  <si>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</si>
  <si>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</si>
  <si>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</si>
  <si>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</si>
  <si>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</si>
  <si>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</si>
  <si>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</si>
  <si>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</si>
  <si>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</si>
  <si>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</si>
  <si>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</si>
  <si>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</si>
  <si>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</si>
  <si>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</si>
  <si>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</si>
  <si>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</si>
  <si>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</si>
  <si>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</si>
  <si>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</si>
  <si>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</si>
  <si>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</si>
  <si>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</si>
  <si>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</si>
  <si>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</si>
  <si>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</si>
  <si>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</si>
  <si>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</si>
  <si>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</si>
  <si>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</si>
  <si>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</si>
  <si>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</si>
  <si>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</si>
  <si>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</si>
  <si>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</si>
  <si>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</si>
  <si>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</si>
  <si>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</si>
  <si>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</si>
  <si>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</si>
  <si>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</si>
  <si>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</si>
  <si>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</si>
  <si>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</si>
  <si>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</si>
  <si>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</si>
  <si>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</si>
  <si>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</si>
  <si>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</si>
  <si>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</si>
  <si>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</si>
  <si>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</si>
  <si>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</si>
  <si>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</si>
  <si>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</si>
  <si>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</si>
  <si>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</si>
  <si>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</si>
  <si>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</si>
  <si>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</si>
  <si>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</si>
  <si>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</si>
  <si>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</si>
  <si>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</si>
  <si>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</si>
  <si>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</si>
  <si>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</si>
  <si>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</si>
  <si>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</si>
  <si>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</si>
  <si>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</si>
  <si>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</si>
  <si>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</si>
  <si>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</si>
  <si>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</si>
  <si>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</si>
  <si>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</si>
  <si>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</si>
  <si>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</si>
  <si>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</si>
  <si>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</si>
  <si>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</si>
  <si>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</si>
  <si>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</si>
  <si>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</si>
  <si>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</si>
  <si>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</si>
  <si>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</si>
  <si>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</si>
  <si>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</si>
  <si>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</si>
  <si>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</si>
  <si>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</si>
  <si>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</si>
  <si>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</si>
  <si>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</si>
  <si>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</si>
  <si>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</si>
  <si>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</si>
  <si>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</si>
  <si>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</si>
  <si>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</si>
  <si>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</si>
  <si>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</si>
  <si>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</si>
  <si>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</si>
  <si>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</si>
  <si>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</si>
  <si>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</si>
  <si>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</si>
  <si>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</si>
  <si>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</si>
  <si>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</si>
  <si>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</si>
  <si>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</si>
  <si>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</si>
  <si>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</si>
  <si>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</si>
  <si>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</si>
  <si>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</si>
  <si>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</si>
  <si>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</si>
  <si>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</si>
  <si>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</si>
  <si>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</si>
  <si>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</si>
  <si>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</si>
  <si>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</si>
  <si>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</si>
  <si>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</si>
  <si>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</si>
  <si>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</si>
  <si>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</si>
  <si>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</si>
  <si>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</si>
  <si>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</si>
  <si>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</si>
  <si>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</si>
  <si>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</si>
  <si>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</si>
  <si>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</si>
  <si>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</si>
  <si>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</si>
  <si>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</si>
  <si>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</si>
  <si>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</si>
  <si>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</si>
  <si>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</si>
  <si>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</si>
  <si>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</si>
  <si>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</si>
  <si>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</si>
  <si>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</si>
  <si>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</si>
  <si>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</si>
  <si>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</si>
  <si>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</si>
  <si>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</si>
  <si>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</si>
  <si>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</si>
  <si>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</si>
  <si>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</si>
  <si>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</si>
  <si>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</si>
  <si>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</si>
  <si>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</si>
  <si>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</si>
  <si>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</si>
  <si>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</si>
  <si>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</si>
  <si>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</si>
  <si>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</si>
  <si>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</si>
  <si>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</si>
  <si>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</si>
  <si>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</si>
  <si>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</si>
  <si>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</si>
  <si>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</si>
  <si>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</si>
  <si>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</si>
  <si>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</si>
  <si>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</si>
  <si>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</si>
  <si>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</si>
  <si>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</si>
  <si>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</si>
  <si>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</si>
  <si>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</si>
  <si>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</si>
  <si>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</si>
  <si>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</si>
  <si>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</si>
  <si>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</si>
  <si>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</si>
  <si>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</si>
  <si>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</si>
  <si>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</si>
  <si>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</si>
  <si>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</si>
  <si>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</si>
  <si>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</si>
  <si>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</si>
  <si>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</si>
  <si>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</si>
  <si>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</si>
  <si>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</si>
  <si>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</si>
  <si>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</si>
  <si>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</si>
  <si>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</si>
  <si>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</si>
  <si>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</si>
  <si>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</si>
  <si>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</si>
  <si>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</si>
  <si>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</si>
  <si>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</si>
  <si>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</si>
  <si>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</si>
  <si>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</si>
  <si>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</si>
  <si>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</si>
  <si>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</si>
  <si>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</si>
  <si>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</si>
  <si>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</si>
  <si>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</si>
  <si>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</si>
  <si>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</si>
  <si>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</si>
  <si>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</si>
  <si>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</si>
  <si>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</si>
  <si>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</si>
  <si>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</si>
  <si>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</si>
  <si>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</si>
  <si>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</si>
  <si>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</si>
  <si>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</si>
  <si>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</si>
  <si>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</si>
  <si>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</si>
  <si>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</si>
  <si>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</si>
  <si>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</si>
  <si>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</si>
  <si>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</si>
  <si>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</si>
  <si>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</si>
  <si>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</si>
  <si>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</si>
  <si>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</si>
  <si>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</si>
  <si>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</si>
  <si>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</si>
  <si>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</si>
  <si>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</si>
  <si>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</si>
  <si>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</si>
  <si>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</si>
  <si>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</si>
  <si>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</si>
  <si>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</si>
  <si>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</si>
  <si>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</si>
  <si>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</si>
  <si>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</si>
  <si>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</si>
  <si>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</si>
  <si>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</si>
  <si>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</si>
  <si>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</si>
  <si>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</si>
  <si>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</si>
  <si>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</si>
  <si>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</si>
  <si>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</si>
  <si>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</si>
  <si>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</si>
  <si>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</si>
  <si>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</si>
  <si>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</si>
  <si>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</si>
  <si>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</si>
  <si>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</si>
  <si>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</si>
  <si>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</si>
  <si>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</si>
  <si>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</si>
  <si>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</si>
  <si>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</si>
  <si>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</si>
  <si>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</si>
  <si>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</si>
  <si>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</si>
  <si>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</si>
  <si>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</si>
  <si>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</si>
  <si>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</si>
  <si>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</si>
  <si>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</si>
  <si>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</si>
  <si>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</si>
  <si>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</si>
  <si>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</si>
  <si>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</si>
  <si>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</si>
  <si>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</si>
  <si>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</si>
  <si>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</si>
  <si>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</si>
  <si>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</si>
  <si>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</si>
  <si>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</si>
  <si>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</si>
  <si>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</si>
  <si>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</si>
  <si>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</si>
  <si>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</si>
  <si>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</si>
  <si>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</si>
  <si>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</si>
  <si>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</si>
  <si>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</si>
  <si>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</si>
  <si>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</si>
  <si>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</si>
  <si>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</si>
  <si>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</si>
  <si>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</si>
  <si>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</si>
  <si>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</si>
  <si>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</si>
  <si>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</si>
  <si>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</si>
  <si>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</si>
  <si>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</si>
  <si>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</si>
  <si>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</si>
  <si>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</si>
  <si>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</si>
  <si>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</si>
  <si>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</si>
  <si>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</si>
  <si>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</si>
  <si>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</si>
  <si>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</si>
  <si>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</si>
  <si>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</si>
  <si>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</si>
  <si>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</si>
  <si>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</si>
  <si>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</si>
  <si>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</si>
  <si>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</si>
  <si>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</si>
  <si>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</si>
  <si>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</si>
  <si>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</si>
  <si>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</si>
  <si>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</si>
  <si>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</si>
  <si>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</si>
  <si>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</si>
  <si>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</si>
  <si>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</si>
  <si>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</si>
  <si>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</si>
  <si>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</si>
  <si>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</si>
  <si>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</si>
  <si>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</si>
  <si>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</si>
  <si>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</si>
  <si>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</si>
  <si>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</si>
  <si>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</si>
  <si>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</si>
  <si>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</si>
  <si>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</si>
  <si>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</si>
  <si>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</si>
  <si>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</si>
  <si>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</si>
  <si>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</si>
  <si>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</si>
  <si>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</si>
  <si>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</si>
  <si>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</si>
  <si>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</si>
  <si>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</si>
  <si>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</si>
  <si>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</si>
  <si>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</si>
  <si>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</si>
  <si>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</si>
  <si>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</si>
  <si>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</si>
  <si>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</si>
  <si>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</si>
  <si>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</si>
  <si>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</si>
  <si>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</si>
  <si>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</si>
  <si>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</si>
  <si>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</si>
  <si>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</si>
  <si>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</si>
  <si>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</si>
  <si>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</si>
  <si>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</si>
  <si>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</si>
  <si>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</si>
  <si>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</si>
  <si>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</si>
  <si>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</si>
  <si>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</si>
  <si>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</si>
  <si>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</si>
  <si>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</si>
  <si>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</si>
  <si>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</si>
  <si>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</si>
  <si>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</si>
  <si>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</si>
  <si>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</si>
  <si>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</si>
  <si>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</si>
  <si>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</si>
  <si>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</si>
  <si>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</si>
  <si>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</si>
  <si>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</si>
  <si>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</si>
  <si>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</si>
  <si>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</si>
  <si>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</si>
  <si>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</si>
  <si>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</si>
  <si>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</si>
  <si>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</si>
  <si>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</si>
  <si>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</si>
  <si>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</si>
  <si>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</si>
  <si>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</si>
  <si>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</si>
  <si>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</si>
  <si>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</si>
  <si>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</si>
  <si>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</si>
  <si>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</si>
  <si>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</si>
  <si>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</si>
  <si>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</si>
  <si>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</si>
  <si>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</si>
  <si>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</si>
  <si>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</si>
  <si>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</si>
  <si>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</si>
  <si>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</si>
  <si>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</si>
  <si>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</si>
  <si>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</si>
  <si>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</si>
  <si>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</si>
  <si>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</si>
  <si>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</si>
  <si>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</si>
  <si>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</si>
  <si>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</si>
  <si>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</si>
  <si>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</si>
  <si>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</si>
  <si>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</si>
  <si>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</si>
  <si>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</si>
  <si>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</si>
  <si>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</si>
  <si>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</si>
  <si>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</si>
  <si>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</si>
  <si>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</si>
  <si>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</si>
  <si>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</si>
  <si>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</si>
  <si>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</si>
  <si>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</si>
  <si>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</si>
  <si>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</si>
  <si>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</si>
  <si>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</si>
  <si>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</si>
  <si>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</si>
  <si>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</si>
  <si>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</si>
  <si>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</si>
  <si>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</si>
  <si>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</si>
  <si>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</si>
  <si>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</si>
  <si>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</si>
  <si>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</si>
  <si>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</si>
  <si>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</si>
  <si>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</si>
  <si>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</si>
  <si>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</si>
  <si>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</si>
  <si>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</si>
  <si>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</si>
  <si>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</si>
  <si>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</si>
  <si>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</si>
  <si>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</si>
  <si>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</si>
  <si>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</si>
  <si>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</si>
  <si>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</si>
  <si>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</si>
  <si>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</si>
  <si>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</si>
  <si>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</si>
  <si>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</si>
  <si>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</si>
  <si>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</si>
  <si>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</si>
  <si>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</si>
  <si>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</si>
  <si>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</si>
  <si>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</si>
  <si>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</si>
  <si>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</si>
  <si>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</si>
  <si>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</si>
  <si>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</si>
  <si>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</si>
  <si>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</si>
  <si>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</si>
  <si>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</si>
  <si>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</si>
  <si>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</si>
  <si>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</si>
  <si>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</si>
  <si>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</si>
  <si>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</si>
  <si>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</si>
  <si>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</si>
  <si>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</si>
  <si>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</si>
  <si>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</si>
  <si>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</si>
  <si>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</si>
  <si>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</si>
  <si>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</si>
  <si>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</si>
  <si>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</si>
  <si>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</si>
  <si>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</si>
  <si>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</si>
  <si>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</si>
  <si>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</si>
  <si>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</si>
  <si>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</si>
  <si>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</si>
  <si>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</si>
  <si>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</si>
  <si>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</si>
  <si>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</si>
  <si>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</si>
  <si>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</si>
  <si>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</si>
  <si>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</si>
  <si>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</si>
  <si>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</si>
  <si>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</si>
  <si>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</si>
  <si>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</si>
  <si>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</si>
  <si>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</si>
  <si>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</si>
  <si>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</si>
  <si>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</si>
  <si>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</si>
  <si>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</si>
  <si>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</si>
  <si>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</si>
  <si>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</si>
  <si>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</si>
  <si>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</si>
  <si>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</si>
  <si>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</si>
  <si>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</si>
  <si>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</si>
  <si>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</si>
  <si>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</si>
  <si>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</si>
  <si>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</si>
  <si>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</si>
  <si>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</si>
  <si>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</si>
  <si>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</si>
  <si>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</si>
  <si>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</si>
  <si>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</si>
  <si>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</si>
  <si>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</si>
  <si>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</si>
  <si>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</si>
  <si>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</si>
  <si>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</si>
  <si>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</si>
  <si>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</si>
  <si>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</si>
  <si>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</si>
  <si>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</si>
  <si>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</si>
  <si>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</si>
  <si>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</si>
  <si>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</si>
  <si>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</si>
  <si>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</si>
  <si>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</si>
  <si>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</si>
  <si>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</si>
  <si>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</si>
  <si>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</si>
  <si>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</si>
  <si>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</si>
  <si>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</si>
  <si>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</si>
  <si>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</si>
  <si>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</si>
  <si>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</si>
  <si>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</si>
  <si>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</si>
  <si>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</si>
  <si>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</si>
  <si>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</si>
  <si>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</si>
  <si>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</si>
  <si>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</si>
  <si>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</si>
  <si>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</si>
  <si>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</si>
  <si>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</si>
  <si>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</si>
  <si>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</si>
  <si>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</si>
  <si>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</si>
  <si>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</si>
  <si>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</si>
  <si>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</si>
  <si>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</si>
  <si>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</si>
  <si>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</si>
  <si>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</si>
  <si>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</si>
  <si>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</si>
  <si>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</si>
  <si>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</si>
  <si>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</si>
  <si>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</si>
  <si>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</si>
  <si>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</si>
  <si>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</si>
  <si>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</si>
  <si>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</si>
  <si>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</si>
  <si>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</si>
  <si>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</si>
  <si>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</si>
  <si>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</si>
  <si>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</si>
  <si>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</si>
  <si>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</si>
  <si>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</si>
  <si>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</si>
  <si>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</si>
  <si>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</si>
  <si>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</si>
  <si>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</si>
  <si>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</si>
  <si>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</si>
  <si>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</si>
  <si>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</si>
  <si>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</si>
  <si>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</si>
  <si>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</si>
  <si>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</si>
  <si>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</si>
  <si>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</si>
  <si>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</si>
  <si>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</si>
  <si>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</si>
  <si>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</si>
  <si>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</si>
  <si>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</si>
  <si>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</si>
  <si>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</si>
  <si>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</si>
  <si>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</si>
  <si>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</si>
  <si>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</si>
  <si>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</si>
  <si>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</si>
  <si>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</si>
  <si>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</si>
  <si>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</si>
  <si>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</si>
  <si>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</si>
  <si>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</si>
  <si>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</si>
  <si>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</si>
  <si>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</si>
  <si>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</si>
  <si>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</si>
  <si>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</si>
  <si>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</si>
  <si>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</si>
  <si>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</si>
  <si>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</si>
  <si>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</si>
  <si>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</si>
  <si>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</si>
  <si>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</si>
  <si>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</si>
  <si>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</si>
  <si>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</si>
  <si>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</si>
  <si>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</si>
  <si>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</si>
  <si>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</si>
  <si>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</si>
  <si>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</si>
  <si>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</si>
  <si>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</si>
  <si>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</si>
  <si>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</si>
  <si>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</si>
  <si>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</si>
  <si>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</si>
  <si>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</si>
  <si>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</si>
  <si>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</si>
  <si>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</si>
  <si>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</si>
  <si>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</si>
  <si>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</si>
  <si>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</si>
  <si>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</si>
  <si>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</si>
  <si>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</si>
  <si>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</si>
  <si>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</si>
  <si>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</si>
  <si>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</si>
  <si>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</si>
  <si>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</si>
  <si>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</si>
  <si>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</si>
  <si>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</si>
  <si>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</si>
  <si>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</si>
  <si>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</si>
  <si>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</si>
  <si>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</si>
  <si>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</si>
  <si>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</si>
  <si>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</si>
  <si>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</si>
  <si>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</si>
  <si>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</si>
  <si>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</si>
  <si>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</si>
  <si>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</si>
  <si>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</si>
  <si>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</si>
  <si>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</si>
  <si>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</si>
  <si>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</si>
  <si>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</si>
  <si>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</si>
  <si>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</si>
  <si>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</si>
  <si>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</si>
  <si>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</si>
  <si>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</si>
  <si>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</si>
  <si>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</si>
  <si>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</si>
  <si>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</si>
  <si>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</si>
  <si>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</si>
  <si>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</si>
  <si>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</si>
  <si>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</si>
  <si>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</si>
  <si>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</si>
  <si>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</si>
  <si>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</si>
  <si>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</si>
  <si>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</si>
  <si>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</si>
  <si>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</si>
  <si>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</si>
  <si>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</si>
  <si>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</si>
  <si>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</si>
  <si>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</si>
  <si>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</si>
  <si>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</si>
  <si>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</si>
  <si>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</si>
  <si>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</si>
  <si>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</si>
  <si>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</si>
  <si>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</si>
  <si>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</si>
  <si>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</si>
  <si>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</si>
  <si>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</si>
  <si>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</si>
  <si>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</si>
  <si>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</si>
  <si>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</si>
  <si>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</si>
  <si>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</si>
  <si>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</si>
  <si>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</si>
  <si>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</si>
  <si>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</si>
  <si>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</si>
  <si>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</si>
  <si>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</si>
  <si>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</si>
  <si>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</si>
  <si>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</si>
  <si>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</si>
  <si>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</si>
  <si>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</si>
  <si>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</si>
  <si>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</si>
  <si>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</si>
  <si>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</si>
  <si>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</si>
  <si>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</si>
  <si>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</si>
  <si>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</si>
  <si>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</si>
  <si>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</si>
  <si>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</si>
  <si>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</si>
  <si>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</si>
  <si>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</si>
  <si>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</si>
  <si>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</si>
  <si>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</si>
  <si>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</si>
  <si>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</si>
  <si>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</si>
  <si>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</si>
  <si>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</si>
  <si>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</si>
  <si>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</si>
  <si>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</si>
  <si>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</si>
  <si>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</si>
  <si>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</si>
  <si>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</si>
  <si>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</si>
  <si>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</si>
  <si>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</si>
  <si>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</si>
  <si>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</si>
  <si>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</si>
  <si>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</si>
  <si>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</si>
  <si>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</si>
  <si>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</si>
  <si>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</si>
  <si>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</si>
  <si>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</si>
  <si>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</si>
  <si>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</si>
  <si>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</si>
  <si>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</si>
  <si>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</si>
  <si>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</si>
  <si>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</si>
  <si>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</si>
  <si>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</si>
  <si>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</si>
  <si>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</si>
  <si>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</si>
  <si>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</si>
  <si>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</si>
  <si>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</si>
  <si>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</si>
  <si>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</si>
  <si>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</si>
  <si>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</si>
  <si>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</si>
  <si>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</si>
  <si>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</si>
  <si>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</si>
  <si>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</si>
  <si>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</si>
  <si>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</si>
  <si>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</si>
  <si>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</si>
  <si>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</si>
  <si>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</si>
  <si>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</si>
  <si>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</si>
  <si>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</si>
  <si>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</si>
  <si>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</si>
  <si>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</si>
  <si>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</si>
  <si>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</si>
  <si>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</si>
  <si>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</si>
  <si>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</si>
  <si>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</si>
  <si>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</si>
  <si>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</si>
  <si>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</si>
  <si>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</si>
  <si>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</si>
  <si>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</si>
  <si>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</si>
  <si>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</si>
  <si>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</si>
  <si>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</si>
  <si>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</si>
  <si>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</si>
  <si>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</si>
  <si>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</si>
  <si>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</si>
  <si>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</si>
  <si>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</si>
  <si>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</si>
  <si>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</si>
  <si>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</si>
  <si>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</si>
  <si>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</si>
  <si>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</si>
  <si>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</si>
  <si>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</si>
  <si>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</si>
  <si>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</si>
  <si>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</si>
  <si>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</si>
  <si>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</si>
  <si>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</si>
  <si>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</si>
  <si>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</si>
  <si>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</si>
  <si>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</si>
  <si>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</si>
  <si>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</si>
  <si>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</si>
  <si>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</si>
  <si>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</si>
  <si>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</si>
  <si>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</si>
  <si>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</si>
  <si>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</si>
  <si>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</si>
  <si>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</si>
  <si>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</si>
  <si>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</si>
  <si>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</si>
  <si>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</si>
  <si>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</si>
  <si>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</si>
  <si>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</si>
  <si>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</si>
  <si>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</si>
  <si>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</si>
  <si>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</si>
  <si>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</si>
  <si>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</si>
  <si>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</si>
  <si>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</si>
  <si>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</si>
  <si>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</si>
  <si>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</si>
  <si>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</si>
  <si>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</si>
  <si>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</si>
  <si>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</si>
  <si>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</si>
  <si>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</si>
  <si>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</si>
  <si>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</si>
  <si>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</si>
  <si>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</si>
  <si>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</si>
  <si>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</si>
  <si>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</si>
  <si>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</si>
  <si>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</si>
  <si>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</si>
  <si>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</si>
  <si>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</si>
  <si>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</si>
  <si>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</si>
  <si>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</si>
  <si>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</si>
  <si>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</si>
  <si>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</si>
  <si>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</si>
  <si>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</si>
  <si>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</si>
  <si>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</si>
  <si>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</si>
  <si>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</si>
  <si>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</si>
  <si>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</si>
  <si>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</si>
  <si>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</si>
  <si>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</si>
  <si>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</si>
  <si>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</si>
  <si>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</si>
  <si>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</si>
  <si>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</si>
  <si>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</si>
  <si>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</si>
  <si>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</si>
  <si>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</si>
  <si>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</si>
  <si>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</si>
  <si>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</si>
  <si>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</si>
  <si>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</si>
  <si>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</si>
  <si>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</si>
  <si>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</si>
  <si>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</si>
  <si>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</si>
  <si>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</si>
  <si>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</si>
  <si>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</si>
  <si>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</si>
  <si>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</si>
  <si>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</si>
  <si>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</si>
  <si>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</si>
  <si>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</si>
  <si>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</si>
  <si>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</si>
  <si>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</si>
  <si>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</si>
  <si>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</si>
  <si>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</si>
  <si>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</si>
  <si>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</si>
  <si>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</si>
  <si>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</si>
  <si>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</si>
  <si>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</si>
  <si>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</si>
  <si>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</si>
  <si>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</si>
  <si>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</si>
  <si>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</si>
  <si>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</si>
  <si>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</si>
  <si>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</si>
  <si>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</si>
  <si>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</si>
  <si>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</si>
  <si>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</si>
  <si>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</si>
  <si>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</si>
  <si>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</si>
  <si>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</si>
  <si>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</si>
  <si>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</si>
  <si>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</si>
  <si>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</si>
  <si>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</si>
  <si>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</si>
  <si>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</si>
  <si>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</si>
  <si>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</si>
  <si>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</si>
  <si>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</si>
  <si>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</si>
  <si>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</si>
  <si>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</si>
  <si>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</si>
  <si>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</si>
  <si>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</si>
  <si>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</si>
  <si>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</si>
  <si>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</si>
  <si>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</si>
  <si>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</si>
  <si>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</si>
  <si>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</si>
  <si>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</si>
  <si>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</si>
  <si>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</si>
  <si>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</si>
  <si>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</si>
  <si>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</si>
  <si>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</si>
  <si>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</si>
  <si>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</si>
  <si>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</si>
  <si>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</si>
  <si>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</si>
  <si>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</si>
  <si>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</si>
  <si>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</si>
  <si>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</si>
  <si>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</si>
  <si>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</si>
  <si>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</si>
  <si>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</si>
  <si>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</si>
  <si>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</si>
  <si>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</si>
  <si>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</si>
  <si>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</si>
  <si>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</si>
  <si>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</si>
  <si>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</si>
  <si>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</si>
  <si>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</si>
  <si>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</si>
  <si>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</si>
  <si>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</si>
  <si>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</si>
  <si>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</si>
  <si>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</si>
  <si>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</si>
  <si>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</si>
  <si>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</si>
  <si>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</si>
  <si>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</si>
  <si>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</si>
  <si>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</si>
  <si>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</si>
  <si>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</si>
  <si>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</si>
  <si>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</si>
  <si>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</si>
  <si>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</si>
  <si>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</si>
  <si>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</si>
  <si>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</si>
  <si>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</si>
  <si>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</si>
  <si>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</si>
  <si>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</si>
  <si>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</si>
  <si>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</si>
  <si>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</si>
  <si>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</si>
  <si>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</si>
  <si>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</si>
  <si>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</si>
  <si>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</si>
  <si>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</si>
  <si>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</si>
  <si>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</si>
  <si>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</si>
  <si>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</si>
  <si>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</si>
  <si>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</si>
  <si>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</si>
  <si>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</si>
  <si>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</si>
  <si>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</si>
  <si>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</si>
  <si>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</si>
  <si>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</si>
  <si>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</si>
  <si>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</si>
  <si>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</si>
  <si>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</si>
  <si>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</si>
  <si>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</si>
  <si>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</si>
  <si>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</si>
  <si>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</si>
  <si>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</si>
  <si>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</si>
  <si>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</si>
  <si>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</si>
  <si>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</si>
  <si>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</si>
  <si>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</si>
  <si>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</si>
  <si>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</si>
  <si>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</si>
  <si>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</si>
  <si>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</si>
  <si>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</si>
  <si>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</si>
  <si>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</si>
  <si>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</si>
  <si>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</si>
  <si>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</si>
  <si>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</si>
  <si>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</si>
  <si>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</si>
  <si>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</si>
  <si>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</si>
  <si>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</si>
  <si>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</si>
  <si>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</si>
  <si>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</si>
  <si>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</si>
  <si>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</si>
  <si>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</si>
  <si>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</si>
  <si>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</si>
  <si>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</si>
  <si>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</si>
  <si>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</si>
  <si>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</si>
  <si>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</si>
  <si>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</si>
  <si>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</si>
  <si>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</si>
  <si>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</si>
  <si>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</si>
  <si>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</si>
  <si>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</si>
  <si>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</si>
  <si>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</si>
  <si>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</si>
  <si>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</si>
  <si>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</si>
  <si>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</si>
  <si>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</si>
  <si>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</si>
  <si>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</si>
  <si>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</si>
  <si>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</si>
  <si>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</si>
  <si>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</si>
  <si>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</si>
  <si>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</si>
  <si>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</si>
  <si>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</si>
  <si>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</si>
  <si>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</si>
  <si>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</si>
  <si>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</si>
  <si>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</si>
  <si>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</si>
  <si>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</si>
  <si>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</si>
  <si>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</si>
  <si>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</si>
  <si>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</si>
  <si>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</si>
  <si>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</si>
  <si>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</si>
  <si>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</si>
  <si>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</si>
  <si>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</si>
  <si>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</si>
  <si>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</si>
  <si>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</si>
  <si>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</si>
  <si>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</si>
  <si>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</si>
  <si>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</si>
  <si>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</si>
  <si>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</si>
  <si>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</si>
  <si>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</si>
  <si>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</si>
  <si>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</si>
  <si>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</si>
  <si>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</si>
  <si>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</si>
  <si>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</si>
  <si>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</si>
  <si>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</si>
  <si>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</si>
  <si>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</si>
  <si>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</si>
  <si>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</si>
  <si>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</si>
  <si>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</si>
  <si>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</si>
  <si>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</si>
  <si>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</si>
  <si>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</si>
  <si>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</si>
  <si>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</si>
  <si>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</si>
  <si>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</si>
  <si>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</si>
  <si>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</si>
  <si>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</si>
  <si>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</si>
  <si>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</si>
  <si>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</si>
  <si>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</si>
  <si>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</si>
  <si>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</si>
  <si>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</si>
  <si>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</si>
  <si>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</si>
  <si>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</si>
  <si>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</si>
  <si>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</si>
  <si>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</si>
  <si>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</si>
  <si>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</si>
  <si>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</si>
  <si>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</si>
  <si>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</si>
  <si>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</si>
  <si>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</si>
  <si>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</si>
  <si>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</si>
  <si>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</si>
  <si>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</si>
  <si>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</si>
  <si>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</si>
  <si>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</si>
  <si>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</si>
  <si>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</si>
  <si>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</si>
  <si>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</si>
  <si>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</si>
  <si>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</si>
  <si>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</si>
  <si>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</si>
  <si>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</si>
  <si>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</si>
  <si>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</si>
  <si>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</si>
  <si>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</si>
  <si>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</si>
  <si>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</si>
  <si>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</si>
  <si>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</si>
  <si>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</si>
  <si>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</si>
  <si>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</si>
  <si>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</si>
  <si>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</si>
  <si>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</si>
  <si>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</si>
  <si>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</si>
  <si>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</si>
  <si>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</si>
  <si>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</si>
  <si>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</si>
  <si>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</si>
  <si>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</si>
  <si>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</si>
  <si>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</si>
  <si>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</si>
  <si>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</si>
  <si>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</si>
  <si>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</si>
  <si>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</si>
  <si>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</si>
  <si>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</si>
  <si>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</si>
  <si>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</si>
  <si>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</si>
  <si>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</si>
  <si>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</si>
  <si>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</si>
  <si>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</si>
  <si>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</si>
  <si>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</si>
  <si>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</si>
  <si>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</si>
  <si>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</si>
  <si>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</si>
  <si>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</si>
  <si>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</si>
  <si>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</si>
  <si>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</si>
  <si>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</si>
  <si>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</si>
  <si>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</si>
  <si>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</si>
  <si>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</si>
  <si>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</si>
  <si>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</si>
  <si>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</si>
  <si>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</si>
  <si>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</si>
  <si>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</si>
  <si>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</si>
  <si>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</si>
  <si>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</si>
  <si>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</si>
  <si>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</si>
  <si>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</si>
  <si>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</si>
  <si>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</si>
  <si>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</si>
  <si>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</si>
  <si>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</si>
  <si>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</si>
  <si>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</si>
  <si>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</si>
  <si>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</si>
  <si>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</si>
  <si>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</si>
  <si>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</si>
  <si>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</si>
  <si>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</si>
  <si>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</si>
  <si>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</si>
  <si>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</si>
  <si>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</si>
  <si>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</si>
  <si>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</si>
  <si>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</si>
  <si>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</si>
  <si>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</si>
  <si>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</si>
  <si>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</si>
  <si>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</si>
  <si>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</si>
  <si>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</si>
  <si>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</si>
  <si>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</si>
  <si>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</si>
  <si>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</si>
  <si>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</si>
  <si>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</si>
  <si>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</si>
  <si>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</si>
  <si>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</si>
  <si>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</si>
  <si>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</si>
  <si>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</si>
  <si>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</si>
  <si>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</si>
  <si>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</si>
  <si>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</si>
  <si>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</si>
  <si>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</si>
  <si>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</si>
  <si>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</si>
  <si>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</si>
  <si>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</si>
  <si>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</si>
  <si>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</si>
  <si>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</si>
  <si>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</si>
  <si>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</si>
  <si>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</si>
  <si>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</si>
  <si>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</si>
  <si>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</si>
  <si>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</si>
  <si>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</si>
  <si>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</si>
  <si>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</si>
  <si>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</si>
  <si>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</si>
  <si>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</si>
  <si>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</si>
  <si>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</si>
  <si>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</si>
  <si>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</si>
  <si>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</si>
  <si>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</si>
  <si>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</si>
  <si>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</si>
  <si>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</si>
  <si>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</si>
  <si>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</si>
  <si>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</si>
  <si>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</si>
  <si>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</si>
  <si>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</si>
  <si>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</si>
  <si>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</si>
  <si>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</si>
  <si>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</si>
  <si>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</si>
  <si>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</si>
  <si>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</si>
  <si>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</si>
  <si>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</si>
  <si>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</si>
  <si>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</si>
  <si>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</si>
  <si>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</si>
  <si>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</si>
  <si>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</si>
  <si>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</si>
  <si>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</si>
  <si>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</si>
  <si>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</si>
  <si>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</si>
  <si>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</si>
  <si>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</si>
  <si>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</si>
  <si>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</si>
  <si>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</si>
  <si>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</si>
  <si>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</si>
  <si>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</si>
  <si>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</si>
  <si>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</si>
  <si>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</si>
  <si>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</si>
  <si>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</si>
  <si>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</si>
  <si>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</si>
  <si>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</si>
  <si>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</si>
  <si>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</si>
  <si>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</si>
  <si>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</si>
  <si>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</si>
  <si>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</si>
  <si>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</si>
  <si>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</si>
  <si>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</si>
  <si>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</si>
  <si>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</si>
  <si>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</si>
  <si>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</si>
  <si>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</si>
  <si>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</si>
  <si>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</si>
  <si>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</si>
  <si>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</si>
  <si>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</si>
  <si>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</si>
  <si>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</si>
  <si>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</si>
  <si>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</si>
  <si>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</si>
  <si>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</si>
  <si>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</si>
  <si>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</si>
  <si>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</si>
  <si>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</si>
  <si>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</si>
  <si>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</si>
  <si>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</si>
  <si>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</si>
  <si>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</si>
  <si>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</si>
  <si>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</si>
  <si>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</si>
  <si>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</si>
  <si>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</si>
  <si>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</si>
  <si>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</si>
  <si>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</si>
  <si>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</si>
  <si>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</si>
  <si>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</si>
  <si>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</si>
  <si>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</si>
  <si>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</si>
  <si>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</si>
  <si>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</si>
  <si>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</si>
  <si>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</si>
  <si>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</si>
  <si>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</si>
  <si>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</si>
  <si>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</si>
  <si>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</si>
  <si>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</si>
  <si>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</si>
  <si>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</si>
  <si>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</si>
  <si>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</si>
  <si>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</si>
  <si>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</si>
  <si>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</si>
  <si>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</si>
  <si>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</si>
  <si>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</si>
  <si>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</si>
  <si>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</si>
  <si>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</si>
  <si>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</si>
  <si>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</si>
  <si>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</si>
  <si>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</si>
  <si>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</si>
  <si>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</si>
  <si>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</si>
  <si>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</si>
  <si>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</si>
  <si>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</si>
  <si>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</si>
  <si>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</si>
  <si>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</si>
  <si>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</si>
  <si>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</si>
  <si>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</si>
  <si>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</si>
  <si>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</si>
  <si>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</si>
  <si>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</si>
  <si>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</si>
  <si>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</si>
  <si>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</si>
  <si>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</si>
  <si>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</si>
  <si>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</si>
  <si>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</si>
  <si>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</si>
  <si>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</si>
  <si>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</si>
  <si>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</si>
  <si>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</si>
  <si>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</si>
  <si>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</si>
  <si>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</si>
  <si>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</si>
  <si>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</si>
  <si>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</si>
  <si>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</si>
  <si>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</si>
  <si>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</si>
  <si>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</si>
  <si>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</si>
  <si>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</si>
  <si>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</si>
  <si>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</si>
  <si>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</si>
  <si>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</si>
  <si>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</si>
  <si>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</si>
  <si>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</si>
  <si>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</si>
  <si>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</si>
  <si>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</si>
  <si>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</si>
  <si>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</si>
  <si>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</si>
  <si>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</si>
  <si>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</si>
  <si>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</si>
  <si>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</si>
  <si>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</si>
  <si>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</si>
  <si>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</si>
  <si>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</si>
  <si>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</si>
  <si>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</si>
  <si>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</si>
  <si>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</si>
  <si>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</si>
  <si>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</si>
  <si>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</si>
  <si>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</si>
  <si>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</si>
  <si>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</si>
  <si>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</si>
  <si>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</si>
  <si>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</si>
  <si>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</si>
  <si>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</si>
  <si>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</si>
  <si>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</si>
  <si>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</si>
  <si>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</si>
  <si>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</si>
  <si>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</si>
  <si>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</si>
  <si>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</si>
  <si>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</si>
  <si>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</si>
  <si>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</si>
  <si>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</si>
  <si>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</si>
  <si>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</si>
  <si>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</si>
  <si>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</si>
  <si>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</si>
  <si>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</si>
  <si>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</si>
  <si>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</si>
  <si>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</si>
  <si>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</si>
  <si>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</si>
  <si>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</si>
  <si>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</si>
  <si>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</si>
  <si>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</si>
  <si>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</si>
  <si>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</si>
  <si>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</si>
  <si>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</si>
  <si>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</si>
  <si>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</si>
  <si>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</si>
  <si>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</si>
  <si>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</si>
  <si>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</si>
  <si>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</si>
  <si>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</si>
  <si>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</si>
  <si>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</si>
  <si>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</si>
  <si>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</si>
  <si>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</si>
  <si>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</si>
  <si>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</si>
  <si>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</si>
  <si>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</si>
  <si>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</si>
  <si>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</si>
  <si>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</si>
  <si>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</si>
  <si>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</si>
  <si>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</si>
  <si>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</si>
  <si>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</si>
  <si>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</si>
  <si>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</si>
  <si>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</si>
  <si>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</si>
  <si>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</si>
  <si>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</si>
  <si>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</si>
  <si>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</si>
  <si>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</si>
  <si>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</si>
  <si>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</si>
  <si>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</si>
  <si>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</si>
  <si>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</si>
  <si>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</si>
  <si>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</si>
  <si>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</si>
  <si>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</si>
  <si>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</si>
  <si>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</si>
  <si>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</si>
  <si>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</si>
  <si>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</si>
  <si>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</si>
  <si>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</si>
  <si>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</si>
  <si>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</si>
  <si>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</si>
  <si>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</si>
  <si>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</si>
  <si>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</si>
  <si>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</si>
  <si>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</si>
  <si>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</si>
  <si>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</si>
  <si>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</si>
  <si>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</si>
  <si>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</si>
  <si>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</si>
  <si>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</si>
  <si>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</si>
  <si>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</si>
  <si>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</si>
  <si>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</si>
  <si>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</si>
  <si>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</si>
  <si>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</si>
  <si>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</si>
  <si>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</si>
  <si>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</si>
  <si>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</si>
  <si>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</si>
  <si>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</si>
  <si>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</si>
  <si>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</si>
  <si>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</si>
  <si>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</si>
  <si>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</si>
  <si>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</si>
  <si>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</si>
  <si>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</si>
  <si>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</si>
  <si>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</si>
  <si>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</si>
  <si>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</si>
  <si>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</si>
  <si>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</si>
  <si>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</si>
  <si>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</si>
  <si>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</si>
  <si>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</si>
  <si>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</si>
  <si>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</si>
  <si>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</si>
  <si>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</si>
  <si>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</si>
  <si>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</si>
  <si>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</si>
  <si>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</si>
  <si>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</si>
  <si>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</si>
  <si>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</si>
  <si>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</si>
  <si>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</si>
  <si>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</si>
  <si>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</si>
  <si>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</si>
  <si>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</si>
  <si>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</si>
  <si>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</si>
  <si>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</si>
  <si>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</si>
  <si>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</si>
  <si>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</si>
  <si>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</si>
  <si>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</si>
  <si>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</si>
  <si>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</si>
  <si>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</si>
  <si>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</si>
  <si>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</si>
  <si>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</si>
  <si>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</si>
  <si>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</si>
  <si>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</si>
  <si>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</si>
  <si>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</si>
  <si>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</si>
  <si>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</si>
  <si>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</si>
  <si>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</si>
  <si>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</si>
  <si>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</si>
  <si>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</si>
  <si>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</si>
  <si>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</si>
  <si>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</si>
  <si>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</si>
  <si>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</si>
  <si>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</si>
  <si>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</si>
  <si>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</si>
  <si>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</si>
  <si>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</si>
  <si>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</si>
  <si>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</si>
  <si>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</si>
  <si>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</si>
  <si>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</si>
  <si>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</si>
  <si>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</si>
  <si>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</si>
  <si>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</si>
  <si>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</si>
  <si>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</si>
  <si>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</si>
  <si>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</si>
  <si>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</si>
  <si>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</si>
  <si>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</si>
  <si>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</si>
  <si>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</si>
  <si>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</si>
  <si>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</si>
  <si>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</si>
  <si>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</si>
  <si>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</si>
  <si>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</si>
  <si>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</si>
  <si>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</si>
  <si>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</si>
  <si>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</si>
  <si>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</si>
  <si>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</si>
  <si>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</si>
  <si>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</si>
  <si>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</si>
  <si>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</si>
  <si>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</si>
  <si>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</si>
  <si>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</si>
  <si>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</si>
  <si>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</si>
  <si>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</si>
  <si>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</si>
  <si>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</si>
  <si>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</si>
  <si>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</si>
  <si>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</si>
  <si>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</si>
  <si>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</si>
  <si>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</si>
  <si>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</si>
  <si>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</si>
  <si>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</si>
  <si>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</si>
  <si>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</si>
  <si>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</si>
  <si>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</si>
  <si>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</si>
  <si>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</si>
  <si>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</si>
  <si>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</si>
  <si>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</si>
  <si>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</si>
  <si>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</si>
  <si>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</si>
  <si>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</si>
  <si>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</si>
  <si>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</si>
  <si>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</si>
  <si>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</si>
  <si>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</si>
  <si>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</si>
  <si>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</si>
  <si>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</si>
  <si>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</si>
  <si>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</si>
  <si>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</si>
  <si>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</si>
  <si>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</si>
  <si>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</si>
  <si>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</si>
  <si>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</si>
  <si>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</si>
  <si>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</si>
  <si>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</si>
  <si>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</si>
  <si>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</si>
  <si>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</si>
  <si>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</si>
  <si>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</si>
  <si>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</si>
  <si>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</si>
  <si>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</si>
  <si>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</si>
  <si>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</si>
  <si>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</si>
  <si>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</si>
  <si>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</si>
  <si>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</si>
  <si>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</si>
  <si>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</si>
  <si>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</si>
  <si>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</si>
  <si>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</si>
  <si>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</si>
  <si>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</si>
  <si>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</si>
  <si>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</si>
  <si>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</si>
  <si>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</si>
  <si>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</si>
  <si>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</si>
  <si>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</si>
  <si>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</si>
  <si>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</si>
  <si>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</si>
  <si>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</si>
  <si>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</si>
  <si>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</si>
  <si>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</si>
  <si>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</si>
  <si>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</si>
  <si>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</si>
  <si>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</si>
  <si>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</si>
  <si>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</si>
  <si>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</si>
  <si>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</si>
  <si>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</si>
  <si>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</si>
  <si>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</si>
  <si>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</si>
  <si>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</si>
  <si>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</si>
  <si>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</si>
  <si>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</si>
  <si>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</si>
  <si>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</si>
  <si>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</si>
  <si>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</si>
  <si>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</si>
  <si>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</si>
  <si>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</si>
  <si>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</si>
  <si>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</si>
  <si>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</si>
  <si>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</si>
  <si>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</si>
  <si>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</si>
  <si>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</si>
  <si>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</si>
  <si>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</si>
  <si>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</si>
  <si>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</si>
  <si>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</si>
  <si>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</si>
  <si>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</si>
  <si>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</si>
  <si>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</si>
  <si>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</si>
  <si>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</si>
  <si>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</si>
  <si>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</si>
  <si>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</si>
  <si>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</si>
  <si>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</si>
  <si>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</si>
  <si>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</si>
  <si>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</si>
  <si>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</si>
  <si>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</si>
  <si>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</si>
  <si>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</si>
  <si>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</si>
  <si>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</si>
  <si>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</si>
  <si>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</si>
  <si>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</si>
  <si>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</si>
  <si>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</si>
  <si>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</si>
  <si>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</si>
  <si>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</si>
  <si>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</si>
  <si>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</si>
  <si>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</si>
  <si>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</si>
  <si>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</si>
  <si>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</si>
  <si>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</si>
  <si>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</si>
  <si>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</si>
  <si>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</si>
  <si>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</si>
  <si>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</si>
  <si>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</si>
  <si>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</si>
  <si>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</si>
  <si>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</si>
  <si>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</si>
  <si>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</si>
  <si>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</si>
  <si>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</si>
  <si>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</si>
  <si>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</si>
  <si>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</si>
  <si>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</si>
  <si>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</si>
  <si>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</si>
  <si>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</si>
  <si>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</si>
  <si>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</si>
  <si>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</si>
  <si>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</si>
  <si>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</si>
  <si>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</si>
  <si>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</si>
  <si>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</si>
  <si>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</si>
  <si>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</si>
  <si>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</si>
  <si>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</si>
  <si>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</si>
  <si>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</si>
  <si>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</si>
  <si>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</si>
  <si>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</si>
  <si>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</si>
  <si>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</si>
  <si>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</si>
  <si>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</si>
  <si>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</si>
  <si>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</si>
  <si>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</si>
  <si>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</si>
  <si>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</si>
  <si>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</si>
  <si>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</si>
  <si>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</si>
  <si>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</si>
  <si>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</si>
  <si>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</si>
  <si>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</si>
  <si>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</si>
  <si>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</si>
  <si>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</si>
  <si>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</si>
  <si>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</si>
  <si>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</si>
  <si>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</si>
  <si>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</si>
  <si>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</si>
  <si>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</si>
  <si>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</si>
  <si>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</si>
  <si>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</si>
  <si>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</si>
  <si>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</si>
  <si>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</si>
  <si>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</si>
  <si>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</si>
  <si>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</si>
  <si>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</si>
  <si>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</si>
  <si>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</si>
  <si>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</si>
  <si>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</si>
  <si>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</si>
  <si>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</si>
  <si>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</si>
  <si>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</si>
  <si>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</si>
  <si>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</si>
  <si>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</si>
  <si>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</si>
  <si>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</si>
  <si>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</si>
  <si>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</si>
  <si>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</si>
  <si>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</si>
  <si>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</si>
  <si>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</si>
  <si>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</si>
  <si>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</si>
  <si>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</si>
  <si>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</si>
  <si>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</si>
  <si>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</si>
  <si>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</si>
  <si>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</si>
  <si>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</si>
  <si>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</si>
  <si>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</si>
  <si>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</si>
  <si>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</si>
  <si>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</si>
  <si>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</si>
  <si>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</si>
  <si>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</si>
  <si>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</si>
  <si>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</si>
  <si>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</si>
  <si>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</si>
  <si>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</si>
  <si>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</si>
  <si>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</si>
  <si>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</si>
  <si>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</si>
  <si>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</si>
  <si>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</si>
  <si>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</si>
  <si>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</si>
  <si>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</si>
  <si>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</si>
  <si>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</si>
  <si>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</si>
  <si>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</si>
  <si>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</si>
  <si>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</si>
  <si>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</si>
  <si>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</si>
  <si>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</si>
  <si>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</si>
  <si>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</si>
  <si>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</si>
  <si>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</si>
  <si>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</si>
  <si>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</si>
  <si>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</si>
  <si>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</si>
  <si>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</si>
  <si>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</si>
  <si>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</si>
  <si>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</si>
  <si>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</si>
  <si>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</si>
  <si>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</si>
  <si>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</si>
  <si>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</si>
  <si>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</si>
  <si>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</si>
  <si>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</si>
  <si>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</si>
  <si>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</si>
  <si>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</si>
  <si>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</si>
  <si>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</si>
  <si>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</si>
  <si>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</si>
  <si>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</si>
  <si>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</si>
  <si>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</si>
  <si>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</si>
  <si>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</si>
  <si>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</si>
  <si>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</si>
  <si>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</si>
  <si>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</si>
  <si>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</si>
  <si>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</si>
  <si>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</si>
  <si>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</si>
  <si>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</si>
  <si>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</si>
  <si>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</si>
  <si>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</si>
  <si>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</si>
  <si>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</si>
  <si>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</si>
  <si>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</si>
  <si>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</si>
  <si>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</si>
  <si>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</si>
  <si>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</si>
  <si>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</si>
  <si>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</si>
  <si>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</si>
  <si>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</si>
  <si>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</si>
  <si>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</si>
  <si>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</si>
  <si>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</si>
  <si>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</si>
  <si>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</si>
  <si>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</si>
  <si>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</si>
  <si>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</si>
  <si>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</si>
  <si>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</si>
  <si>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</si>
  <si>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</si>
  <si>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</si>
  <si>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</si>
  <si>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</si>
  <si>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</si>
  <si>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</si>
  <si>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</si>
  <si>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</si>
  <si>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</si>
  <si>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</si>
  <si>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</si>
  <si>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</si>
  <si>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</si>
  <si>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</si>
  <si>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</si>
  <si>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</si>
  <si>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</si>
  <si>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</si>
  <si>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</si>
  <si>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</si>
  <si>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</si>
  <si>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</si>
  <si>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</si>
  <si>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</si>
  <si>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</si>
  <si>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</si>
  <si>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</si>
  <si>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</si>
  <si>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</si>
  <si>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</si>
  <si>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</si>
  <si>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</si>
  <si>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</si>
  <si>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</si>
  <si>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</si>
  <si>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</si>
  <si>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</si>
  <si>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</si>
  <si>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</si>
  <si>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</si>
  <si>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</si>
  <si>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</si>
  <si>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</si>
  <si>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</si>
  <si>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</si>
  <si>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</si>
  <si>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</si>
  <si>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</si>
  <si>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</si>
  <si>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</si>
  <si>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</si>
  <si>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</si>
  <si>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</si>
  <si>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</si>
  <si>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</si>
  <si>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</si>
  <si>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</si>
  <si>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</si>
  <si>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</si>
  <si>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</si>
  <si>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</si>
  <si>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</si>
  <si>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</si>
  <si>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</si>
  <si>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</si>
  <si>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</si>
  <si>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</si>
  <si>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</si>
  <si>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</si>
  <si>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</si>
  <si>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</si>
  <si>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</si>
  <si>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</si>
  <si>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</si>
  <si>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</si>
  <si>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</si>
  <si>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</si>
  <si>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</si>
  <si>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</si>
  <si>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</si>
  <si>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</si>
  <si>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</si>
  <si>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</si>
  <si>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</si>
  <si>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</si>
  <si>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</si>
  <si>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</si>
  <si>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</si>
  <si>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</si>
  <si>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</si>
  <si>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</si>
  <si>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</si>
  <si>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</si>
  <si>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</si>
  <si>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</si>
  <si>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</si>
  <si>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</si>
  <si>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</si>
  <si>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</si>
  <si>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</si>
  <si>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</si>
  <si>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</si>
  <si>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</si>
  <si>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</si>
  <si>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</si>
  <si>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</si>
  <si>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</si>
  <si>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</si>
  <si>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</si>
  <si>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</si>
  <si>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</si>
  <si>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</si>
  <si>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</si>
  <si>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</si>
  <si>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</si>
  <si>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</si>
  <si>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</si>
  <si>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</si>
  <si>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</si>
  <si>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</si>
  <si>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</si>
  <si>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</si>
  <si>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</si>
  <si>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</si>
  <si>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</si>
  <si>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</si>
  <si>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</si>
  <si>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</si>
  <si>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</si>
  <si>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</si>
  <si>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</si>
  <si>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</si>
  <si>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</si>
  <si>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</si>
  <si>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</si>
  <si>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</si>
  <si>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</si>
  <si>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</si>
  <si>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</si>
  <si>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</si>
  <si>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</si>
  <si>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</si>
  <si>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</si>
  <si>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</si>
  <si>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</si>
  <si>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</si>
  <si>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</si>
  <si>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</si>
  <si>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</si>
  <si>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</si>
  <si>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</si>
  <si>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</si>
  <si>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</si>
  <si>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</si>
  <si>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</si>
  <si>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</si>
  <si>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</si>
  <si>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</si>
  <si>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</si>
  <si>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</si>
  <si>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</si>
  <si>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</si>
  <si>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</si>
  <si>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</si>
  <si>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</si>
  <si>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</si>
  <si>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</si>
  <si>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</si>
  <si>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</si>
  <si>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</si>
  <si>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</si>
  <si>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</si>
  <si>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</si>
  <si>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</si>
  <si>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</si>
  <si>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</si>
  <si>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</si>
  <si>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</si>
  <si>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</si>
  <si>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</si>
  <si>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</si>
  <si>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</si>
  <si>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</si>
  <si>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</si>
  <si>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</si>
  <si>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</si>
  <si>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</si>
  <si>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</si>
  <si>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</si>
  <si>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</si>
  <si>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</si>
  <si>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</si>
  <si>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</si>
  <si>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</si>
  <si>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</si>
  <si>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</si>
  <si>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</si>
  <si>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</si>
  <si>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</si>
  <si>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</si>
  <si>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</si>
  <si>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</si>
  <si>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</si>
  <si>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</si>
  <si>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</si>
  <si>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</si>
  <si>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</si>
  <si>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</si>
  <si>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</si>
  <si>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</si>
  <si>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</si>
  <si>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</si>
  <si>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</si>
  <si>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</si>
  <si>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</si>
  <si>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</si>
  <si>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</si>
  <si>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</si>
  <si>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</si>
  <si>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</si>
  <si>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</si>
  <si>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</si>
  <si>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</si>
  <si>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</si>
  <si>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</si>
  <si>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</si>
  <si>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</si>
  <si>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</si>
  <si>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</si>
  <si>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</si>
  <si>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</si>
  <si>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</si>
  <si>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</si>
  <si>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</si>
  <si>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</si>
  <si>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</si>
  <si>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</si>
  <si>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</si>
  <si>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</si>
  <si>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</si>
  <si>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</si>
  <si>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</si>
  <si>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</si>
  <si>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</si>
  <si>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</si>
  <si>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</si>
  <si>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</si>
  <si>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</si>
  <si>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</si>
  <si>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</si>
  <si>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</si>
  <si>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</si>
  <si>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</si>
  <si>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</si>
  <si>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</si>
  <si>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</si>
  <si>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</si>
  <si>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</si>
  <si>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</si>
  <si>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</si>
  <si>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</si>
  <si>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</si>
  <si>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</si>
  <si>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</si>
  <si>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</si>
  <si>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</si>
  <si>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</si>
  <si>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</si>
  <si>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</si>
  <si>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</si>
  <si>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</si>
  <si>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</si>
  <si>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</si>
  <si>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</si>
  <si>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</si>
  <si>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</si>
  <si>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</si>
  <si>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</si>
  <si>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</si>
  <si>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</si>
  <si>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</si>
  <si>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</si>
  <si>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</si>
  <si>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</si>
  <si>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</si>
  <si>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</si>
  <si>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</si>
  <si>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</si>
  <si>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</si>
  <si>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</si>
  <si>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</si>
  <si>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</si>
  <si>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</si>
  <si>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</si>
  <si>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</si>
  <si>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</si>
  <si>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</si>
  <si>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</si>
  <si>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</si>
  <si>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</si>
  <si>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</si>
  <si>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</si>
  <si>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</si>
  <si>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</si>
  <si>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</si>
  <si>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</si>
  <si>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</si>
  <si>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</si>
  <si>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</si>
  <si>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</si>
  <si>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</si>
  <si>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</si>
  <si>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</si>
  <si>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</si>
  <si>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</si>
  <si>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</si>
  <si>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</si>
  <si>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</si>
  <si>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</si>
  <si>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</si>
  <si>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</si>
  <si>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</si>
  <si>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</si>
  <si>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</si>
  <si>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</si>
  <si>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</si>
  <si>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</si>
  <si>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</si>
  <si>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</si>
  <si>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</si>
  <si>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</si>
  <si>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</si>
  <si>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</si>
  <si>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</si>
  <si>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</si>
  <si>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</si>
  <si>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</si>
  <si>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</si>
  <si>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</si>
  <si>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</si>
  <si>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</si>
  <si>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</si>
  <si>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</si>
  <si>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</si>
  <si>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</si>
  <si>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</si>
  <si>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</si>
  <si>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</si>
  <si>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</si>
  <si>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</si>
  <si>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</si>
  <si>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</si>
  <si>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</si>
  <si>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</si>
  <si>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</si>
  <si>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</si>
  <si>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</si>
  <si>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</si>
  <si>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</si>
  <si>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</si>
  <si>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</si>
  <si>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</si>
  <si>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</si>
  <si>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</si>
  <si>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</si>
  <si>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</si>
  <si>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</si>
  <si>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</si>
  <si>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</si>
  <si>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</si>
  <si>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</si>
  <si>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</si>
  <si>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</si>
  <si>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</si>
  <si>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</si>
  <si>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</si>
  <si>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</si>
  <si>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</si>
  <si>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</si>
  <si>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</si>
  <si>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</si>
  <si>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</si>
  <si>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</si>
  <si>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</si>
  <si>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</si>
  <si>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</si>
  <si>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</si>
  <si>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</si>
  <si>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</si>
  <si>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</si>
  <si>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</si>
  <si>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</si>
  <si>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</si>
  <si>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</si>
  <si>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</si>
  <si>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</si>
  <si>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</si>
  <si>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</si>
  <si>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</si>
  <si>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</si>
  <si>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</si>
  <si>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</si>
  <si>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</si>
  <si>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</si>
  <si>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</si>
  <si>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</si>
  <si>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</si>
  <si>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</si>
  <si>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</si>
  <si>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</si>
  <si>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</si>
  <si>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</si>
  <si>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</si>
  <si>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</si>
  <si>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</si>
  <si>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</si>
  <si>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</si>
  <si>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</si>
  <si>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</si>
  <si>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</si>
  <si>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</si>
  <si>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</si>
  <si>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</si>
  <si>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</si>
  <si>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</si>
  <si>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</si>
  <si>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</si>
  <si>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</si>
  <si>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</si>
  <si>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</si>
  <si>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</si>
  <si>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</si>
  <si>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</si>
  <si>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</si>
  <si>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</si>
  <si>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</si>
  <si>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</si>
  <si>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</si>
  <si>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</si>
  <si>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</si>
  <si>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</si>
  <si>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</si>
  <si>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</si>
  <si>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</si>
  <si>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</si>
  <si>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</si>
  <si>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</si>
  <si>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</si>
  <si>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</si>
  <si>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</si>
  <si>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</si>
  <si>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</si>
  <si>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</si>
  <si>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</si>
  <si>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</si>
  <si>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</si>
  <si>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</si>
  <si>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</si>
  <si>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</si>
  <si>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</si>
  <si>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</si>
  <si>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</si>
  <si>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</si>
  <si>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</si>
  <si>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</si>
  <si>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</si>
  <si>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</si>
  <si>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</si>
  <si>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</si>
  <si>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</si>
  <si>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</si>
  <si>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</si>
  <si>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</si>
  <si>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</si>
  <si>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</si>
  <si>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</si>
  <si>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</si>
  <si>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</si>
  <si>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</si>
  <si>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</si>
  <si>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</si>
  <si>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</si>
  <si>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</si>
  <si>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</si>
  <si>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</si>
  <si>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</si>
  <si>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</si>
  <si>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</si>
  <si>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</si>
  <si>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</si>
  <si>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</si>
  <si>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</si>
  <si>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</si>
  <si>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</si>
  <si>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</si>
  <si>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</si>
  <si>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</si>
  <si>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</si>
  <si>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</si>
  <si>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</si>
  <si>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</si>
  <si>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</si>
  <si>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</si>
  <si>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</si>
  <si>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</si>
  <si>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</si>
  <si>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</si>
  <si>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</si>
  <si>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</si>
  <si>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</si>
  <si>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</si>
  <si>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</si>
  <si>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</si>
  <si>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</si>
  <si>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</si>
  <si>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</si>
  <si>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</si>
  <si>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</si>
  <si>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</si>
  <si>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</si>
  <si>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</si>
  <si>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</si>
  <si>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</si>
  <si>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</si>
  <si>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</si>
  <si>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</si>
  <si>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</si>
  <si>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</si>
  <si>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</si>
  <si>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</si>
  <si>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</si>
  <si>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</si>
  <si>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</si>
  <si>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</si>
  <si>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</si>
  <si>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</si>
  <si>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</si>
  <si>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</si>
  <si>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</si>
  <si>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</si>
  <si>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</si>
  <si>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</si>
  <si>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</si>
  <si>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</si>
  <si>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</si>
  <si>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</si>
  <si>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</si>
  <si>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</si>
  <si>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</si>
  <si>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</si>
  <si>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</si>
  <si>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</si>
  <si>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</si>
  <si>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</si>
  <si>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</si>
  <si>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</si>
  <si>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</si>
  <si>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</si>
  <si>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</si>
  <si>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</si>
  <si>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</si>
  <si>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</si>
  <si>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</si>
  <si>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</si>
  <si>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</si>
  <si>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</si>
  <si>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</si>
  <si>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</si>
  <si>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</si>
  <si>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</si>
  <si>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</si>
  <si>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</si>
  <si>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</si>
  <si>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</si>
  <si>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</si>
  <si>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 xml:space="preserve">  </t>
  </si>
  <si>
    <t>AL 31 DE JULIO DE  2020</t>
  </si>
  <si>
    <t>JULIO/ 2020</t>
  </si>
  <si>
    <t>POR EL PERIODO DEL 01 DE ENERO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</si>
</sst>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  <numFmt numFmtId="175" formatCode="_(* #,##0.0_);_(* \(#,##0.0\);_(* &quot;-&quot;??_);_(@_)"/>
    <numFmt numFmtId="176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6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165" fontId="0" fillId="0" borderId="15" xfId="1" applyFont="1" applyBorder="1"/>
    <xf numFmtId="0" fontId="0" fillId="0" borderId="15" xfId="0" applyFill="1" applyBorder="1"/>
    <xf numFmtId="165" fontId="0" fillId="0" borderId="15" xfId="1" applyFont="1" applyFill="1" applyBorder="1"/>
    <xf numFmtId="165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5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4" fontId="6" fillId="0" borderId="0" xfId="5" applyNumberFormat="1" applyFill="1" applyBorder="1"/>
    <xf numFmtId="173" fontId="18" fillId="2" borderId="0" xfId="1" applyNumberFormat="1" applyFon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4" fontId="6" fillId="0" borderId="0" xfId="5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6" fontId="0" fillId="2" borderId="0" xfId="0" applyNumberFormat="1" applyFill="1" applyBorder="1"/>
    <xf numFmtId="176" fontId="6" fillId="2" borderId="0" xfId="0" applyNumberFormat="1" applyFont="1" applyFill="1" applyBorder="1"/>
    <xf numFmtId="175" fontId="6" fillId="2" borderId="0" xfId="1" applyNumberFormat="1" applyFont="1" applyFill="1" applyBorder="1"/>
    <xf numFmtId="43" fontId="6" fillId="2" borderId="0" xfId="0" applyNumberFormat="1" applyFont="1" applyFill="1" applyBorder="1"/>
    <xf numFmtId="175" fontId="6" fillId="2" borderId="0" xfId="1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37</xdr:row>
      <xdr:rowOff>9526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2324100</xdr:colOff>
      <xdr:row>38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abSelected="1" topLeftCell="A4" workbookViewId="0">
      <selection activeCell="F39" sqref="F39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3.5546875" style="2" customWidth="1"/>
    <col min="8" max="8" width="22.44140625" style="2" customWidth="1"/>
    <col min="9" max="9" width="15.441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59"/>
      <c r="C1" s="160"/>
      <c r="D1" s="160"/>
      <c r="E1" s="160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64" t="s">
        <v>3858</v>
      </c>
      <c r="C2" s="165"/>
      <c r="D2" s="165"/>
      <c r="E2" s="165"/>
      <c r="F2" s="166"/>
    </row>
    <row r="3" spans="1:22" ht="13.8" x14ac:dyDescent="0.25">
      <c r="A3" s="1"/>
      <c r="B3" s="164" t="s">
        <v>2706</v>
      </c>
      <c r="C3" s="165"/>
      <c r="D3" s="165"/>
      <c r="E3" s="165"/>
      <c r="F3" s="166"/>
    </row>
    <row r="4" spans="1:22" ht="13.8" x14ac:dyDescent="0.25">
      <c r="A4" s="1"/>
      <c r="B4" s="164" t="s">
        <v>3861</v>
      </c>
      <c r="C4" s="165"/>
      <c r="D4" s="165"/>
      <c r="E4" s="165"/>
      <c r="F4" s="166"/>
    </row>
    <row r="5" spans="1:22" x14ac:dyDescent="0.25">
      <c r="A5" s="1"/>
      <c r="B5" s="161" t="s">
        <v>3843</v>
      </c>
      <c r="C5" s="162"/>
      <c r="D5" s="162"/>
      <c r="E5" s="162"/>
      <c r="F5" s="163"/>
    </row>
    <row r="6" spans="1:22" x14ac:dyDescent="0.25">
      <c r="A6" s="1"/>
      <c r="B6" s="140"/>
      <c r="C6" s="141"/>
      <c r="D6" s="141"/>
      <c r="E6" s="141"/>
      <c r="F6" s="59"/>
    </row>
    <row r="7" spans="1:22" x14ac:dyDescent="0.25">
      <c r="A7" s="1"/>
      <c r="B7" s="140"/>
      <c r="C7" s="141"/>
      <c r="D7" s="141"/>
      <c r="E7" s="96" t="s">
        <v>3862</v>
      </c>
      <c r="F7" s="54"/>
    </row>
    <row r="8" spans="1:22" x14ac:dyDescent="0.25">
      <c r="A8" s="1"/>
      <c r="B8" s="55" t="s">
        <v>0</v>
      </c>
      <c r="C8" s="5"/>
      <c r="D8" s="141"/>
      <c r="E8" s="141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x14ac:dyDescent="0.25">
      <c r="A10" s="1"/>
      <c r="B10" s="57" t="s">
        <v>581</v>
      </c>
      <c r="C10" s="4"/>
      <c r="D10" s="6" t="s">
        <v>570</v>
      </c>
      <c r="E10" s="129">
        <v>13587511.699999999</v>
      </c>
      <c r="F10" s="54"/>
    </row>
    <row r="11" spans="1:22" ht="13.5" customHeight="1" x14ac:dyDescent="0.25">
      <c r="A11" s="1"/>
      <c r="B11" s="57" t="s">
        <v>582</v>
      </c>
      <c r="C11" s="4"/>
      <c r="D11" s="4"/>
      <c r="E11" s="129">
        <v>0</v>
      </c>
      <c r="F11" s="54"/>
    </row>
    <row r="12" spans="1:22" ht="21.75" customHeight="1" x14ac:dyDescent="0.25">
      <c r="A12" s="1"/>
      <c r="B12" s="57" t="s">
        <v>583</v>
      </c>
      <c r="C12" s="4"/>
      <c r="D12" s="4"/>
      <c r="E12" s="129">
        <v>10849012.129999999</v>
      </c>
      <c r="F12" s="54"/>
    </row>
    <row r="13" spans="1:22" ht="19.5" customHeight="1" x14ac:dyDescent="0.25">
      <c r="A13" s="1"/>
      <c r="B13" s="57" t="s">
        <v>3846</v>
      </c>
      <c r="C13" s="4"/>
      <c r="D13" s="4"/>
      <c r="E13" s="129">
        <v>44322370.519999996</v>
      </c>
      <c r="F13" s="54"/>
    </row>
    <row r="14" spans="1:22" ht="22.5" customHeight="1" x14ac:dyDescent="0.25">
      <c r="A14" s="1"/>
      <c r="B14" s="57"/>
      <c r="C14" s="4"/>
      <c r="D14" s="4"/>
      <c r="E14" s="131">
        <f>SUM(E10:E13)</f>
        <v>68758894.349999994</v>
      </c>
      <c r="F14" s="54"/>
      <c r="G14" s="144"/>
    </row>
    <row r="15" spans="1:22" x14ac:dyDescent="0.25">
      <c r="A15" s="1"/>
      <c r="B15" s="56" t="s">
        <v>2</v>
      </c>
      <c r="C15" s="6"/>
      <c r="D15" s="6"/>
      <c r="E15" s="126"/>
      <c r="F15" s="54"/>
    </row>
    <row r="16" spans="1:22" ht="23.25" customHeight="1" x14ac:dyDescent="0.25">
      <c r="A16" s="1"/>
      <c r="B16" s="57" t="s">
        <v>571</v>
      </c>
      <c r="C16" s="4"/>
      <c r="D16" s="4"/>
      <c r="E16" s="151">
        <v>6331862.9199999999</v>
      </c>
      <c r="F16" s="54"/>
    </row>
    <row r="17" spans="1:7" x14ac:dyDescent="0.25">
      <c r="A17" s="1"/>
      <c r="B17" s="58"/>
      <c r="C17" s="1"/>
      <c r="D17" s="1"/>
      <c r="E17" s="150">
        <f>+E16</f>
        <v>6331862.9199999999</v>
      </c>
      <c r="F17" s="54"/>
      <c r="G17" s="145"/>
    </row>
    <row r="18" spans="1:7" x14ac:dyDescent="0.25">
      <c r="A18" s="1"/>
      <c r="B18" s="56" t="s">
        <v>3</v>
      </c>
      <c r="C18" s="6"/>
      <c r="D18" s="6"/>
      <c r="E18" s="126"/>
      <c r="F18" s="54"/>
    </row>
    <row r="19" spans="1:7" ht="12" customHeight="1" x14ac:dyDescent="0.25">
      <c r="A19" s="1"/>
      <c r="B19" s="57" t="s">
        <v>584</v>
      </c>
      <c r="C19" s="4"/>
      <c r="D19" s="4"/>
      <c r="E19" s="129">
        <v>3250849.0400000005</v>
      </c>
      <c r="F19" s="54"/>
    </row>
    <row r="20" spans="1:7" x14ac:dyDescent="0.25">
      <c r="A20" s="1"/>
      <c r="B20" s="57"/>
      <c r="C20" s="4"/>
      <c r="D20" s="4"/>
      <c r="E20" s="125"/>
      <c r="F20" s="54"/>
    </row>
    <row r="21" spans="1:7" ht="13.8" thickBot="1" x14ac:dyDescent="0.3">
      <c r="A21" s="1"/>
      <c r="B21" s="157" t="s">
        <v>572</v>
      </c>
      <c r="C21" s="158"/>
      <c r="D21" s="52" t="s">
        <v>570</v>
      </c>
      <c r="E21" s="128">
        <f>+E14+E17+E19</f>
        <v>78341606.310000002</v>
      </c>
      <c r="F21" s="124"/>
      <c r="G21" s="146"/>
    </row>
    <row r="22" spans="1:7" ht="9" customHeight="1" thickTop="1" x14ac:dyDescent="0.25">
      <c r="A22" s="1"/>
      <c r="B22" s="138"/>
      <c r="C22" s="139"/>
      <c r="D22" s="6"/>
      <c r="E22" s="126"/>
      <c r="F22" s="54"/>
    </row>
    <row r="23" spans="1:7" x14ac:dyDescent="0.25">
      <c r="A23" s="1"/>
      <c r="B23" s="55" t="s">
        <v>4</v>
      </c>
      <c r="C23" s="5"/>
      <c r="D23" s="141"/>
      <c r="E23" s="127"/>
      <c r="F23" s="54"/>
    </row>
    <row r="24" spans="1:7" x14ac:dyDescent="0.25">
      <c r="A24" s="1"/>
      <c r="B24" s="56" t="s">
        <v>5</v>
      </c>
      <c r="C24" s="6"/>
      <c r="D24" s="6"/>
      <c r="E24" s="126"/>
      <c r="F24" s="54"/>
    </row>
    <row r="25" spans="1:7" ht="20.25" customHeight="1" x14ac:dyDescent="0.25">
      <c r="A25" s="1"/>
      <c r="B25" s="57" t="s">
        <v>585</v>
      </c>
      <c r="C25" s="4"/>
      <c r="D25" s="4"/>
      <c r="E25" s="129">
        <v>49194083.640000001</v>
      </c>
      <c r="F25" s="54"/>
    </row>
    <row r="26" spans="1:7" ht="18.75" customHeight="1" x14ac:dyDescent="0.25">
      <c r="A26" s="1"/>
      <c r="B26" s="57" t="s">
        <v>6</v>
      </c>
      <c r="C26" s="4"/>
      <c r="D26" s="4"/>
      <c r="E26" s="136">
        <v>93347.430000000008</v>
      </c>
      <c r="F26" s="54"/>
    </row>
    <row r="27" spans="1:7" ht="12.75" customHeight="1" x14ac:dyDescent="0.25">
      <c r="A27" s="1"/>
      <c r="B27" s="58"/>
      <c r="C27" s="1"/>
      <c r="D27" s="1"/>
      <c r="E27" s="130">
        <f>+E25+E26</f>
        <v>49287431.07</v>
      </c>
      <c r="F27" s="54"/>
      <c r="G27" s="142"/>
    </row>
    <row r="28" spans="1:7" x14ac:dyDescent="0.25">
      <c r="A28" s="1"/>
      <c r="B28" s="56" t="s">
        <v>7</v>
      </c>
      <c r="C28" s="6"/>
      <c r="D28" s="6"/>
      <c r="E28" s="126"/>
      <c r="F28" s="54"/>
    </row>
    <row r="29" spans="1:7" x14ac:dyDescent="0.25">
      <c r="A29" s="1"/>
      <c r="B29" s="57" t="s">
        <v>8</v>
      </c>
      <c r="C29" s="4"/>
      <c r="D29" s="4"/>
      <c r="E29" s="129">
        <v>1969538.38</v>
      </c>
      <c r="F29" s="54"/>
    </row>
    <row r="30" spans="1:7" x14ac:dyDescent="0.25">
      <c r="A30" s="1"/>
      <c r="B30" s="57" t="s">
        <v>9</v>
      </c>
      <c r="C30" s="4"/>
      <c r="D30" s="4"/>
      <c r="E30" s="129">
        <v>1548199.37</v>
      </c>
      <c r="F30" s="54"/>
    </row>
    <row r="31" spans="1:7" ht="22.95" customHeight="1" x14ac:dyDescent="0.25">
      <c r="A31" s="1"/>
      <c r="B31" s="57"/>
      <c r="C31" s="4"/>
      <c r="D31" s="4"/>
      <c r="E31" s="132">
        <f>+E29+E30</f>
        <v>3517737.75</v>
      </c>
      <c r="F31" s="54"/>
      <c r="G31" s="147"/>
    </row>
    <row r="32" spans="1:7" ht="13.95" customHeight="1" x14ac:dyDescent="0.25">
      <c r="A32" s="1"/>
      <c r="B32" s="57"/>
      <c r="C32" s="4"/>
      <c r="D32" s="4"/>
      <c r="E32" s="133"/>
      <c r="F32" s="54"/>
    </row>
    <row r="33" spans="1:7" ht="17.399999999999999" customHeight="1" x14ac:dyDescent="0.25">
      <c r="A33" s="1"/>
      <c r="B33" s="107" t="s">
        <v>573</v>
      </c>
      <c r="C33" s="106"/>
      <c r="D33" s="104"/>
      <c r="E33" s="134">
        <f>+E27+E31</f>
        <v>52805168.82</v>
      </c>
      <c r="F33" s="54"/>
      <c r="G33" s="148"/>
    </row>
    <row r="34" spans="1:7" ht="21.6" customHeight="1" x14ac:dyDescent="0.25">
      <c r="A34" s="1"/>
      <c r="B34" s="105" t="s">
        <v>10</v>
      </c>
      <c r="C34" s="106"/>
      <c r="D34" s="106"/>
      <c r="E34" s="109">
        <f>+E35+E36</f>
        <v>25536437.490000002</v>
      </c>
      <c r="F34" s="54"/>
      <c r="G34" s="149"/>
    </row>
    <row r="35" spans="1:7" ht="21.6" customHeight="1" x14ac:dyDescent="0.25">
      <c r="A35" s="1"/>
      <c r="B35" s="103" t="s">
        <v>11</v>
      </c>
      <c r="C35" s="104"/>
      <c r="D35" s="104"/>
      <c r="E35" s="129">
        <v>20333675</v>
      </c>
      <c r="F35" s="54"/>
      <c r="G35" s="152"/>
    </row>
    <row r="36" spans="1:7" ht="21.6" customHeight="1" x14ac:dyDescent="0.25">
      <c r="A36" s="1"/>
      <c r="B36" s="103" t="s">
        <v>3853</v>
      </c>
      <c r="C36" s="106"/>
      <c r="D36" s="106"/>
      <c r="E36" s="136">
        <v>5202762.49</v>
      </c>
      <c r="F36" s="54"/>
    </row>
    <row r="37" spans="1:7" x14ac:dyDescent="0.25">
      <c r="B37" s="57"/>
      <c r="C37" s="4"/>
      <c r="D37" s="4"/>
      <c r="E37" s="102"/>
      <c r="F37" s="54"/>
    </row>
    <row r="38" spans="1:7" ht="15" x14ac:dyDescent="0.4">
      <c r="B38" s="60" t="s">
        <v>574</v>
      </c>
      <c r="C38" s="6"/>
      <c r="D38" s="6" t="s">
        <v>570</v>
      </c>
      <c r="E38" s="108">
        <f>+E33+E34</f>
        <v>78341606.310000002</v>
      </c>
      <c r="F38" s="54"/>
      <c r="G38" s="143"/>
    </row>
    <row r="39" spans="1:7" x14ac:dyDescent="0.25">
      <c r="B39" s="61"/>
      <c r="C39" s="62"/>
      <c r="E39" s="102">
        <f>+E21-E38</f>
        <v>0</v>
      </c>
      <c r="F39" s="135"/>
    </row>
    <row r="40" spans="1:7" x14ac:dyDescent="0.25">
      <c r="B40" s="61"/>
      <c r="C40" s="62"/>
      <c r="E40" s="102"/>
      <c r="F40" s="54"/>
    </row>
    <row r="41" spans="1:7" x14ac:dyDescent="0.25">
      <c r="B41" s="63"/>
      <c r="D41" s="19"/>
      <c r="E41" s="102"/>
      <c r="F41" s="54"/>
    </row>
    <row r="42" spans="1:7" x14ac:dyDescent="0.25">
      <c r="B42" s="63"/>
      <c r="F42" s="54"/>
    </row>
    <row r="43" spans="1:7" hidden="1" x14ac:dyDescent="0.25">
      <c r="B43" s="63"/>
      <c r="F43" s="54"/>
    </row>
    <row r="44" spans="1:7" hidden="1" x14ac:dyDescent="0.25">
      <c r="B44" s="63"/>
      <c r="F44" s="54"/>
    </row>
    <row r="45" spans="1:7" hidden="1" x14ac:dyDescent="0.25">
      <c r="B45" s="63"/>
      <c r="F45" s="54"/>
    </row>
    <row r="46" spans="1:7" hidden="1" x14ac:dyDescent="0.25">
      <c r="B46" s="63"/>
      <c r="F46" s="54"/>
    </row>
    <row r="47" spans="1:7" hidden="1" x14ac:dyDescent="0.25">
      <c r="B47" s="63"/>
      <c r="F47" s="54"/>
    </row>
    <row r="48" spans="1:7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4"/>
  <sheetViews>
    <sheetView showGridLines="0" tabSelected="1" topLeftCell="B1" zoomScaleNormal="100" workbookViewId="0">
      <selection activeCell="F39" sqref="F39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9.5546875" style="8" bestFit="1" customWidth="1"/>
    <col min="6" max="6" width="12.5546875" style="8" bestFit="1" customWidth="1"/>
    <col min="7" max="7" width="18.6640625" style="8" bestFit="1" customWidth="1"/>
    <col min="8" max="16384" width="9.109375" style="8"/>
  </cols>
  <sheetData>
    <row r="1" spans="1:8" ht="72" customHeight="1" x14ac:dyDescent="0.25">
      <c r="A1" s="69"/>
      <c r="B1" s="89"/>
      <c r="C1" s="90"/>
      <c r="D1" s="112"/>
    </row>
    <row r="2" spans="1:8" x14ac:dyDescent="0.25">
      <c r="A2" s="70"/>
      <c r="B2" s="167" t="s">
        <v>3858</v>
      </c>
      <c r="C2" s="168"/>
      <c r="D2" s="169"/>
    </row>
    <row r="3" spans="1:8" x14ac:dyDescent="0.25">
      <c r="A3" s="70"/>
      <c r="B3" s="170" t="s">
        <v>2686</v>
      </c>
      <c r="C3" s="171"/>
      <c r="D3" s="172"/>
    </row>
    <row r="4" spans="1:8" ht="12.75" customHeight="1" x14ac:dyDescent="0.25">
      <c r="A4" s="70"/>
      <c r="B4" s="170" t="s">
        <v>3863</v>
      </c>
      <c r="C4" s="171"/>
      <c r="D4" s="172"/>
    </row>
    <row r="5" spans="1:8" ht="12.75" customHeight="1" thickBot="1" x14ac:dyDescent="0.3">
      <c r="A5" s="70"/>
      <c r="B5" s="173" t="s">
        <v>3843</v>
      </c>
      <c r="C5" s="174"/>
      <c r="D5" s="175"/>
    </row>
    <row r="6" spans="1:8" ht="12.75" customHeight="1" thickBot="1" x14ac:dyDescent="0.3">
      <c r="A6" s="70"/>
      <c r="B6" s="84"/>
      <c r="C6" s="85"/>
      <c r="D6" s="92"/>
    </row>
    <row r="7" spans="1:8" ht="28.95" customHeight="1" x14ac:dyDescent="0.25">
      <c r="A7" s="70"/>
      <c r="B7" s="89"/>
      <c r="C7" s="90"/>
      <c r="D7" s="110"/>
    </row>
    <row r="8" spans="1:8" x14ac:dyDescent="0.25">
      <c r="A8" s="70"/>
      <c r="B8" s="73" t="s">
        <v>2687</v>
      </c>
      <c r="C8" s="13"/>
      <c r="D8" s="98">
        <f>+SUM(D9:D15)</f>
        <v>16930940.669999998</v>
      </c>
      <c r="F8" s="154"/>
      <c r="G8" s="155"/>
    </row>
    <row r="9" spans="1:8" x14ac:dyDescent="0.25">
      <c r="A9" s="70"/>
      <c r="B9" s="74" t="s">
        <v>2688</v>
      </c>
      <c r="C9" s="11"/>
      <c r="D9" s="86">
        <v>14928971.34</v>
      </c>
      <c r="F9" s="154"/>
    </row>
    <row r="10" spans="1:8" ht="15" customHeight="1" x14ac:dyDescent="0.25">
      <c r="A10" s="70"/>
      <c r="B10" s="74" t="s">
        <v>2689</v>
      </c>
      <c r="C10" s="11"/>
      <c r="D10" s="86">
        <v>261873</v>
      </c>
      <c r="F10" s="153"/>
    </row>
    <row r="11" spans="1:8" x14ac:dyDescent="0.25">
      <c r="A11" s="70"/>
      <c r="B11" s="74" t="s">
        <v>2690</v>
      </c>
      <c r="C11" s="11"/>
      <c r="D11" s="86">
        <v>245183.04</v>
      </c>
    </row>
    <row r="12" spans="1:8" x14ac:dyDescent="0.25">
      <c r="A12" s="70"/>
      <c r="B12" s="74" t="s">
        <v>2691</v>
      </c>
      <c r="C12" s="11"/>
      <c r="D12" s="86">
        <v>150</v>
      </c>
      <c r="E12" s="153"/>
      <c r="F12" s="153"/>
    </row>
    <row r="13" spans="1:8" x14ac:dyDescent="0.25">
      <c r="A13" s="70"/>
      <c r="B13" s="74" t="s">
        <v>2692</v>
      </c>
      <c r="C13" s="11"/>
      <c r="D13" s="86">
        <v>172121.31</v>
      </c>
    </row>
    <row r="14" spans="1:8" x14ac:dyDescent="0.25">
      <c r="A14" s="70"/>
      <c r="B14" s="74" t="s">
        <v>3842</v>
      </c>
      <c r="C14" s="11"/>
      <c r="D14" s="86">
        <v>0</v>
      </c>
      <c r="H14" s="8" t="s">
        <v>3860</v>
      </c>
    </row>
    <row r="15" spans="1:8" x14ac:dyDescent="0.25">
      <c r="A15" s="70"/>
      <c r="B15" s="74" t="s">
        <v>2693</v>
      </c>
      <c r="C15" s="11"/>
      <c r="D15" s="86">
        <v>1322641.98</v>
      </c>
      <c r="E15" s="154"/>
      <c r="F15" s="153"/>
    </row>
    <row r="16" spans="1:8" x14ac:dyDescent="0.25">
      <c r="A16" s="70"/>
      <c r="B16" s="75"/>
      <c r="C16" s="14"/>
      <c r="D16" s="87"/>
    </row>
    <row r="17" spans="1:7" x14ac:dyDescent="0.25">
      <c r="A17" s="70"/>
      <c r="B17" s="73" t="s">
        <v>2694</v>
      </c>
      <c r="C17" s="13"/>
      <c r="D17" s="97">
        <f>+D18+D19</f>
        <v>1560064.72</v>
      </c>
    </row>
    <row r="18" spans="1:7" x14ac:dyDescent="0.25">
      <c r="A18" s="70"/>
      <c r="B18" s="74" t="s">
        <v>2695</v>
      </c>
      <c r="C18" s="11"/>
      <c r="D18" s="86">
        <v>1038863.77</v>
      </c>
    </row>
    <row r="19" spans="1:7" ht="16.5" customHeight="1" x14ac:dyDescent="0.25">
      <c r="A19" s="70"/>
      <c r="B19" s="74" t="s">
        <v>2693</v>
      </c>
      <c r="C19" s="11"/>
      <c r="D19" s="86">
        <v>521200.94999999995</v>
      </c>
    </row>
    <row r="20" spans="1:7" ht="19.95" customHeight="1" x14ac:dyDescent="0.25">
      <c r="A20" s="70"/>
      <c r="B20" s="74" t="s">
        <v>2696</v>
      </c>
      <c r="C20" s="13"/>
      <c r="D20" s="86">
        <v>1875020.49</v>
      </c>
    </row>
    <row r="21" spans="1:7" x14ac:dyDescent="0.25">
      <c r="A21" s="70"/>
      <c r="B21" s="73" t="s">
        <v>2698</v>
      </c>
      <c r="C21" s="13"/>
      <c r="D21" s="99">
        <f>+D8-D17-D20</f>
        <v>13495855.459999997</v>
      </c>
    </row>
    <row r="22" spans="1:7" x14ac:dyDescent="0.25">
      <c r="A22" s="70"/>
      <c r="B22" s="75"/>
      <c r="C22" s="14"/>
      <c r="D22" s="87"/>
    </row>
    <row r="23" spans="1:7" x14ac:dyDescent="0.25">
      <c r="A23" s="70"/>
      <c r="B23" s="73" t="s">
        <v>2699</v>
      </c>
      <c r="C23" s="13"/>
      <c r="D23" s="97">
        <f>+SUM(D24:D26)</f>
        <v>12891331.729999999</v>
      </c>
    </row>
    <row r="24" spans="1:7" ht="20.399999999999999" customHeight="1" x14ac:dyDescent="0.25">
      <c r="A24" s="70"/>
      <c r="B24" s="74" t="s">
        <v>2700</v>
      </c>
      <c r="C24" s="11"/>
      <c r="D24" s="86">
        <v>6366953.2599999998</v>
      </c>
    </row>
    <row r="25" spans="1:7" ht="18" customHeight="1" x14ac:dyDescent="0.25">
      <c r="A25" s="70"/>
      <c r="B25" s="74" t="s">
        <v>2701</v>
      </c>
      <c r="C25" s="11"/>
      <c r="D25" s="86">
        <v>5583189.71</v>
      </c>
      <c r="E25" s="153"/>
    </row>
    <row r="26" spans="1:7" ht="15.6" customHeight="1" x14ac:dyDescent="0.25">
      <c r="A26" s="70"/>
      <c r="B26" s="74" t="s">
        <v>2702</v>
      </c>
      <c r="C26" s="11"/>
      <c r="D26" s="86">
        <v>941188.76</v>
      </c>
      <c r="E26" s="153"/>
    </row>
    <row r="27" spans="1:7" x14ac:dyDescent="0.25">
      <c r="A27" s="70"/>
      <c r="B27" s="75"/>
      <c r="C27" s="14"/>
      <c r="D27" s="94"/>
    </row>
    <row r="28" spans="1:7" x14ac:dyDescent="0.25">
      <c r="A28" s="70"/>
      <c r="B28" s="73" t="s">
        <v>3859</v>
      </c>
      <c r="C28" s="13"/>
      <c r="D28" s="97">
        <f>+D21-D23</f>
        <v>604523.72999999858</v>
      </c>
      <c r="F28" s="153"/>
      <c r="G28" s="153"/>
    </row>
    <row r="29" spans="1:7" ht="29.25" customHeight="1" x14ac:dyDescent="0.25">
      <c r="A29" s="70"/>
      <c r="B29" s="101" t="s">
        <v>3845</v>
      </c>
      <c r="C29" s="13"/>
      <c r="D29" s="137">
        <v>945939.82000000007</v>
      </c>
    </row>
    <row r="30" spans="1:7" ht="12.6" customHeight="1" x14ac:dyDescent="0.25">
      <c r="A30" s="70"/>
      <c r="B30" s="74"/>
      <c r="C30" s="13"/>
      <c r="D30" s="88"/>
    </row>
    <row r="31" spans="1:7" ht="27.6" customHeight="1" x14ac:dyDescent="0.25">
      <c r="A31" s="70"/>
      <c r="B31" s="73" t="s">
        <v>3851</v>
      </c>
      <c r="C31" s="13"/>
      <c r="D31" s="123">
        <f>+D28+D29</f>
        <v>1550463.5499999986</v>
      </c>
    </row>
    <row r="32" spans="1:7" ht="19.5" customHeight="1" x14ac:dyDescent="0.25">
      <c r="A32" s="70"/>
      <c r="B32" s="82" t="s">
        <v>2704</v>
      </c>
      <c r="C32" s="12"/>
      <c r="D32" s="100">
        <v>494984.16</v>
      </c>
      <c r="F32" s="153"/>
    </row>
    <row r="33" spans="1:6" ht="22.5" customHeight="1" x14ac:dyDescent="0.25">
      <c r="A33" s="70"/>
      <c r="B33" s="74" t="s">
        <v>3841</v>
      </c>
      <c r="C33" s="13"/>
      <c r="D33" s="114">
        <v>86537.8</v>
      </c>
      <c r="F33" s="156"/>
    </row>
    <row r="34" spans="1:6" ht="20.25" customHeight="1" x14ac:dyDescent="0.25">
      <c r="A34" s="70"/>
      <c r="B34" s="73" t="s">
        <v>3852</v>
      </c>
      <c r="C34" s="13"/>
      <c r="D34" s="98">
        <f>+D31-D32-D33</f>
        <v>968941.58999999869</v>
      </c>
    </row>
    <row r="35" spans="1:6" x14ac:dyDescent="0.25">
      <c r="A35" s="70"/>
      <c r="B35" s="75"/>
      <c r="C35" s="14"/>
      <c r="D35" s="111"/>
    </row>
    <row r="36" spans="1:6" x14ac:dyDescent="0.25">
      <c r="A36" s="70"/>
      <c r="B36" s="83"/>
      <c r="C36" s="76"/>
      <c r="D36" s="93"/>
    </row>
    <row r="37" spans="1:6" x14ac:dyDescent="0.25">
      <c r="A37" s="70"/>
      <c r="B37" s="70"/>
      <c r="D37" s="94"/>
    </row>
    <row r="38" spans="1:6" ht="19.5" customHeight="1" x14ac:dyDescent="0.25">
      <c r="A38" s="70"/>
      <c r="B38" s="70"/>
      <c r="D38" s="94"/>
    </row>
    <row r="39" spans="1:6" x14ac:dyDescent="0.25">
      <c r="A39" s="70"/>
      <c r="B39" s="70"/>
      <c r="D39" s="94"/>
    </row>
    <row r="40" spans="1:6" x14ac:dyDescent="0.25">
      <c r="A40" s="70"/>
      <c r="B40" s="70"/>
      <c r="D40" s="94"/>
    </row>
    <row r="41" spans="1:6" x14ac:dyDescent="0.25">
      <c r="A41" s="70"/>
      <c r="B41" s="70"/>
      <c r="D41" s="94"/>
    </row>
    <row r="42" spans="1:6" x14ac:dyDescent="0.25">
      <c r="A42" s="70"/>
      <c r="B42" s="70"/>
      <c r="D42" s="94"/>
    </row>
    <row r="43" spans="1:6" x14ac:dyDescent="0.25">
      <c r="A43" s="70"/>
      <c r="B43" s="70"/>
      <c r="D43" s="94"/>
    </row>
    <row r="44" spans="1:6" x14ac:dyDescent="0.25">
      <c r="A44" s="70"/>
      <c r="B44" s="70"/>
      <c r="D44" s="94"/>
    </row>
    <row r="45" spans="1:6" x14ac:dyDescent="0.25">
      <c r="A45" s="70"/>
      <c r="B45" s="70"/>
      <c r="D45" s="94"/>
    </row>
    <row r="46" spans="1:6" ht="13.8" thickBot="1" x14ac:dyDescent="0.3">
      <c r="A46" s="71"/>
      <c r="B46" s="71"/>
      <c r="C46" s="72"/>
      <c r="D46" s="95"/>
    </row>
    <row r="47" spans="1:6" x14ac:dyDescent="0.25">
      <c r="D47" s="113"/>
    </row>
    <row r="54" spans="5:20" x14ac:dyDescent="0.25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5:20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5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5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5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5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5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5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5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5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5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3854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3855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3844</v>
      </c>
      <c r="D57" s="16">
        <v>-281249.33000000007</v>
      </c>
    </row>
    <row r="58" spans="1:4" x14ac:dyDescent="0.25">
      <c r="A58" t="s">
        <v>3856</v>
      </c>
      <c r="D58" s="16">
        <v>1365125.3800000001</v>
      </c>
    </row>
    <row r="59" spans="1:4" x14ac:dyDescent="0.25">
      <c r="A59" t="s">
        <v>3857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3852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3847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IFERROR(VLOOKUP(A5,'[1]BALANCE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IFERROR(VLOOKUP(A6,'[1]BALANCE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IFERROR(VLOOKUP(A7,'[1]BALANCE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IFERROR(VLOOKUP(A8,'[1]BALANCE 31 01 2019'!$A:$G,7,FALSE),0)</f>
        <v>-3217397.13</v>
      </c>
    </row>
    <row r="9" spans="1:3" x14ac:dyDescent="0.25">
      <c r="A9" s="120" t="s">
        <v>3848</v>
      </c>
      <c r="B9" s="120" t="s">
        <v>3849</v>
      </c>
      <c r="C9" s="121">
        <f>[1]ER!B30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IFERROR(VLOOKUP(A10,'[1]BALANCE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IFERROR(VLOOKUP(A11,'[1]BALANCE 31 01 2019'!$A:$G,7,FALSE),0)</f>
        <v>812.69</v>
      </c>
    </row>
    <row r="12" spans="1:3" x14ac:dyDescent="0.25">
      <c r="A12" s="118"/>
      <c r="B12" s="118" t="s">
        <v>3850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Coreas</cp:lastModifiedBy>
  <cp:lastPrinted>2020-08-27T18:14:28Z</cp:lastPrinted>
  <dcterms:created xsi:type="dcterms:W3CDTF">2010-07-07T18:45:06Z</dcterms:created>
  <dcterms:modified xsi:type="dcterms:W3CDTF">2020-08-27T18:15:02Z</dcterms:modified>
</cp:coreProperties>
</file>