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galindo\Desktop\"/>
    </mc:Choice>
  </mc:AlternateContent>
  <xr:revisionPtr revIDLastSave="0" documentId="13_ncr:1_{8432EFF6-2D4F-4079-B749-08C26BD9F77F}" xr6:coauthVersionLast="45" xr6:coauthVersionMax="45" xr10:uidLastSave="{00000000-0000-0000-0000-000000000000}"/>
  <bookViews>
    <workbookView xWindow="-110" yWindow="-110" windowWidth="19420" windowHeight="10420" xr2:uid="{045A6C64-CA5D-4BB6-BA22-E8F9D4F31BF2}"/>
  </bookViews>
  <sheets>
    <sheet name="bg" sheetId="1" r:id="rId1"/>
    <sheet name="er" sheetId="2" r:id="rId2"/>
  </sheets>
  <definedNames>
    <definedName name="_xlnm.Print_Area" localSheetId="0">bg!$A$1:$D$50</definedName>
    <definedName name="_xlnm.Print_Area" localSheetId="1">er!$A$1:$D$53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6" i="2" l="1"/>
  <c r="C36" i="2"/>
  <c r="D29" i="2"/>
  <c r="C29" i="2"/>
  <c r="D24" i="2"/>
  <c r="C24" i="2"/>
  <c r="D16" i="2"/>
  <c r="C16" i="2"/>
  <c r="D10" i="2"/>
  <c r="D38" i="2" s="1"/>
  <c r="D42" i="2" s="1"/>
  <c r="D46" i="2" s="1"/>
  <c r="D48" i="2" s="1"/>
  <c r="C10" i="2"/>
  <c r="C38" i="2" s="1"/>
  <c r="C42" i="2" s="1"/>
  <c r="C46" i="2" s="1"/>
  <c r="D41" i="1"/>
  <c r="C41" i="1"/>
  <c r="D34" i="1"/>
  <c r="D42" i="1" s="1"/>
  <c r="D33" i="1"/>
  <c r="C33" i="1"/>
  <c r="D29" i="1"/>
  <c r="C29" i="1"/>
  <c r="C34" i="1" s="1"/>
  <c r="D22" i="1"/>
  <c r="D21" i="1"/>
  <c r="C21" i="1"/>
  <c r="D14" i="1"/>
  <c r="C14" i="1"/>
  <c r="C22" i="1" s="1"/>
  <c r="C48" i="2" l="1"/>
  <c r="C18" i="2"/>
  <c r="D18" i="2"/>
  <c r="C42" i="1"/>
</calcChain>
</file>

<file path=xl/sharedStrings.xml><?xml version="1.0" encoding="utf-8"?>
<sst xmlns="http://schemas.openxmlformats.org/spreadsheetml/2006/main" count="79" uniqueCount="68">
  <si>
    <t>ADMINISTRADORA DE FONDOS DE PENSIONES CRECER. S.A</t>
  </si>
  <si>
    <t>BALANCE GENERAL AL 31 DE JULIO DE 2020 Y 31 DE DICIEMBRE DE 2019</t>
  </si>
  <si>
    <t>(Expresados en dólares de los Estados Unidos de América)</t>
  </si>
  <si>
    <t>DESCRIPCION</t>
  </si>
  <si>
    <t xml:space="preserve">ACTIVO                                                                </t>
  </si>
  <si>
    <t xml:space="preserve">ACTIVOS CORRIENTES                                                    </t>
  </si>
  <si>
    <t xml:space="preserve">DISPONIBLE                                                            </t>
  </si>
  <si>
    <t xml:space="preserve">INVERSIONES FINANCIERAS (NETO)                                        </t>
  </si>
  <si>
    <t xml:space="preserve">CUENTAS Y DOCUMENTOS POR COBRAR (NETO)                                </t>
  </si>
  <si>
    <t xml:space="preserve">GASTOS PAGADOS POR ANTICIPADO                                         </t>
  </si>
  <si>
    <t xml:space="preserve">TOTAL ACTIVO CORRIENTE                                                </t>
  </si>
  <si>
    <t xml:space="preserve">ACTIVOS NO CORRIENTES                                                 </t>
  </si>
  <si>
    <t xml:space="preserve">INVERSIONES EN CUOTAS DEL FONDO DE PENSIONES                          </t>
  </si>
  <si>
    <t xml:space="preserve">PROPIEDAD, PLANTA Y EQUIPO (NETO)                                     </t>
  </si>
  <si>
    <t xml:space="preserve">OTROS ACTIVOS E INTANGIBLES (NETO)                                    </t>
  </si>
  <si>
    <t xml:space="preserve">ACTIVO POR IMPUESTO DIFERIDO                                          </t>
  </si>
  <si>
    <t xml:space="preserve">TOTAL ACTIVO NO CORRIENTE                                             </t>
  </si>
  <si>
    <t xml:space="preserve">TOTAL DE ACTIVOS                                                      </t>
  </si>
  <si>
    <t xml:space="preserve">PASIVO Y PATRIMONIO                                                   </t>
  </si>
  <si>
    <t xml:space="preserve">PASIVOS CORRIENTES                                                    </t>
  </si>
  <si>
    <t xml:space="preserve">CUENTAS Y DOCUMENTOS POR PAGAR                                        </t>
  </si>
  <si>
    <t xml:space="preserve">OBLIGACIONES POR IMPUESTOS Y CONTRIBUCIONES                           </t>
  </si>
  <si>
    <t xml:space="preserve">TOTAL PASIVO CORRIENTE                                                </t>
  </si>
  <si>
    <t xml:space="preserve">PASIVOS NO CORRIENTES                                                 </t>
  </si>
  <si>
    <t xml:space="preserve">PROVISIONES                                                           </t>
  </si>
  <si>
    <t xml:space="preserve">TOTAL PASIVO NO CORRIENTE                                             </t>
  </si>
  <si>
    <t xml:space="preserve">TOTAL DE PASIVOS                                                      </t>
  </si>
  <si>
    <t xml:space="preserve">PATRIMONIO                                                            </t>
  </si>
  <si>
    <t xml:space="preserve">CAPITAL SOCIAL PAGADO                                                 </t>
  </si>
  <si>
    <t xml:space="preserve">RESERVAS DE CAPITAL                                                   </t>
  </si>
  <si>
    <t xml:space="preserve">REVALUACION                                                           </t>
  </si>
  <si>
    <t xml:space="preserve">RESULTADOS DEL PRESENTE EJERCICIO                                     </t>
  </si>
  <si>
    <t xml:space="preserve">TOTAL PATRIMONIO                                                      </t>
  </si>
  <si>
    <t xml:space="preserve">TOTAL PASIVO Y PATRIMONIO                                             </t>
  </si>
  <si>
    <t xml:space="preserve">CUENTAS CONTINGENTES Y COMPROMISOS                                    </t>
  </si>
  <si>
    <t xml:space="preserve">CUENTAS DE CONTROL                                                    </t>
  </si>
  <si>
    <t>RUTH DEL CASTILLO DE SOLORZANO</t>
  </si>
  <si>
    <t>OSCAR ARMANDO PEREZ MERINO</t>
  </si>
  <si>
    <t>PRESIDENTA EJECUTIVA Y REPRESENTANTE LEGAL</t>
  </si>
  <si>
    <t>CONTADOR GENERAL</t>
  </si>
  <si>
    <t>ESTADO DE RESULTADOS DEL 1 DE ENERO AL 31 DE JULIO</t>
  </si>
  <si>
    <t xml:space="preserve">INGRESOS POR ADMINISTRACION DE FONDOS                                 </t>
  </si>
  <si>
    <t xml:space="preserve">INGRESOS POR COMISIONES POR ADMINISTRACION DE FONDOS                  </t>
  </si>
  <si>
    <t xml:space="preserve">                                                                      </t>
  </si>
  <si>
    <t xml:space="preserve">GASTOS POR ADMINISTRACION DE FONDOS DE PENSIONES                      </t>
  </si>
  <si>
    <t xml:space="preserve">PRIMAS DE SEGUROS                                                     </t>
  </si>
  <si>
    <t xml:space="preserve">SUELDOS, COMISIONES Y PRESTACIONES A AGENTES DE SERVICIOS PREV.       </t>
  </si>
  <si>
    <t xml:space="preserve">OTROS COSTOS DIRECTOS POR ADMINISTRACION DE FONDOS                    </t>
  </si>
  <si>
    <t xml:space="preserve">UTILIDAD BRUTA                                                        </t>
  </si>
  <si>
    <t xml:space="preserve">OPERACION                                                             </t>
  </si>
  <si>
    <t xml:space="preserve">GASTOS DE PERSONAL Y ADMINISTRATIVOS                                  </t>
  </si>
  <si>
    <t xml:space="preserve">DEPRECIACION AMORTIZACION Y DESVALORIZACION DE ACTIVOS                </t>
  </si>
  <si>
    <t xml:space="preserve">PROV. P/INCOBRABILIDAD DE CTAS. Y DOCUMENTOS POR COBRAR               </t>
  </si>
  <si>
    <t xml:space="preserve">FINANCIEROS                                                           </t>
  </si>
  <si>
    <t xml:space="preserve">GASTOS FINANCIEROS                                                    </t>
  </si>
  <si>
    <t xml:space="preserve">INGRESOS FINANCIEROS                                                  </t>
  </si>
  <si>
    <t xml:space="preserve">OTROS                                                                 </t>
  </si>
  <si>
    <t xml:space="preserve">OTROS GASTOS                                                          </t>
  </si>
  <si>
    <t xml:space="preserve">OTROS INGRESOS                                                        </t>
  </si>
  <si>
    <t xml:space="preserve">GASTOS DE EJERCICIOS ANTERIORES                                       </t>
  </si>
  <si>
    <t xml:space="preserve">INGRESOS DE EJERCICIOS ANTERIORES                                     </t>
  </si>
  <si>
    <t xml:space="preserve">UTILIDAD DE OPERACION                                                 </t>
  </si>
  <si>
    <t xml:space="preserve">IMPUESTO SOBRE LA RENTA                                               </t>
  </si>
  <si>
    <t xml:space="preserve">CONTRIBUCIONES ESPECIALES POR LEY                                     </t>
  </si>
  <si>
    <t xml:space="preserve">UTILIDAD DE LAS ACTIVIDADES ORDINARIAS                                </t>
  </si>
  <si>
    <t xml:space="preserve">INGRESOS EXTRAORDINARIOS                                              </t>
  </si>
  <si>
    <t xml:space="preserve">UTILIDAD NETA DEL EJERCICIO                                           </t>
  </si>
  <si>
    <t>UTILIDAD POR ACCION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</si>
</sst>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_-;\-* #,##0_-;_-* &quot;-&quot;??_-;_-@_-"/>
    <numFmt numFmtId="165" formatCode="_(* #,##0.00_);_(* \(#,##0.00\);_(* &quot;-&quot;??_);_(@_)"/>
    <numFmt numFmtId="166" formatCode="_(* #,##0_);_(* \(#,##0\);_(* &quot;-&quot;??_);_(@_)"/>
    <numFmt numFmtId="167" formatCode="#,##0.000000;[Red]\-#,##0.000000"/>
  </numFmts>
  <fonts count="12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b/>
      <sz val="10"/>
      <color theme="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0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1E2E6E"/>
        <bgColor indexed="64"/>
      </patternFill>
    </fill>
    <fill>
      <patternFill patternType="solid">
        <fgColor rgb="FF002060"/>
        <bgColor indexed="64"/>
      </patternFill>
    </fill>
  </fills>
  <borders count="18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1" applyNumberFormat="0" applyFill="0" applyAlignment="0" applyProtection="0"/>
    <xf numFmtId="165" fontId="4" fillId="0" borderId="0" applyFont="0" applyFill="0" applyBorder="0" applyAlignment="0" applyProtection="0"/>
  </cellStyleXfs>
  <cellXfs count="83">
    <xf numFmtId="0" fontId="0" fillId="0" borderId="0" xfId="0"/>
    <xf numFmtId="0" fontId="0" fillId="3" borderId="0" xfId="0" applyFill="1"/>
    <xf numFmtId="164" fontId="0" fillId="3" borderId="0" xfId="1" applyNumberFormat="1" applyFont="1" applyFill="1"/>
    <xf numFmtId="10" fontId="0" fillId="3" borderId="0" xfId="2" applyNumberFormat="1" applyFont="1" applyFill="1"/>
    <xf numFmtId="49" fontId="4" fillId="4" borderId="0" xfId="0" applyNumberFormat="1" applyFont="1" applyFill="1"/>
    <xf numFmtId="49" fontId="3" fillId="5" borderId="2" xfId="3" applyNumberFormat="1" applyFill="1" applyBorder="1" applyAlignment="1">
      <alignment horizontal="center"/>
    </xf>
    <xf numFmtId="0" fontId="3" fillId="5" borderId="3" xfId="3" applyNumberFormat="1" applyFill="1" applyBorder="1" applyAlignment="1">
      <alignment horizontal="center"/>
    </xf>
    <xf numFmtId="49" fontId="3" fillId="5" borderId="4" xfId="3" applyNumberFormat="1" applyFill="1" applyBorder="1" applyAlignment="1">
      <alignment horizontal="center"/>
    </xf>
    <xf numFmtId="49" fontId="4" fillId="4" borderId="5" xfId="0" applyNumberFormat="1" applyFont="1" applyFill="1" applyBorder="1" applyAlignment="1">
      <alignment horizontal="left"/>
    </xf>
    <xf numFmtId="38" fontId="4" fillId="4" borderId="6" xfId="0" applyNumberFormat="1" applyFont="1" applyFill="1" applyBorder="1"/>
    <xf numFmtId="38" fontId="4" fillId="4" borderId="7" xfId="0" applyNumberFormat="1" applyFont="1" applyFill="1" applyBorder="1"/>
    <xf numFmtId="49" fontId="6" fillId="4" borderId="5" xfId="0" applyNumberFormat="1" applyFont="1" applyFill="1" applyBorder="1" applyAlignment="1">
      <alignment horizontal="left"/>
    </xf>
    <xf numFmtId="38" fontId="6" fillId="4" borderId="6" xfId="0" applyNumberFormat="1" applyFont="1" applyFill="1" applyBorder="1"/>
    <xf numFmtId="38" fontId="6" fillId="4" borderId="7" xfId="0" applyNumberFormat="1" applyFont="1" applyFill="1" applyBorder="1"/>
    <xf numFmtId="49" fontId="7" fillId="5" borderId="5" xfId="3" applyNumberFormat="1" applyFont="1" applyFill="1" applyBorder="1" applyAlignment="1">
      <alignment horizontal="left"/>
    </xf>
    <xf numFmtId="166" fontId="7" fillId="5" borderId="6" xfId="4" applyNumberFormat="1" applyFont="1" applyFill="1" applyBorder="1"/>
    <xf numFmtId="38" fontId="7" fillId="5" borderId="7" xfId="3" applyNumberFormat="1" applyFont="1" applyFill="1" applyBorder="1"/>
    <xf numFmtId="38" fontId="7" fillId="5" borderId="8" xfId="3" applyNumberFormat="1" applyFont="1" applyFill="1" applyBorder="1"/>
    <xf numFmtId="49" fontId="8" fillId="6" borderId="5" xfId="3" applyNumberFormat="1" applyFont="1" applyFill="1" applyBorder="1" applyAlignment="1">
      <alignment horizontal="left"/>
    </xf>
    <xf numFmtId="166" fontId="8" fillId="6" borderId="6" xfId="4" applyNumberFormat="1" applyFont="1" applyFill="1" applyBorder="1"/>
    <xf numFmtId="38" fontId="8" fillId="6" borderId="8" xfId="3" applyNumberFormat="1" applyFont="1" applyFill="1" applyBorder="1"/>
    <xf numFmtId="49" fontId="3" fillId="5" borderId="5" xfId="3" applyNumberFormat="1" applyFill="1" applyBorder="1" applyAlignment="1">
      <alignment horizontal="left"/>
    </xf>
    <xf numFmtId="166" fontId="3" fillId="5" borderId="6" xfId="4" applyNumberFormat="1" applyFont="1" applyFill="1" applyBorder="1"/>
    <xf numFmtId="38" fontId="3" fillId="5" borderId="8" xfId="3" applyNumberFormat="1" applyFill="1" applyBorder="1"/>
    <xf numFmtId="49" fontId="2" fillId="6" borderId="5" xfId="3" applyNumberFormat="1" applyFont="1" applyFill="1" applyBorder="1" applyAlignment="1">
      <alignment horizontal="left"/>
    </xf>
    <xf numFmtId="166" fontId="2" fillId="6" borderId="6" xfId="4" applyNumberFormat="1" applyFont="1" applyFill="1" applyBorder="1"/>
    <xf numFmtId="38" fontId="2" fillId="6" borderId="8" xfId="3" applyNumberFormat="1" applyFont="1" applyFill="1" applyBorder="1"/>
    <xf numFmtId="37" fontId="4" fillId="4" borderId="9" xfId="0" applyNumberFormat="1" applyFont="1" applyFill="1" applyBorder="1"/>
    <xf numFmtId="37" fontId="4" fillId="4" borderId="10" xfId="0" applyNumberFormat="1" applyFont="1" applyFill="1" applyBorder="1"/>
    <xf numFmtId="49" fontId="3" fillId="3" borderId="5" xfId="3" applyNumberFormat="1" applyFill="1" applyBorder="1" applyAlignment="1">
      <alignment horizontal="left"/>
    </xf>
    <xf numFmtId="38" fontId="3" fillId="3" borderId="6" xfId="3" applyNumberFormat="1" applyFill="1" applyBorder="1"/>
    <xf numFmtId="38" fontId="3" fillId="3" borderId="8" xfId="3" applyNumberFormat="1" applyFill="1" applyBorder="1"/>
    <xf numFmtId="49" fontId="3" fillId="5" borderId="11" xfId="3" applyNumberFormat="1" applyFill="1" applyBorder="1" applyAlignment="1">
      <alignment horizontal="left"/>
    </xf>
    <xf numFmtId="166" fontId="3" fillId="5" borderId="12" xfId="4" applyNumberFormat="1" applyFont="1" applyFill="1" applyBorder="1"/>
    <xf numFmtId="38" fontId="3" fillId="5" borderId="13" xfId="3" applyNumberFormat="1" applyFill="1" applyBorder="1"/>
    <xf numFmtId="49" fontId="4" fillId="4" borderId="0" xfId="0" applyNumberFormat="1" applyFont="1" applyFill="1" applyAlignment="1">
      <alignment horizontal="left"/>
    </xf>
    <xf numFmtId="38" fontId="4" fillId="4" borderId="0" xfId="0" applyNumberFormat="1" applyFont="1" applyFill="1"/>
    <xf numFmtId="49" fontId="5" fillId="4" borderId="0" xfId="0" applyNumberFormat="1" applyFont="1" applyFill="1"/>
    <xf numFmtId="38" fontId="5" fillId="4" borderId="0" xfId="0" applyNumberFormat="1" applyFont="1" applyFill="1"/>
    <xf numFmtId="49" fontId="9" fillId="4" borderId="0" xfId="0" applyNumberFormat="1" applyFont="1" applyFill="1"/>
    <xf numFmtId="49" fontId="9" fillId="4" borderId="0" xfId="0" applyNumberFormat="1" applyFont="1" applyFill="1" applyAlignment="1">
      <alignment horizontal="center"/>
    </xf>
    <xf numFmtId="49" fontId="4" fillId="4" borderId="14" xfId="0" applyNumberFormat="1" applyFont="1" applyFill="1" applyBorder="1"/>
    <xf numFmtId="49" fontId="10" fillId="4" borderId="0" xfId="0" applyNumberFormat="1" applyFont="1" applyFill="1" applyAlignment="1">
      <alignment horizontal="center" vertical="top" wrapText="1"/>
    </xf>
    <xf numFmtId="49" fontId="9" fillId="4" borderId="0" xfId="0" applyNumberFormat="1" applyFont="1" applyFill="1" applyAlignment="1">
      <alignment horizontal="center" vertical="top" wrapText="1"/>
    </xf>
    <xf numFmtId="49" fontId="7" fillId="5" borderId="2" xfId="3" applyNumberFormat="1" applyFont="1" applyFill="1" applyBorder="1" applyAlignment="1">
      <alignment horizontal="center"/>
    </xf>
    <xf numFmtId="0" fontId="11" fillId="5" borderId="3" xfId="3" applyNumberFormat="1" applyFont="1" applyFill="1" applyBorder="1" applyAlignment="1">
      <alignment horizontal="center"/>
    </xf>
    <xf numFmtId="49" fontId="11" fillId="5" borderId="4" xfId="3" applyNumberFormat="1" applyFont="1" applyFill="1" applyBorder="1" applyAlignment="1">
      <alignment horizontal="center"/>
    </xf>
    <xf numFmtId="38" fontId="4" fillId="4" borderId="6" xfId="0" applyNumberFormat="1" applyFont="1" applyFill="1" applyBorder="1" applyAlignment="1">
      <alignment horizontal="right"/>
    </xf>
    <xf numFmtId="38" fontId="4" fillId="4" borderId="7" xfId="0" applyNumberFormat="1" applyFont="1" applyFill="1" applyBorder="1" applyAlignment="1">
      <alignment horizontal="right"/>
    </xf>
    <xf numFmtId="38" fontId="6" fillId="4" borderId="6" xfId="0" applyNumberFormat="1" applyFont="1" applyFill="1" applyBorder="1" applyAlignment="1">
      <alignment horizontal="right"/>
    </xf>
    <xf numFmtId="38" fontId="6" fillId="4" borderId="7" xfId="0" applyNumberFormat="1" applyFont="1" applyFill="1" applyBorder="1" applyAlignment="1">
      <alignment horizontal="right"/>
    </xf>
    <xf numFmtId="49" fontId="8" fillId="6" borderId="15" xfId="0" applyNumberFormat="1" applyFont="1" applyFill="1" applyBorder="1" applyAlignment="1">
      <alignment horizontal="left"/>
    </xf>
    <xf numFmtId="38" fontId="8" fillId="6" borderId="6" xfId="0" applyNumberFormat="1" applyFont="1" applyFill="1" applyBorder="1" applyAlignment="1">
      <alignment horizontal="right"/>
    </xf>
    <xf numFmtId="38" fontId="8" fillId="6" borderId="7" xfId="0" applyNumberFormat="1" applyFont="1" applyFill="1" applyBorder="1" applyAlignment="1">
      <alignment horizontal="right"/>
    </xf>
    <xf numFmtId="37" fontId="4" fillId="4" borderId="6" xfId="0" applyNumberFormat="1" applyFont="1" applyFill="1" applyBorder="1" applyAlignment="1">
      <alignment horizontal="right"/>
    </xf>
    <xf numFmtId="37" fontId="4" fillId="4" borderId="7" xfId="0" applyNumberFormat="1" applyFont="1" applyFill="1" applyBorder="1" applyAlignment="1">
      <alignment horizontal="right"/>
    </xf>
    <xf numFmtId="37" fontId="6" fillId="4" borderId="6" xfId="0" applyNumberFormat="1" applyFont="1" applyFill="1" applyBorder="1" applyAlignment="1">
      <alignment horizontal="right"/>
    </xf>
    <xf numFmtId="37" fontId="6" fillId="4" borderId="7" xfId="0" applyNumberFormat="1" applyFont="1" applyFill="1" applyBorder="1" applyAlignment="1">
      <alignment horizontal="right"/>
    </xf>
    <xf numFmtId="49" fontId="6" fillId="5" borderId="15" xfId="0" applyNumberFormat="1" applyFont="1" applyFill="1" applyBorder="1" applyAlignment="1">
      <alignment horizontal="left"/>
    </xf>
    <xf numFmtId="37" fontId="6" fillId="5" borderId="6" xfId="0" applyNumberFormat="1" applyFont="1" applyFill="1" applyBorder="1" applyAlignment="1">
      <alignment horizontal="right"/>
    </xf>
    <xf numFmtId="37" fontId="6" fillId="5" borderId="7" xfId="0" applyNumberFormat="1" applyFont="1" applyFill="1" applyBorder="1" applyAlignment="1">
      <alignment horizontal="right"/>
    </xf>
    <xf numFmtId="37" fontId="4" fillId="4" borderId="9" xfId="0" applyNumberFormat="1" applyFont="1" applyFill="1" applyBorder="1" applyAlignment="1">
      <alignment horizontal="right"/>
    </xf>
    <xf numFmtId="0" fontId="5" fillId="4" borderId="0" xfId="0" applyFont="1" applyFill="1"/>
    <xf numFmtId="49" fontId="8" fillId="7" borderId="16" xfId="0" applyNumberFormat="1" applyFont="1" applyFill="1" applyBorder="1" applyAlignment="1">
      <alignment horizontal="left"/>
    </xf>
    <xf numFmtId="38" fontId="8" fillId="7" borderId="12" xfId="0" applyNumberFormat="1" applyFont="1" applyFill="1" applyBorder="1" applyAlignment="1">
      <alignment horizontal="right"/>
    </xf>
    <xf numFmtId="38" fontId="8" fillId="7" borderId="17" xfId="0" applyNumberFormat="1" applyFont="1" applyFill="1" applyBorder="1" applyAlignment="1">
      <alignment horizontal="right"/>
    </xf>
    <xf numFmtId="4" fontId="5" fillId="4" borderId="0" xfId="0" applyNumberFormat="1" applyFont="1" applyFill="1"/>
    <xf numFmtId="38" fontId="4" fillId="4" borderId="0" xfId="0" applyNumberFormat="1" applyFont="1" applyFill="1" applyAlignment="1">
      <alignment horizontal="right"/>
    </xf>
    <xf numFmtId="49" fontId="6" fillId="4" borderId="0" xfId="0" applyNumberFormat="1" applyFont="1" applyFill="1"/>
    <xf numFmtId="167" fontId="8" fillId="7" borderId="12" xfId="0" applyNumberFormat="1" applyFont="1" applyFill="1" applyBorder="1" applyAlignment="1">
      <alignment horizontal="right"/>
    </xf>
    <xf numFmtId="167" fontId="8" fillId="7" borderId="17" xfId="0" applyNumberFormat="1" applyFont="1" applyFill="1" applyBorder="1" applyAlignment="1">
      <alignment horizontal="right"/>
    </xf>
    <xf numFmtId="0" fontId="4" fillId="4" borderId="14" xfId="0" applyFont="1" applyFill="1" applyBorder="1" applyAlignment="1">
      <alignment horizontal="center"/>
    </xf>
    <xf numFmtId="0" fontId="10" fillId="4" borderId="0" xfId="0" applyFont="1" applyFill="1" applyAlignment="1">
      <alignment horizontal="center" vertical="top" wrapText="1"/>
    </xf>
    <xf numFmtId="0" fontId="9" fillId="4" borderId="0" xfId="0" applyFont="1" applyFill="1" applyAlignment="1">
      <alignment horizontal="center" vertical="top" wrapText="1"/>
    </xf>
    <xf numFmtId="0" fontId="5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 vertical="center"/>
    </xf>
    <xf numFmtId="0" fontId="4" fillId="4" borderId="0" xfId="0" applyFont="1" applyFill="1" applyAlignment="1">
      <alignment horizontal="center"/>
    </xf>
    <xf numFmtId="0" fontId="9" fillId="4" borderId="0" xfId="0" applyFont="1" applyFill="1" applyAlignment="1">
      <alignment horizontal="center"/>
    </xf>
    <xf numFmtId="49" fontId="9" fillId="3" borderId="0" xfId="0" applyNumberFormat="1" applyFont="1" applyFill="1"/>
    <xf numFmtId="49" fontId="9" fillId="3" borderId="0" xfId="0" applyNumberFormat="1" applyFont="1" applyFill="1" applyAlignment="1">
      <alignment horizontal="center"/>
    </xf>
    <xf numFmtId="0" fontId="9" fillId="3" borderId="0" xfId="0" applyFont="1" applyFill="1" applyAlignment="1">
      <alignment horizontal="center"/>
    </xf>
    <xf numFmtId="49" fontId="4" fillId="3" borderId="0" xfId="0" applyNumberFormat="1" applyFont="1" applyFill="1"/>
  </cellXfs>
  <cellStyles count="5">
    <cellStyle name="Millares" xfId="1" builtinId="3"/>
    <cellStyle name="Millares 2" xfId="4" xr:uid="{4336C26E-D314-41C9-BE8E-602A57EDD40F}"/>
    <cellStyle name="Normal" xfId="0" builtinId="0"/>
    <cellStyle name="Porcentaje" xfId="2" builtinId="5"/>
    <cellStyle name="Total" xfId="3" builtinId="2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50800</xdr:colOff>
      <xdr:row>0</xdr:row>
      <xdr:rowOff>165101</xdr:rowOff>
    </xdr:from>
    <xdr:to>
      <xdr:col>1</xdr:col>
      <xdr:colOff>698500</xdr:colOff>
      <xdr:row>1</xdr:row>
      <xdr:rowOff>148432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D5688B95-9C24-449A-A672-D8DBBB22D4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800" y="165101"/>
          <a:ext cx="768350" cy="18653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95251</xdr:colOff>
      <xdr:row>0</xdr:row>
      <xdr:rowOff>149225</xdr:rowOff>
    </xdr:from>
    <xdr:to>
      <xdr:col>1</xdr:col>
      <xdr:colOff>1143000</xdr:colOff>
      <xdr:row>2</xdr:row>
      <xdr:rowOff>146050</xdr:rowOff>
    </xdr:to>
    <xdr:pic>
      <xdr:nvPicPr>
        <xdr:cNvPr id="2" name="2 Imagen" descr="\\hades\Aplicaciones WEB\HISTORIAL_LABORAL\IMAGENES\jpg\Logo2.jpg">
          <a:extLst>
            <a:ext uri="{FF2B5EF4-FFF2-40B4-BE49-F238E27FC236}">
              <a16:creationId xmlns:a16="http://schemas.microsoft.com/office/drawing/2014/main" id="{B19300FF-825C-421E-8EB6-36EFE52C803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1" y="149225"/>
          <a:ext cx="1168399" cy="3270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D5E53F-61B6-4707-ADA0-8F7462616FE0}">
  <dimension ref="A1:M465"/>
  <sheetViews>
    <sheetView tabSelected="1" workbookViewId="0">
      <selection activeCell="A47" sqref="A1:XFD1048576"/>
    </sheetView>
  </sheetViews>
  <sheetFormatPr baseColWidth="10" defaultRowHeight="12.5" x14ac:dyDescent="0.25"/>
  <cols>
    <col min="1" max="1" width="1.7265625" customWidth="1"/>
    <col min="2" max="2" width="56.54296875" customWidth="1"/>
    <col min="3" max="3" width="11.1796875" bestFit="1" customWidth="1"/>
    <col min="5" max="5" width="13.7265625" style="1" bestFit="1" customWidth="1"/>
    <col min="6" max="6" width="10.90625" style="2"/>
    <col min="7" max="7" width="10.90625" style="3"/>
    <col min="8" max="13" width="10.90625" style="1"/>
  </cols>
  <sheetData>
    <row r="1" spans="1:7" ht="16" customHeight="1" x14ac:dyDescent="0.25">
      <c r="A1" s="74"/>
      <c r="B1" s="74"/>
      <c r="C1" s="74"/>
      <c r="D1" s="74"/>
    </row>
    <row r="2" spans="1:7" ht="13" x14ac:dyDescent="0.3">
      <c r="A2" s="75" t="s">
        <v>0</v>
      </c>
      <c r="B2" s="75"/>
      <c r="C2" s="75"/>
      <c r="D2" s="75"/>
    </row>
    <row r="3" spans="1:7" ht="13" x14ac:dyDescent="0.3">
      <c r="A3" s="75" t="s">
        <v>1</v>
      </c>
      <c r="B3" s="75"/>
      <c r="C3" s="75"/>
      <c r="D3" s="75"/>
    </row>
    <row r="4" spans="1:7" x14ac:dyDescent="0.25">
      <c r="A4" s="76" t="s">
        <v>2</v>
      </c>
      <c r="B4" s="76"/>
      <c r="C4" s="76"/>
      <c r="D4" s="76"/>
    </row>
    <row r="5" spans="1:7" ht="13" thickBot="1" x14ac:dyDescent="0.3">
      <c r="A5" s="4"/>
      <c r="B5" s="77"/>
      <c r="C5" s="77"/>
      <c r="D5" s="77"/>
    </row>
    <row r="6" spans="1:7" ht="14.5" x14ac:dyDescent="0.35">
      <c r="A6" s="4"/>
      <c r="B6" s="5" t="s">
        <v>3</v>
      </c>
      <c r="C6" s="6">
        <v>2020</v>
      </c>
      <c r="D6" s="7">
        <v>2019</v>
      </c>
    </row>
    <row r="7" spans="1:7" x14ac:dyDescent="0.25">
      <c r="A7" s="4"/>
      <c r="B7" s="8"/>
      <c r="C7" s="9"/>
      <c r="D7" s="10"/>
    </row>
    <row r="8" spans="1:7" ht="13" x14ac:dyDescent="0.3">
      <c r="A8" s="4"/>
      <c r="B8" s="11" t="s">
        <v>4</v>
      </c>
      <c r="C8" s="12"/>
      <c r="D8" s="13"/>
    </row>
    <row r="9" spans="1:7" ht="13" x14ac:dyDescent="0.3">
      <c r="A9" s="4"/>
      <c r="B9" s="8" t="s">
        <v>5</v>
      </c>
      <c r="C9" s="12"/>
      <c r="D9" s="13"/>
    </row>
    <row r="10" spans="1:7" x14ac:dyDescent="0.25">
      <c r="A10" s="4"/>
      <c r="B10" s="8" t="s">
        <v>6</v>
      </c>
      <c r="C10" s="9">
        <v>10619106</v>
      </c>
      <c r="D10" s="10">
        <v>7823328</v>
      </c>
      <c r="E10" s="2"/>
    </row>
    <row r="11" spans="1:7" x14ac:dyDescent="0.25">
      <c r="A11" s="4"/>
      <c r="B11" s="8" t="s">
        <v>7</v>
      </c>
      <c r="C11" s="9">
        <v>11682962</v>
      </c>
      <c r="D11" s="10">
        <v>24232442</v>
      </c>
      <c r="E11" s="2"/>
      <c r="G11" s="1"/>
    </row>
    <row r="12" spans="1:7" x14ac:dyDescent="0.25">
      <c r="A12" s="4"/>
      <c r="B12" s="8" t="s">
        <v>8</v>
      </c>
      <c r="C12" s="9">
        <v>1499661</v>
      </c>
      <c r="D12" s="10">
        <v>573207</v>
      </c>
      <c r="E12" s="2"/>
      <c r="G12" s="1"/>
    </row>
    <row r="13" spans="1:7" x14ac:dyDescent="0.25">
      <c r="A13" s="4"/>
      <c r="B13" s="8" t="s">
        <v>9</v>
      </c>
      <c r="C13" s="9">
        <v>224721</v>
      </c>
      <c r="D13" s="10">
        <v>25643</v>
      </c>
      <c r="E13" s="2"/>
    </row>
    <row r="14" spans="1:7" ht="13" x14ac:dyDescent="0.3">
      <c r="A14" s="4"/>
      <c r="B14" s="14" t="s">
        <v>10</v>
      </c>
      <c r="C14" s="15">
        <f>SUM(C10:C13)</f>
        <v>24026450</v>
      </c>
      <c r="D14" s="16">
        <f>SUM(D10:D13)</f>
        <v>32654620</v>
      </c>
      <c r="E14" s="2"/>
    </row>
    <row r="15" spans="1:7" x14ac:dyDescent="0.25">
      <c r="A15" s="4"/>
      <c r="B15" s="8"/>
      <c r="C15" s="9"/>
      <c r="D15" s="10"/>
      <c r="E15" s="2"/>
    </row>
    <row r="16" spans="1:7" ht="13" x14ac:dyDescent="0.3">
      <c r="A16" s="4"/>
      <c r="B16" s="11" t="s">
        <v>11</v>
      </c>
      <c r="C16" s="12"/>
      <c r="D16" s="13"/>
      <c r="E16" s="2"/>
    </row>
    <row r="17" spans="1:7" x14ac:dyDescent="0.25">
      <c r="A17" s="4"/>
      <c r="B17" s="8" t="s">
        <v>12</v>
      </c>
      <c r="C17" s="9">
        <v>4085</v>
      </c>
      <c r="D17" s="10">
        <v>3074</v>
      </c>
      <c r="E17" s="2"/>
    </row>
    <row r="18" spans="1:7" x14ac:dyDescent="0.25">
      <c r="A18" s="4"/>
      <c r="B18" s="8" t="s">
        <v>13</v>
      </c>
      <c r="C18" s="9">
        <v>1076393</v>
      </c>
      <c r="D18" s="10">
        <v>1376722</v>
      </c>
      <c r="E18" s="2"/>
    </row>
    <row r="19" spans="1:7" x14ac:dyDescent="0.25">
      <c r="A19" s="4"/>
      <c r="B19" s="8" t="s">
        <v>14</v>
      </c>
      <c r="C19" s="9">
        <v>3128936</v>
      </c>
      <c r="D19" s="10">
        <v>2737736</v>
      </c>
      <c r="E19" s="2"/>
    </row>
    <row r="20" spans="1:7" x14ac:dyDescent="0.25">
      <c r="A20" s="4"/>
      <c r="B20" s="8" t="s">
        <v>15</v>
      </c>
      <c r="C20" s="9">
        <v>1321815</v>
      </c>
      <c r="D20" s="10">
        <v>1415678</v>
      </c>
      <c r="E20" s="2"/>
    </row>
    <row r="21" spans="1:7" ht="13" x14ac:dyDescent="0.3">
      <c r="A21" s="4"/>
      <c r="B21" s="14" t="s">
        <v>16</v>
      </c>
      <c r="C21" s="15">
        <f>SUM(C17:C20)</f>
        <v>5531229</v>
      </c>
      <c r="D21" s="17">
        <f>SUM(D17:D20)</f>
        <v>5533210</v>
      </c>
      <c r="E21" s="2"/>
    </row>
    <row r="22" spans="1:7" ht="13" x14ac:dyDescent="0.3">
      <c r="A22" s="4"/>
      <c r="B22" s="18" t="s">
        <v>17</v>
      </c>
      <c r="C22" s="19">
        <f>+C14+C21</f>
        <v>29557679</v>
      </c>
      <c r="D22" s="20">
        <f>+D14+D21</f>
        <v>38187830</v>
      </c>
      <c r="E22" s="2"/>
    </row>
    <row r="23" spans="1:7" x14ac:dyDescent="0.25">
      <c r="A23" s="4"/>
      <c r="B23" s="8"/>
      <c r="C23" s="9"/>
      <c r="D23" s="10"/>
      <c r="E23" s="2"/>
      <c r="G23" s="2"/>
    </row>
    <row r="24" spans="1:7" ht="13" x14ac:dyDescent="0.3">
      <c r="A24" s="4"/>
      <c r="B24" s="11" t="s">
        <v>18</v>
      </c>
      <c r="C24" s="12"/>
      <c r="D24" s="13"/>
      <c r="E24" s="2"/>
      <c r="G24" s="2"/>
    </row>
    <row r="25" spans="1:7" x14ac:dyDescent="0.25">
      <c r="A25" s="4"/>
      <c r="B25" s="8"/>
      <c r="C25" s="9"/>
      <c r="D25" s="10"/>
      <c r="E25" s="2"/>
      <c r="G25" s="2"/>
    </row>
    <row r="26" spans="1:7" ht="13" x14ac:dyDescent="0.3">
      <c r="A26" s="4"/>
      <c r="B26" s="8" t="s">
        <v>19</v>
      </c>
      <c r="C26" s="12"/>
      <c r="D26" s="13"/>
      <c r="E26" s="2"/>
      <c r="G26" s="2"/>
    </row>
    <row r="27" spans="1:7" x14ac:dyDescent="0.25">
      <c r="A27" s="4"/>
      <c r="B27" s="8" t="s">
        <v>20</v>
      </c>
      <c r="C27" s="9">
        <v>4199565</v>
      </c>
      <c r="D27" s="10">
        <v>3851103</v>
      </c>
      <c r="E27" s="2"/>
      <c r="G27" s="2"/>
    </row>
    <row r="28" spans="1:7" x14ac:dyDescent="0.25">
      <c r="A28" s="4"/>
      <c r="B28" s="8" t="s">
        <v>21</v>
      </c>
      <c r="C28" s="9">
        <v>3441830</v>
      </c>
      <c r="D28" s="10">
        <v>5847352</v>
      </c>
      <c r="E28" s="2"/>
      <c r="G28" s="2"/>
    </row>
    <row r="29" spans="1:7" ht="14.5" x14ac:dyDescent="0.35">
      <c r="A29" s="4"/>
      <c r="B29" s="21" t="s">
        <v>22</v>
      </c>
      <c r="C29" s="22">
        <f>SUM(C27:C28)</f>
        <v>7641395</v>
      </c>
      <c r="D29" s="23">
        <f>SUM(D27:D28)</f>
        <v>9698455</v>
      </c>
      <c r="E29" s="2"/>
      <c r="G29" s="2"/>
    </row>
    <row r="30" spans="1:7" x14ac:dyDescent="0.25">
      <c r="A30" s="4"/>
      <c r="B30" s="8"/>
      <c r="C30" s="9"/>
      <c r="D30" s="10"/>
      <c r="E30" s="2"/>
      <c r="G30" s="2"/>
    </row>
    <row r="31" spans="1:7" ht="13" x14ac:dyDescent="0.3">
      <c r="A31" s="4"/>
      <c r="B31" s="8" t="s">
        <v>23</v>
      </c>
      <c r="C31" s="12"/>
      <c r="D31" s="13"/>
      <c r="E31" s="2"/>
      <c r="G31" s="2"/>
    </row>
    <row r="32" spans="1:7" x14ac:dyDescent="0.25">
      <c r="A32" s="4"/>
      <c r="B32" s="8" t="s">
        <v>24</v>
      </c>
      <c r="C32" s="9">
        <v>3819026</v>
      </c>
      <c r="D32" s="10">
        <v>3829899</v>
      </c>
      <c r="E32" s="2"/>
      <c r="G32" s="2"/>
    </row>
    <row r="33" spans="1:7" ht="14.5" x14ac:dyDescent="0.35">
      <c r="A33" s="4"/>
      <c r="B33" s="21" t="s">
        <v>25</v>
      </c>
      <c r="C33" s="22">
        <f>SUM(C32)</f>
        <v>3819026</v>
      </c>
      <c r="D33" s="23">
        <f>SUM(D32)</f>
        <v>3829899</v>
      </c>
      <c r="E33" s="2"/>
      <c r="G33" s="2"/>
    </row>
    <row r="34" spans="1:7" ht="14.5" x14ac:dyDescent="0.35">
      <c r="A34" s="4"/>
      <c r="B34" s="24" t="s">
        <v>26</v>
      </c>
      <c r="C34" s="25">
        <f>+C29+C33</f>
        <v>11460421</v>
      </c>
      <c r="D34" s="26">
        <f>+D29+D33</f>
        <v>13528354</v>
      </c>
      <c r="E34" s="2"/>
      <c r="G34" s="2"/>
    </row>
    <row r="35" spans="1:7" x14ac:dyDescent="0.25">
      <c r="A35" s="4"/>
      <c r="B35" s="8"/>
      <c r="C35" s="9"/>
      <c r="D35" s="10"/>
      <c r="E35" s="2"/>
      <c r="G35" s="2"/>
    </row>
    <row r="36" spans="1:7" ht="13" x14ac:dyDescent="0.3">
      <c r="A36" s="4"/>
      <c r="B36" s="11" t="s">
        <v>27</v>
      </c>
      <c r="C36" s="12"/>
      <c r="D36" s="13"/>
      <c r="E36" s="2"/>
      <c r="G36" s="2"/>
    </row>
    <row r="37" spans="1:7" x14ac:dyDescent="0.25">
      <c r="A37" s="4"/>
      <c r="B37" s="8" t="s">
        <v>28</v>
      </c>
      <c r="C37" s="9">
        <v>10000000</v>
      </c>
      <c r="D37" s="10">
        <v>10000000</v>
      </c>
      <c r="E37" s="2"/>
      <c r="G37" s="2"/>
    </row>
    <row r="38" spans="1:7" x14ac:dyDescent="0.25">
      <c r="A38" s="4"/>
      <c r="B38" s="8" t="s">
        <v>29</v>
      </c>
      <c r="C38" s="9">
        <v>2000000</v>
      </c>
      <c r="D38" s="10">
        <v>2000000</v>
      </c>
      <c r="E38" s="2"/>
      <c r="G38" s="2"/>
    </row>
    <row r="39" spans="1:7" x14ac:dyDescent="0.25">
      <c r="A39" s="4"/>
      <c r="B39" s="8" t="s">
        <v>30</v>
      </c>
      <c r="C39" s="27">
        <v>-6422</v>
      </c>
      <c r="D39" s="28">
        <v>-2822</v>
      </c>
      <c r="E39" s="2"/>
      <c r="G39" s="2"/>
    </row>
    <row r="40" spans="1:7" x14ac:dyDescent="0.25">
      <c r="A40" s="4"/>
      <c r="B40" s="8" t="s">
        <v>31</v>
      </c>
      <c r="C40" s="9">
        <v>6103680</v>
      </c>
      <c r="D40" s="10">
        <v>12662298</v>
      </c>
      <c r="E40" s="2"/>
      <c r="G40" s="2"/>
    </row>
    <row r="41" spans="1:7" x14ac:dyDescent="0.25">
      <c r="A41" s="4"/>
      <c r="B41" s="8" t="s">
        <v>32</v>
      </c>
      <c r="C41" s="9">
        <f>SUM(C37:C40)</f>
        <v>18097258</v>
      </c>
      <c r="D41" s="10">
        <f>SUM(D37:D40)</f>
        <v>24659476</v>
      </c>
      <c r="E41" s="2"/>
      <c r="G41" s="2"/>
    </row>
    <row r="42" spans="1:7" ht="14.5" x14ac:dyDescent="0.35">
      <c r="A42" s="4"/>
      <c r="B42" s="24" t="s">
        <v>33</v>
      </c>
      <c r="C42" s="25">
        <f>+C34+C41</f>
        <v>29557679</v>
      </c>
      <c r="D42" s="26">
        <f>+D34+D41</f>
        <v>38187830</v>
      </c>
      <c r="E42" s="2"/>
      <c r="G42" s="2"/>
    </row>
    <row r="43" spans="1:7" hidden="1" x14ac:dyDescent="0.25">
      <c r="A43" s="4"/>
      <c r="B43" s="8"/>
      <c r="C43" s="9"/>
      <c r="D43" s="10"/>
      <c r="E43" s="2"/>
      <c r="G43" s="2"/>
    </row>
    <row r="44" spans="1:7" ht="14.5" hidden="1" x14ac:dyDescent="0.35">
      <c r="A44" s="4"/>
      <c r="B44" s="21" t="s">
        <v>34</v>
      </c>
      <c r="C44" s="22">
        <v>1959909</v>
      </c>
      <c r="D44" s="23">
        <v>4737962</v>
      </c>
      <c r="E44" s="2"/>
      <c r="G44" s="2"/>
    </row>
    <row r="45" spans="1:7" ht="14.5" hidden="1" x14ac:dyDescent="0.35">
      <c r="A45" s="4"/>
      <c r="B45" s="29"/>
      <c r="C45" s="30"/>
      <c r="D45" s="31"/>
      <c r="E45" s="2"/>
      <c r="G45" s="2"/>
    </row>
    <row r="46" spans="1:7" ht="15" hidden="1" thickBot="1" x14ac:dyDescent="0.4">
      <c r="A46" s="4"/>
      <c r="B46" s="32" t="s">
        <v>35</v>
      </c>
      <c r="C46" s="33">
        <v>2029175</v>
      </c>
      <c r="D46" s="34">
        <v>2203710</v>
      </c>
      <c r="E46" s="2"/>
      <c r="G46" s="2"/>
    </row>
    <row r="47" spans="1:7" x14ac:dyDescent="0.25">
      <c r="A47" s="4"/>
      <c r="B47" s="35"/>
      <c r="C47" s="36"/>
      <c r="D47" s="36"/>
      <c r="E47" s="2"/>
      <c r="G47" s="2"/>
    </row>
    <row r="48" spans="1:7" x14ac:dyDescent="0.25">
      <c r="A48" s="4"/>
      <c r="B48" s="35"/>
      <c r="C48" s="36"/>
      <c r="D48" s="36"/>
      <c r="E48" s="2"/>
      <c r="G48" s="2"/>
    </row>
    <row r="49" spans="1:7" x14ac:dyDescent="0.25">
      <c r="A49" s="4"/>
      <c r="B49" s="42" t="s">
        <v>36</v>
      </c>
      <c r="C49" s="72" t="s">
        <v>37</v>
      </c>
      <c r="D49" s="72"/>
      <c r="E49" s="2"/>
      <c r="G49" s="2"/>
    </row>
    <row r="50" spans="1:7" x14ac:dyDescent="0.25">
      <c r="A50" s="4"/>
      <c r="B50" s="43" t="s">
        <v>38</v>
      </c>
      <c r="C50" s="73" t="s">
        <v>39</v>
      </c>
      <c r="D50" s="73"/>
      <c r="E50" s="2"/>
      <c r="G50" s="2"/>
    </row>
    <row r="51" spans="1:7" x14ac:dyDescent="0.25">
      <c r="A51" s="37"/>
      <c r="B51" s="41"/>
      <c r="C51" s="71"/>
      <c r="D51" s="71"/>
      <c r="E51" s="2"/>
      <c r="G51" s="2"/>
    </row>
    <row r="52" spans="1:7" x14ac:dyDescent="0.25">
      <c r="A52" s="37"/>
      <c r="B52" s="37"/>
      <c r="C52" s="38"/>
      <c r="D52" s="38"/>
      <c r="E52" s="2"/>
      <c r="G52" s="2"/>
    </row>
    <row r="53" spans="1:7" x14ac:dyDescent="0.25">
      <c r="A53" s="37"/>
      <c r="B53" s="37"/>
      <c r="C53" s="38"/>
      <c r="D53" s="38"/>
      <c r="E53" s="2"/>
      <c r="G53" s="2"/>
    </row>
    <row r="54" spans="1:7" s="1" customFormat="1" x14ac:dyDescent="0.25">
      <c r="A54" s="79"/>
      <c r="B54" s="80"/>
      <c r="C54" s="81"/>
      <c r="D54" s="81"/>
      <c r="E54" s="2"/>
      <c r="F54" s="2"/>
      <c r="G54" s="2"/>
    </row>
    <row r="55" spans="1:7" s="1" customFormat="1" x14ac:dyDescent="0.25">
      <c r="A55" s="82"/>
      <c r="E55" s="2"/>
      <c r="F55" s="2"/>
      <c r="G55" s="2"/>
    </row>
    <row r="56" spans="1:7" s="1" customFormat="1" x14ac:dyDescent="0.25">
      <c r="A56" s="79"/>
      <c r="E56" s="2"/>
      <c r="F56" s="2"/>
      <c r="G56" s="2"/>
    </row>
    <row r="57" spans="1:7" s="1" customFormat="1" x14ac:dyDescent="0.25">
      <c r="A57" s="79"/>
      <c r="F57" s="2"/>
      <c r="G57" s="3"/>
    </row>
    <row r="58" spans="1:7" s="1" customFormat="1" x14ac:dyDescent="0.25">
      <c r="F58" s="2"/>
      <c r="G58" s="3"/>
    </row>
    <row r="59" spans="1:7" s="1" customFormat="1" x14ac:dyDescent="0.25">
      <c r="F59" s="2"/>
      <c r="G59" s="3"/>
    </row>
    <row r="60" spans="1:7" s="1" customFormat="1" x14ac:dyDescent="0.25">
      <c r="F60" s="2"/>
      <c r="G60" s="3"/>
    </row>
    <row r="61" spans="1:7" s="1" customFormat="1" x14ac:dyDescent="0.25">
      <c r="F61" s="2"/>
      <c r="G61" s="3"/>
    </row>
    <row r="62" spans="1:7" s="1" customFormat="1" x14ac:dyDescent="0.25">
      <c r="F62" s="2"/>
      <c r="G62" s="3"/>
    </row>
    <row r="63" spans="1:7" s="1" customFormat="1" x14ac:dyDescent="0.25">
      <c r="F63" s="2"/>
      <c r="G63" s="3"/>
    </row>
    <row r="64" spans="1:7" s="1" customFormat="1" x14ac:dyDescent="0.25">
      <c r="F64" s="2"/>
      <c r="G64" s="3"/>
    </row>
    <row r="65" spans="6:7" s="1" customFormat="1" x14ac:dyDescent="0.25">
      <c r="F65" s="2"/>
      <c r="G65" s="3"/>
    </row>
    <row r="66" spans="6:7" s="1" customFormat="1" x14ac:dyDescent="0.25">
      <c r="F66" s="2"/>
      <c r="G66" s="3"/>
    </row>
    <row r="67" spans="6:7" s="1" customFormat="1" x14ac:dyDescent="0.25">
      <c r="F67" s="2"/>
      <c r="G67" s="3"/>
    </row>
    <row r="68" spans="6:7" s="1" customFormat="1" x14ac:dyDescent="0.25">
      <c r="F68" s="2"/>
      <c r="G68" s="3"/>
    </row>
    <row r="69" spans="6:7" s="1" customFormat="1" x14ac:dyDescent="0.25">
      <c r="F69" s="2"/>
      <c r="G69" s="3"/>
    </row>
    <row r="70" spans="6:7" s="1" customFormat="1" x14ac:dyDescent="0.25">
      <c r="F70" s="2"/>
      <c r="G70" s="3"/>
    </row>
    <row r="71" spans="6:7" s="1" customFormat="1" x14ac:dyDescent="0.25">
      <c r="F71" s="2"/>
      <c r="G71" s="3"/>
    </row>
    <row r="72" spans="6:7" s="1" customFormat="1" x14ac:dyDescent="0.25">
      <c r="F72" s="2"/>
      <c r="G72" s="3"/>
    </row>
    <row r="73" spans="6:7" s="1" customFormat="1" x14ac:dyDescent="0.25">
      <c r="F73" s="2"/>
      <c r="G73" s="3"/>
    </row>
    <row r="74" spans="6:7" s="1" customFormat="1" x14ac:dyDescent="0.25">
      <c r="F74" s="2"/>
      <c r="G74" s="3"/>
    </row>
    <row r="75" spans="6:7" s="1" customFormat="1" x14ac:dyDescent="0.25">
      <c r="F75" s="2"/>
      <c r="G75" s="3"/>
    </row>
    <row r="76" spans="6:7" s="1" customFormat="1" x14ac:dyDescent="0.25">
      <c r="F76" s="2"/>
      <c r="G76" s="3"/>
    </row>
    <row r="77" spans="6:7" s="1" customFormat="1" x14ac:dyDescent="0.25">
      <c r="F77" s="2"/>
      <c r="G77" s="3"/>
    </row>
    <row r="78" spans="6:7" s="1" customFormat="1" x14ac:dyDescent="0.25">
      <c r="F78" s="2"/>
      <c r="G78" s="3"/>
    </row>
    <row r="79" spans="6:7" s="1" customFormat="1" x14ac:dyDescent="0.25">
      <c r="F79" s="2"/>
      <c r="G79" s="3"/>
    </row>
    <row r="80" spans="6:7" s="1" customFormat="1" x14ac:dyDescent="0.25">
      <c r="F80" s="2"/>
      <c r="G80" s="3"/>
    </row>
    <row r="81" spans="6:7" s="1" customFormat="1" x14ac:dyDescent="0.25">
      <c r="F81" s="2"/>
      <c r="G81" s="3"/>
    </row>
    <row r="82" spans="6:7" s="1" customFormat="1" x14ac:dyDescent="0.25">
      <c r="F82" s="2"/>
      <c r="G82" s="3"/>
    </row>
    <row r="83" spans="6:7" s="1" customFormat="1" x14ac:dyDescent="0.25">
      <c r="F83" s="2"/>
      <c r="G83" s="3"/>
    </row>
    <row r="84" spans="6:7" s="1" customFormat="1" x14ac:dyDescent="0.25">
      <c r="F84" s="2"/>
      <c r="G84" s="3"/>
    </row>
    <row r="85" spans="6:7" s="1" customFormat="1" x14ac:dyDescent="0.25">
      <c r="F85" s="2"/>
      <c r="G85" s="3"/>
    </row>
    <row r="86" spans="6:7" s="1" customFormat="1" x14ac:dyDescent="0.25">
      <c r="F86" s="2"/>
      <c r="G86" s="3"/>
    </row>
    <row r="87" spans="6:7" s="1" customFormat="1" x14ac:dyDescent="0.25">
      <c r="F87" s="2"/>
      <c r="G87" s="3"/>
    </row>
    <row r="88" spans="6:7" s="1" customFormat="1" x14ac:dyDescent="0.25">
      <c r="F88" s="2"/>
      <c r="G88" s="3"/>
    </row>
    <row r="89" spans="6:7" s="1" customFormat="1" x14ac:dyDescent="0.25">
      <c r="F89" s="2"/>
      <c r="G89" s="3"/>
    </row>
    <row r="90" spans="6:7" s="1" customFormat="1" x14ac:dyDescent="0.25">
      <c r="F90" s="2"/>
      <c r="G90" s="3"/>
    </row>
    <row r="91" spans="6:7" s="1" customFormat="1" x14ac:dyDescent="0.25">
      <c r="F91" s="2"/>
      <c r="G91" s="3"/>
    </row>
    <row r="92" spans="6:7" s="1" customFormat="1" x14ac:dyDescent="0.25">
      <c r="F92" s="2"/>
      <c r="G92" s="3"/>
    </row>
    <row r="93" spans="6:7" s="1" customFormat="1" x14ac:dyDescent="0.25">
      <c r="F93" s="2"/>
      <c r="G93" s="3"/>
    </row>
    <row r="94" spans="6:7" s="1" customFormat="1" x14ac:dyDescent="0.25">
      <c r="F94" s="2"/>
      <c r="G94" s="3"/>
    </row>
    <row r="95" spans="6:7" s="1" customFormat="1" x14ac:dyDescent="0.25">
      <c r="F95" s="2"/>
      <c r="G95" s="3"/>
    </row>
    <row r="96" spans="6:7" s="1" customFormat="1" x14ac:dyDescent="0.25">
      <c r="F96" s="2"/>
      <c r="G96" s="3"/>
    </row>
    <row r="97" spans="6:7" s="1" customFormat="1" x14ac:dyDescent="0.25">
      <c r="F97" s="2"/>
      <c r="G97" s="3"/>
    </row>
    <row r="98" spans="6:7" s="1" customFormat="1" x14ac:dyDescent="0.25">
      <c r="F98" s="2"/>
      <c r="G98" s="3"/>
    </row>
    <row r="99" spans="6:7" s="1" customFormat="1" x14ac:dyDescent="0.25">
      <c r="F99" s="2"/>
      <c r="G99" s="3"/>
    </row>
    <row r="100" spans="6:7" s="1" customFormat="1" x14ac:dyDescent="0.25">
      <c r="F100" s="2"/>
      <c r="G100" s="3"/>
    </row>
    <row r="101" spans="6:7" s="1" customFormat="1" x14ac:dyDescent="0.25">
      <c r="F101" s="2"/>
      <c r="G101" s="3"/>
    </row>
    <row r="102" spans="6:7" s="1" customFormat="1" x14ac:dyDescent="0.25">
      <c r="F102" s="2"/>
      <c r="G102" s="3"/>
    </row>
    <row r="103" spans="6:7" s="1" customFormat="1" x14ac:dyDescent="0.25">
      <c r="F103" s="2"/>
      <c r="G103" s="3"/>
    </row>
    <row r="104" spans="6:7" s="1" customFormat="1" x14ac:dyDescent="0.25">
      <c r="F104" s="2"/>
      <c r="G104" s="3"/>
    </row>
    <row r="105" spans="6:7" s="1" customFormat="1" x14ac:dyDescent="0.25">
      <c r="F105" s="2"/>
      <c r="G105" s="3"/>
    </row>
    <row r="106" spans="6:7" s="1" customFormat="1" x14ac:dyDescent="0.25">
      <c r="F106" s="2"/>
      <c r="G106" s="3"/>
    </row>
    <row r="107" spans="6:7" s="1" customFormat="1" x14ac:dyDescent="0.25">
      <c r="F107" s="2"/>
      <c r="G107" s="3"/>
    </row>
    <row r="108" spans="6:7" s="1" customFormat="1" x14ac:dyDescent="0.25">
      <c r="F108" s="2"/>
      <c r="G108" s="3"/>
    </row>
    <row r="109" spans="6:7" s="1" customFormat="1" x14ac:dyDescent="0.25">
      <c r="F109" s="2"/>
      <c r="G109" s="3"/>
    </row>
    <row r="110" spans="6:7" s="1" customFormat="1" x14ac:dyDescent="0.25">
      <c r="F110" s="2"/>
      <c r="G110" s="3"/>
    </row>
    <row r="111" spans="6:7" s="1" customFormat="1" x14ac:dyDescent="0.25">
      <c r="F111" s="2"/>
      <c r="G111" s="3"/>
    </row>
    <row r="112" spans="6:7" s="1" customFormat="1" x14ac:dyDescent="0.25">
      <c r="F112" s="2"/>
      <c r="G112" s="3"/>
    </row>
    <row r="113" spans="6:7" s="1" customFormat="1" x14ac:dyDescent="0.25">
      <c r="F113" s="2"/>
      <c r="G113" s="3"/>
    </row>
    <row r="114" spans="6:7" s="1" customFormat="1" x14ac:dyDescent="0.25">
      <c r="F114" s="2"/>
      <c r="G114" s="3"/>
    </row>
    <row r="115" spans="6:7" s="1" customFormat="1" x14ac:dyDescent="0.25">
      <c r="F115" s="2"/>
      <c r="G115" s="3"/>
    </row>
    <row r="116" spans="6:7" s="1" customFormat="1" x14ac:dyDescent="0.25">
      <c r="F116" s="2"/>
      <c r="G116" s="3"/>
    </row>
    <row r="117" spans="6:7" s="1" customFormat="1" x14ac:dyDescent="0.25">
      <c r="F117" s="2"/>
      <c r="G117" s="3"/>
    </row>
    <row r="118" spans="6:7" s="1" customFormat="1" x14ac:dyDescent="0.25">
      <c r="F118" s="2"/>
      <c r="G118" s="3"/>
    </row>
    <row r="119" spans="6:7" s="1" customFormat="1" x14ac:dyDescent="0.25">
      <c r="F119" s="2"/>
      <c r="G119" s="3"/>
    </row>
    <row r="120" spans="6:7" s="1" customFormat="1" x14ac:dyDescent="0.25">
      <c r="F120" s="2"/>
      <c r="G120" s="3"/>
    </row>
    <row r="121" spans="6:7" s="1" customFormat="1" x14ac:dyDescent="0.25">
      <c r="F121" s="2"/>
      <c r="G121" s="3"/>
    </row>
    <row r="122" spans="6:7" s="1" customFormat="1" x14ac:dyDescent="0.25">
      <c r="F122" s="2"/>
      <c r="G122" s="3"/>
    </row>
    <row r="123" spans="6:7" s="1" customFormat="1" x14ac:dyDescent="0.25">
      <c r="F123" s="2"/>
      <c r="G123" s="3"/>
    </row>
    <row r="124" spans="6:7" s="1" customFormat="1" x14ac:dyDescent="0.25">
      <c r="F124" s="2"/>
      <c r="G124" s="3"/>
    </row>
    <row r="125" spans="6:7" s="1" customFormat="1" x14ac:dyDescent="0.25">
      <c r="F125" s="2"/>
      <c r="G125" s="3"/>
    </row>
    <row r="126" spans="6:7" s="1" customFormat="1" x14ac:dyDescent="0.25">
      <c r="F126" s="2"/>
      <c r="G126" s="3"/>
    </row>
    <row r="127" spans="6:7" s="1" customFormat="1" x14ac:dyDescent="0.25">
      <c r="F127" s="2"/>
      <c r="G127" s="3"/>
    </row>
    <row r="128" spans="6:7" s="1" customFormat="1" x14ac:dyDescent="0.25">
      <c r="F128" s="2"/>
      <c r="G128" s="3"/>
    </row>
    <row r="129" spans="6:7" s="1" customFormat="1" x14ac:dyDescent="0.25">
      <c r="F129" s="2"/>
      <c r="G129" s="3"/>
    </row>
    <row r="130" spans="6:7" s="1" customFormat="1" x14ac:dyDescent="0.25">
      <c r="F130" s="2"/>
      <c r="G130" s="3"/>
    </row>
    <row r="131" spans="6:7" s="1" customFormat="1" x14ac:dyDescent="0.25">
      <c r="F131" s="2"/>
      <c r="G131" s="3"/>
    </row>
    <row r="132" spans="6:7" s="1" customFormat="1" x14ac:dyDescent="0.25">
      <c r="F132" s="2"/>
      <c r="G132" s="3"/>
    </row>
    <row r="133" spans="6:7" s="1" customFormat="1" x14ac:dyDescent="0.25">
      <c r="F133" s="2"/>
      <c r="G133" s="3"/>
    </row>
    <row r="134" spans="6:7" s="1" customFormat="1" x14ac:dyDescent="0.25">
      <c r="F134" s="2"/>
      <c r="G134" s="3"/>
    </row>
    <row r="135" spans="6:7" s="1" customFormat="1" x14ac:dyDescent="0.25">
      <c r="F135" s="2"/>
      <c r="G135" s="3"/>
    </row>
    <row r="136" spans="6:7" s="1" customFormat="1" x14ac:dyDescent="0.25">
      <c r="F136" s="2"/>
      <c r="G136" s="3"/>
    </row>
    <row r="137" spans="6:7" s="1" customFormat="1" x14ac:dyDescent="0.25">
      <c r="F137" s="2"/>
      <c r="G137" s="3"/>
    </row>
    <row r="138" spans="6:7" s="1" customFormat="1" x14ac:dyDescent="0.25">
      <c r="F138" s="2"/>
      <c r="G138" s="3"/>
    </row>
    <row r="139" spans="6:7" s="1" customFormat="1" x14ac:dyDescent="0.25">
      <c r="F139" s="2"/>
      <c r="G139" s="3"/>
    </row>
    <row r="140" spans="6:7" s="1" customFormat="1" x14ac:dyDescent="0.25">
      <c r="F140" s="2"/>
      <c r="G140" s="3"/>
    </row>
    <row r="141" spans="6:7" s="1" customFormat="1" x14ac:dyDescent="0.25">
      <c r="F141" s="2"/>
      <c r="G141" s="3"/>
    </row>
    <row r="142" spans="6:7" s="1" customFormat="1" x14ac:dyDescent="0.25">
      <c r="F142" s="2"/>
      <c r="G142" s="3"/>
    </row>
    <row r="143" spans="6:7" s="1" customFormat="1" x14ac:dyDescent="0.25">
      <c r="F143" s="2"/>
      <c r="G143" s="3"/>
    </row>
    <row r="144" spans="6:7" s="1" customFormat="1" x14ac:dyDescent="0.25">
      <c r="F144" s="2"/>
      <c r="G144" s="3"/>
    </row>
    <row r="145" spans="6:7" s="1" customFormat="1" x14ac:dyDescent="0.25">
      <c r="F145" s="2"/>
      <c r="G145" s="3"/>
    </row>
    <row r="146" spans="6:7" s="1" customFormat="1" x14ac:dyDescent="0.25">
      <c r="F146" s="2"/>
      <c r="G146" s="3"/>
    </row>
    <row r="147" spans="6:7" s="1" customFormat="1" x14ac:dyDescent="0.25">
      <c r="F147" s="2"/>
      <c r="G147" s="3"/>
    </row>
    <row r="148" spans="6:7" s="1" customFormat="1" x14ac:dyDescent="0.25">
      <c r="F148" s="2"/>
      <c r="G148" s="3"/>
    </row>
    <row r="149" spans="6:7" s="1" customFormat="1" x14ac:dyDescent="0.25">
      <c r="F149" s="2"/>
      <c r="G149" s="3"/>
    </row>
    <row r="150" spans="6:7" s="1" customFormat="1" x14ac:dyDescent="0.25">
      <c r="F150" s="2"/>
      <c r="G150" s="3"/>
    </row>
    <row r="151" spans="6:7" s="1" customFormat="1" x14ac:dyDescent="0.25">
      <c r="F151" s="2"/>
      <c r="G151" s="3"/>
    </row>
    <row r="152" spans="6:7" s="1" customFormat="1" x14ac:dyDescent="0.25">
      <c r="F152" s="2"/>
      <c r="G152" s="3"/>
    </row>
    <row r="153" spans="6:7" s="1" customFormat="1" x14ac:dyDescent="0.25">
      <c r="F153" s="2"/>
      <c r="G153" s="3"/>
    </row>
    <row r="154" spans="6:7" s="1" customFormat="1" x14ac:dyDescent="0.25">
      <c r="F154" s="2"/>
      <c r="G154" s="3"/>
    </row>
    <row r="155" spans="6:7" s="1" customFormat="1" x14ac:dyDescent="0.25">
      <c r="F155" s="2"/>
      <c r="G155" s="3"/>
    </row>
    <row r="156" spans="6:7" s="1" customFormat="1" x14ac:dyDescent="0.25">
      <c r="F156" s="2"/>
      <c r="G156" s="3"/>
    </row>
    <row r="157" spans="6:7" s="1" customFormat="1" x14ac:dyDescent="0.25">
      <c r="F157" s="2"/>
      <c r="G157" s="3"/>
    </row>
    <row r="158" spans="6:7" s="1" customFormat="1" x14ac:dyDescent="0.25">
      <c r="F158" s="2"/>
      <c r="G158" s="3"/>
    </row>
    <row r="159" spans="6:7" s="1" customFormat="1" x14ac:dyDescent="0.25">
      <c r="F159" s="2"/>
      <c r="G159" s="3"/>
    </row>
    <row r="160" spans="6:7" s="1" customFormat="1" x14ac:dyDescent="0.25">
      <c r="F160" s="2"/>
      <c r="G160" s="3"/>
    </row>
    <row r="161" spans="6:7" s="1" customFormat="1" x14ac:dyDescent="0.25">
      <c r="F161" s="2"/>
      <c r="G161" s="3"/>
    </row>
    <row r="162" spans="6:7" s="1" customFormat="1" x14ac:dyDescent="0.25">
      <c r="F162" s="2"/>
      <c r="G162" s="3"/>
    </row>
    <row r="163" spans="6:7" s="1" customFormat="1" x14ac:dyDescent="0.25">
      <c r="F163" s="2"/>
      <c r="G163" s="3"/>
    </row>
    <row r="164" spans="6:7" s="1" customFormat="1" x14ac:dyDescent="0.25">
      <c r="F164" s="2"/>
      <c r="G164" s="3"/>
    </row>
    <row r="165" spans="6:7" s="1" customFormat="1" x14ac:dyDescent="0.25">
      <c r="F165" s="2"/>
      <c r="G165" s="3"/>
    </row>
    <row r="166" spans="6:7" s="1" customFormat="1" x14ac:dyDescent="0.25">
      <c r="F166" s="2"/>
      <c r="G166" s="3"/>
    </row>
    <row r="167" spans="6:7" s="1" customFormat="1" x14ac:dyDescent="0.25">
      <c r="F167" s="2"/>
      <c r="G167" s="3"/>
    </row>
    <row r="168" spans="6:7" s="1" customFormat="1" x14ac:dyDescent="0.25">
      <c r="F168" s="2"/>
      <c r="G168" s="3"/>
    </row>
    <row r="169" spans="6:7" s="1" customFormat="1" x14ac:dyDescent="0.25">
      <c r="F169" s="2"/>
      <c r="G169" s="3"/>
    </row>
    <row r="170" spans="6:7" s="1" customFormat="1" x14ac:dyDescent="0.25">
      <c r="F170" s="2"/>
      <c r="G170" s="3"/>
    </row>
    <row r="171" spans="6:7" s="1" customFormat="1" x14ac:dyDescent="0.25">
      <c r="F171" s="2"/>
      <c r="G171" s="3"/>
    </row>
    <row r="172" spans="6:7" s="1" customFormat="1" x14ac:dyDescent="0.25">
      <c r="F172" s="2"/>
      <c r="G172" s="3"/>
    </row>
    <row r="173" spans="6:7" s="1" customFormat="1" x14ac:dyDescent="0.25">
      <c r="F173" s="2"/>
      <c r="G173" s="3"/>
    </row>
    <row r="174" spans="6:7" s="1" customFormat="1" x14ac:dyDescent="0.25">
      <c r="F174" s="2"/>
      <c r="G174" s="3"/>
    </row>
    <row r="175" spans="6:7" s="1" customFormat="1" x14ac:dyDescent="0.25">
      <c r="F175" s="2"/>
      <c r="G175" s="3"/>
    </row>
    <row r="176" spans="6:7" s="1" customFormat="1" x14ac:dyDescent="0.25">
      <c r="F176" s="2"/>
      <c r="G176" s="3"/>
    </row>
    <row r="177" spans="6:7" s="1" customFormat="1" x14ac:dyDescent="0.25">
      <c r="F177" s="2"/>
      <c r="G177" s="3"/>
    </row>
    <row r="178" spans="6:7" s="1" customFormat="1" x14ac:dyDescent="0.25">
      <c r="F178" s="2"/>
      <c r="G178" s="3"/>
    </row>
    <row r="179" spans="6:7" s="1" customFormat="1" x14ac:dyDescent="0.25">
      <c r="F179" s="2"/>
      <c r="G179" s="3"/>
    </row>
    <row r="180" spans="6:7" s="1" customFormat="1" x14ac:dyDescent="0.25">
      <c r="F180" s="2"/>
      <c r="G180" s="3"/>
    </row>
    <row r="181" spans="6:7" s="1" customFormat="1" x14ac:dyDescent="0.25">
      <c r="F181" s="2"/>
      <c r="G181" s="3"/>
    </row>
    <row r="182" spans="6:7" s="1" customFormat="1" x14ac:dyDescent="0.25">
      <c r="F182" s="2"/>
      <c r="G182" s="3"/>
    </row>
    <row r="183" spans="6:7" s="1" customFormat="1" x14ac:dyDescent="0.25">
      <c r="F183" s="2"/>
      <c r="G183" s="3"/>
    </row>
    <row r="184" spans="6:7" s="1" customFormat="1" x14ac:dyDescent="0.25">
      <c r="F184" s="2"/>
      <c r="G184" s="3"/>
    </row>
    <row r="185" spans="6:7" s="1" customFormat="1" x14ac:dyDescent="0.25">
      <c r="F185" s="2"/>
      <c r="G185" s="3"/>
    </row>
    <row r="186" spans="6:7" s="1" customFormat="1" x14ac:dyDescent="0.25">
      <c r="F186" s="2"/>
      <c r="G186" s="3"/>
    </row>
    <row r="187" spans="6:7" s="1" customFormat="1" x14ac:dyDescent="0.25">
      <c r="F187" s="2"/>
      <c r="G187" s="3"/>
    </row>
    <row r="188" spans="6:7" s="1" customFormat="1" x14ac:dyDescent="0.25">
      <c r="F188" s="2"/>
      <c r="G188" s="3"/>
    </row>
    <row r="189" spans="6:7" s="1" customFormat="1" x14ac:dyDescent="0.25">
      <c r="F189" s="2"/>
      <c r="G189" s="3"/>
    </row>
    <row r="190" spans="6:7" s="1" customFormat="1" x14ac:dyDescent="0.25">
      <c r="F190" s="2"/>
      <c r="G190" s="3"/>
    </row>
    <row r="191" spans="6:7" s="1" customFormat="1" x14ac:dyDescent="0.25">
      <c r="F191" s="2"/>
      <c r="G191" s="3"/>
    </row>
    <row r="192" spans="6:7" s="1" customFormat="1" x14ac:dyDescent="0.25">
      <c r="F192" s="2"/>
      <c r="G192" s="3"/>
    </row>
    <row r="193" spans="6:7" s="1" customFormat="1" x14ac:dyDescent="0.25">
      <c r="F193" s="2"/>
      <c r="G193" s="3"/>
    </row>
    <row r="194" spans="6:7" s="1" customFormat="1" x14ac:dyDescent="0.25">
      <c r="F194" s="2"/>
      <c r="G194" s="3"/>
    </row>
    <row r="195" spans="6:7" s="1" customFormat="1" x14ac:dyDescent="0.25">
      <c r="F195" s="2"/>
      <c r="G195" s="3"/>
    </row>
    <row r="196" spans="6:7" s="1" customFormat="1" x14ac:dyDescent="0.25">
      <c r="F196" s="2"/>
      <c r="G196" s="3"/>
    </row>
    <row r="197" spans="6:7" s="1" customFormat="1" x14ac:dyDescent="0.25">
      <c r="F197" s="2"/>
      <c r="G197" s="3"/>
    </row>
    <row r="198" spans="6:7" s="1" customFormat="1" x14ac:dyDescent="0.25">
      <c r="F198" s="2"/>
      <c r="G198" s="3"/>
    </row>
    <row r="199" spans="6:7" s="1" customFormat="1" x14ac:dyDescent="0.25">
      <c r="F199" s="2"/>
      <c r="G199" s="3"/>
    </row>
    <row r="200" spans="6:7" s="1" customFormat="1" x14ac:dyDescent="0.25">
      <c r="F200" s="2"/>
      <c r="G200" s="3"/>
    </row>
    <row r="201" spans="6:7" s="1" customFormat="1" x14ac:dyDescent="0.25">
      <c r="F201" s="2"/>
      <c r="G201" s="3"/>
    </row>
    <row r="202" spans="6:7" s="1" customFormat="1" x14ac:dyDescent="0.25">
      <c r="F202" s="2"/>
      <c r="G202" s="3"/>
    </row>
    <row r="203" spans="6:7" s="1" customFormat="1" x14ac:dyDescent="0.25">
      <c r="F203" s="2"/>
      <c r="G203" s="3"/>
    </row>
    <row r="204" spans="6:7" s="1" customFormat="1" x14ac:dyDescent="0.25">
      <c r="F204" s="2"/>
      <c r="G204" s="3"/>
    </row>
    <row r="205" spans="6:7" s="1" customFormat="1" x14ac:dyDescent="0.25">
      <c r="F205" s="2"/>
      <c r="G205" s="3"/>
    </row>
    <row r="206" spans="6:7" s="1" customFormat="1" x14ac:dyDescent="0.25">
      <c r="F206" s="2"/>
      <c r="G206" s="3"/>
    </row>
    <row r="207" spans="6:7" s="1" customFormat="1" x14ac:dyDescent="0.25">
      <c r="F207" s="2"/>
      <c r="G207" s="3"/>
    </row>
    <row r="208" spans="6:7" s="1" customFormat="1" x14ac:dyDescent="0.25">
      <c r="F208" s="2"/>
      <c r="G208" s="3"/>
    </row>
    <row r="209" spans="6:7" s="1" customFormat="1" x14ac:dyDescent="0.25">
      <c r="F209" s="2"/>
      <c r="G209" s="3"/>
    </row>
    <row r="210" spans="6:7" s="1" customFormat="1" x14ac:dyDescent="0.25">
      <c r="F210" s="2"/>
      <c r="G210" s="3"/>
    </row>
    <row r="211" spans="6:7" s="1" customFormat="1" x14ac:dyDescent="0.25">
      <c r="F211" s="2"/>
      <c r="G211" s="3"/>
    </row>
    <row r="212" spans="6:7" s="1" customFormat="1" x14ac:dyDescent="0.25">
      <c r="F212" s="2"/>
      <c r="G212" s="3"/>
    </row>
    <row r="213" spans="6:7" s="1" customFormat="1" x14ac:dyDescent="0.25">
      <c r="F213" s="2"/>
      <c r="G213" s="3"/>
    </row>
    <row r="214" spans="6:7" s="1" customFormat="1" x14ac:dyDescent="0.25">
      <c r="F214" s="2"/>
      <c r="G214" s="3"/>
    </row>
    <row r="215" spans="6:7" s="1" customFormat="1" x14ac:dyDescent="0.25">
      <c r="F215" s="2"/>
      <c r="G215" s="3"/>
    </row>
    <row r="216" spans="6:7" s="1" customFormat="1" x14ac:dyDescent="0.25">
      <c r="F216" s="2"/>
      <c r="G216" s="3"/>
    </row>
    <row r="217" spans="6:7" s="1" customFormat="1" x14ac:dyDescent="0.25">
      <c r="F217" s="2"/>
      <c r="G217" s="3"/>
    </row>
    <row r="218" spans="6:7" s="1" customFormat="1" x14ac:dyDescent="0.25">
      <c r="F218" s="2"/>
      <c r="G218" s="3"/>
    </row>
    <row r="219" spans="6:7" s="1" customFormat="1" x14ac:dyDescent="0.25">
      <c r="F219" s="2"/>
      <c r="G219" s="3"/>
    </row>
    <row r="220" spans="6:7" s="1" customFormat="1" x14ac:dyDescent="0.25">
      <c r="F220" s="2"/>
      <c r="G220" s="3"/>
    </row>
    <row r="221" spans="6:7" s="1" customFormat="1" x14ac:dyDescent="0.25">
      <c r="F221" s="2"/>
      <c r="G221" s="3"/>
    </row>
    <row r="222" spans="6:7" s="1" customFormat="1" x14ac:dyDescent="0.25">
      <c r="F222" s="2"/>
      <c r="G222" s="3"/>
    </row>
    <row r="223" spans="6:7" s="1" customFormat="1" x14ac:dyDescent="0.25">
      <c r="F223" s="2"/>
      <c r="G223" s="3"/>
    </row>
    <row r="224" spans="6:7" s="1" customFormat="1" x14ac:dyDescent="0.25">
      <c r="F224" s="2"/>
      <c r="G224" s="3"/>
    </row>
    <row r="225" spans="6:7" s="1" customFormat="1" x14ac:dyDescent="0.25">
      <c r="F225" s="2"/>
      <c r="G225" s="3"/>
    </row>
    <row r="226" spans="6:7" s="1" customFormat="1" x14ac:dyDescent="0.25">
      <c r="F226" s="2"/>
      <c r="G226" s="3"/>
    </row>
    <row r="227" spans="6:7" s="1" customFormat="1" x14ac:dyDescent="0.25">
      <c r="F227" s="2"/>
      <c r="G227" s="3"/>
    </row>
    <row r="228" spans="6:7" s="1" customFormat="1" x14ac:dyDescent="0.25">
      <c r="F228" s="2"/>
      <c r="G228" s="3"/>
    </row>
    <row r="229" spans="6:7" s="1" customFormat="1" x14ac:dyDescent="0.25">
      <c r="F229" s="2"/>
      <c r="G229" s="3"/>
    </row>
    <row r="230" spans="6:7" s="1" customFormat="1" x14ac:dyDescent="0.25">
      <c r="F230" s="2"/>
      <c r="G230" s="3"/>
    </row>
    <row r="231" spans="6:7" s="1" customFormat="1" x14ac:dyDescent="0.25">
      <c r="F231" s="2"/>
      <c r="G231" s="3"/>
    </row>
    <row r="232" spans="6:7" s="1" customFormat="1" x14ac:dyDescent="0.25">
      <c r="F232" s="2"/>
      <c r="G232" s="3"/>
    </row>
    <row r="233" spans="6:7" s="1" customFormat="1" x14ac:dyDescent="0.25">
      <c r="F233" s="2"/>
      <c r="G233" s="3"/>
    </row>
    <row r="234" spans="6:7" s="1" customFormat="1" x14ac:dyDescent="0.25">
      <c r="F234" s="2"/>
      <c r="G234" s="3"/>
    </row>
    <row r="235" spans="6:7" s="1" customFormat="1" x14ac:dyDescent="0.25">
      <c r="F235" s="2"/>
      <c r="G235" s="3"/>
    </row>
    <row r="236" spans="6:7" s="1" customFormat="1" x14ac:dyDescent="0.25">
      <c r="F236" s="2"/>
      <c r="G236" s="3"/>
    </row>
    <row r="237" spans="6:7" s="1" customFormat="1" x14ac:dyDescent="0.25">
      <c r="F237" s="2"/>
      <c r="G237" s="3"/>
    </row>
    <row r="238" spans="6:7" s="1" customFormat="1" x14ac:dyDescent="0.25">
      <c r="F238" s="2"/>
      <c r="G238" s="3"/>
    </row>
    <row r="239" spans="6:7" s="1" customFormat="1" x14ac:dyDescent="0.25">
      <c r="F239" s="2"/>
      <c r="G239" s="3"/>
    </row>
    <row r="240" spans="6:7" s="1" customFormat="1" x14ac:dyDescent="0.25">
      <c r="F240" s="2"/>
      <c r="G240" s="3"/>
    </row>
    <row r="241" spans="6:7" s="1" customFormat="1" x14ac:dyDescent="0.25">
      <c r="F241" s="2"/>
      <c r="G241" s="3"/>
    </row>
    <row r="242" spans="6:7" s="1" customFormat="1" x14ac:dyDescent="0.25">
      <c r="F242" s="2"/>
      <c r="G242" s="3"/>
    </row>
    <row r="243" spans="6:7" s="1" customFormat="1" x14ac:dyDescent="0.25">
      <c r="F243" s="2"/>
      <c r="G243" s="3"/>
    </row>
    <row r="244" spans="6:7" s="1" customFormat="1" x14ac:dyDescent="0.25">
      <c r="F244" s="2"/>
      <c r="G244" s="3"/>
    </row>
    <row r="245" spans="6:7" s="1" customFormat="1" x14ac:dyDescent="0.25">
      <c r="F245" s="2"/>
      <c r="G245" s="3"/>
    </row>
    <row r="246" spans="6:7" s="1" customFormat="1" x14ac:dyDescent="0.25">
      <c r="F246" s="2"/>
      <c r="G246" s="3"/>
    </row>
    <row r="247" spans="6:7" s="1" customFormat="1" x14ac:dyDescent="0.25">
      <c r="F247" s="2"/>
      <c r="G247" s="3"/>
    </row>
    <row r="248" spans="6:7" s="1" customFormat="1" x14ac:dyDescent="0.25">
      <c r="F248" s="2"/>
      <c r="G248" s="3"/>
    </row>
    <row r="249" spans="6:7" s="1" customFormat="1" x14ac:dyDescent="0.25">
      <c r="F249" s="2"/>
      <c r="G249" s="3"/>
    </row>
    <row r="250" spans="6:7" s="1" customFormat="1" x14ac:dyDescent="0.25">
      <c r="F250" s="2"/>
      <c r="G250" s="3"/>
    </row>
    <row r="251" spans="6:7" s="1" customFormat="1" x14ac:dyDescent="0.25">
      <c r="F251" s="2"/>
      <c r="G251" s="3"/>
    </row>
    <row r="252" spans="6:7" s="1" customFormat="1" x14ac:dyDescent="0.25">
      <c r="F252" s="2"/>
      <c r="G252" s="3"/>
    </row>
    <row r="253" spans="6:7" s="1" customFormat="1" x14ac:dyDescent="0.25">
      <c r="F253" s="2"/>
      <c r="G253" s="3"/>
    </row>
    <row r="254" spans="6:7" s="1" customFormat="1" x14ac:dyDescent="0.25">
      <c r="F254" s="2"/>
      <c r="G254" s="3"/>
    </row>
    <row r="255" spans="6:7" s="1" customFormat="1" x14ac:dyDescent="0.25">
      <c r="F255" s="2"/>
      <c r="G255" s="3"/>
    </row>
    <row r="256" spans="6:7" s="1" customFormat="1" x14ac:dyDescent="0.25">
      <c r="F256" s="2"/>
      <c r="G256" s="3"/>
    </row>
    <row r="257" spans="6:7" s="1" customFormat="1" x14ac:dyDescent="0.25">
      <c r="F257" s="2"/>
      <c r="G257" s="3"/>
    </row>
    <row r="258" spans="6:7" s="1" customFormat="1" x14ac:dyDescent="0.25">
      <c r="F258" s="2"/>
      <c r="G258" s="3"/>
    </row>
    <row r="259" spans="6:7" s="1" customFormat="1" x14ac:dyDescent="0.25">
      <c r="F259" s="2"/>
      <c r="G259" s="3"/>
    </row>
    <row r="260" spans="6:7" s="1" customFormat="1" x14ac:dyDescent="0.25">
      <c r="F260" s="2"/>
      <c r="G260" s="3"/>
    </row>
    <row r="261" spans="6:7" s="1" customFormat="1" x14ac:dyDescent="0.25">
      <c r="F261" s="2"/>
      <c r="G261" s="3"/>
    </row>
    <row r="262" spans="6:7" s="1" customFormat="1" x14ac:dyDescent="0.25">
      <c r="F262" s="2"/>
      <c r="G262" s="3"/>
    </row>
    <row r="263" spans="6:7" s="1" customFormat="1" x14ac:dyDescent="0.25">
      <c r="F263" s="2"/>
      <c r="G263" s="3"/>
    </row>
    <row r="264" spans="6:7" s="1" customFormat="1" x14ac:dyDescent="0.25">
      <c r="F264" s="2"/>
      <c r="G264" s="3"/>
    </row>
    <row r="265" spans="6:7" s="1" customFormat="1" x14ac:dyDescent="0.25">
      <c r="F265" s="2"/>
      <c r="G265" s="3"/>
    </row>
    <row r="266" spans="6:7" s="1" customFormat="1" x14ac:dyDescent="0.25">
      <c r="F266" s="2"/>
      <c r="G266" s="3"/>
    </row>
    <row r="267" spans="6:7" s="1" customFormat="1" x14ac:dyDescent="0.25">
      <c r="F267" s="2"/>
      <c r="G267" s="3"/>
    </row>
    <row r="268" spans="6:7" s="1" customFormat="1" x14ac:dyDescent="0.25">
      <c r="F268" s="2"/>
      <c r="G268" s="3"/>
    </row>
    <row r="269" spans="6:7" s="1" customFormat="1" x14ac:dyDescent="0.25">
      <c r="F269" s="2"/>
      <c r="G269" s="3"/>
    </row>
    <row r="270" spans="6:7" s="1" customFormat="1" x14ac:dyDescent="0.25">
      <c r="F270" s="2"/>
      <c r="G270" s="3"/>
    </row>
    <row r="271" spans="6:7" s="1" customFormat="1" x14ac:dyDescent="0.25">
      <c r="F271" s="2"/>
      <c r="G271" s="3"/>
    </row>
    <row r="272" spans="6:7" s="1" customFormat="1" x14ac:dyDescent="0.25">
      <c r="F272" s="2"/>
      <c r="G272" s="3"/>
    </row>
    <row r="273" spans="6:7" s="1" customFormat="1" x14ac:dyDescent="0.25">
      <c r="F273" s="2"/>
      <c r="G273" s="3"/>
    </row>
    <row r="274" spans="6:7" s="1" customFormat="1" x14ac:dyDescent="0.25">
      <c r="F274" s="2"/>
      <c r="G274" s="3"/>
    </row>
    <row r="275" spans="6:7" s="1" customFormat="1" x14ac:dyDescent="0.25">
      <c r="F275" s="2"/>
      <c r="G275" s="3"/>
    </row>
    <row r="276" spans="6:7" s="1" customFormat="1" x14ac:dyDescent="0.25">
      <c r="F276" s="2"/>
      <c r="G276" s="3"/>
    </row>
    <row r="277" spans="6:7" s="1" customFormat="1" x14ac:dyDescent="0.25">
      <c r="F277" s="2"/>
      <c r="G277" s="3"/>
    </row>
    <row r="278" spans="6:7" s="1" customFormat="1" x14ac:dyDescent="0.25">
      <c r="F278" s="2"/>
      <c r="G278" s="3"/>
    </row>
    <row r="279" spans="6:7" s="1" customFormat="1" x14ac:dyDescent="0.25">
      <c r="F279" s="2"/>
      <c r="G279" s="3"/>
    </row>
    <row r="280" spans="6:7" s="1" customFormat="1" x14ac:dyDescent="0.25">
      <c r="F280" s="2"/>
      <c r="G280" s="3"/>
    </row>
    <row r="281" spans="6:7" s="1" customFormat="1" x14ac:dyDescent="0.25">
      <c r="F281" s="2"/>
      <c r="G281" s="3"/>
    </row>
    <row r="282" spans="6:7" s="1" customFormat="1" x14ac:dyDescent="0.25">
      <c r="F282" s="2"/>
      <c r="G282" s="3"/>
    </row>
    <row r="283" spans="6:7" s="1" customFormat="1" x14ac:dyDescent="0.25">
      <c r="F283" s="2"/>
      <c r="G283" s="3"/>
    </row>
    <row r="284" spans="6:7" s="1" customFormat="1" x14ac:dyDescent="0.25">
      <c r="F284" s="2"/>
      <c r="G284" s="3"/>
    </row>
    <row r="285" spans="6:7" s="1" customFormat="1" x14ac:dyDescent="0.25">
      <c r="F285" s="2"/>
      <c r="G285" s="3"/>
    </row>
    <row r="286" spans="6:7" s="1" customFormat="1" x14ac:dyDescent="0.25">
      <c r="F286" s="2"/>
      <c r="G286" s="3"/>
    </row>
    <row r="287" spans="6:7" s="1" customFormat="1" x14ac:dyDescent="0.25">
      <c r="F287" s="2"/>
      <c r="G287" s="3"/>
    </row>
    <row r="288" spans="6:7" s="1" customFormat="1" x14ac:dyDescent="0.25">
      <c r="F288" s="2"/>
      <c r="G288" s="3"/>
    </row>
    <row r="289" spans="6:7" s="1" customFormat="1" x14ac:dyDescent="0.25">
      <c r="F289" s="2"/>
      <c r="G289" s="3"/>
    </row>
    <row r="290" spans="6:7" s="1" customFormat="1" x14ac:dyDescent="0.25">
      <c r="F290" s="2"/>
      <c r="G290" s="3"/>
    </row>
    <row r="291" spans="6:7" s="1" customFormat="1" x14ac:dyDescent="0.25">
      <c r="F291" s="2"/>
      <c r="G291" s="3"/>
    </row>
    <row r="292" spans="6:7" s="1" customFormat="1" x14ac:dyDescent="0.25">
      <c r="F292" s="2"/>
      <c r="G292" s="3"/>
    </row>
    <row r="293" spans="6:7" s="1" customFormat="1" x14ac:dyDescent="0.25">
      <c r="F293" s="2"/>
      <c r="G293" s="3"/>
    </row>
    <row r="294" spans="6:7" s="1" customFormat="1" x14ac:dyDescent="0.25">
      <c r="F294" s="2"/>
      <c r="G294" s="3"/>
    </row>
    <row r="295" spans="6:7" s="1" customFormat="1" x14ac:dyDescent="0.25">
      <c r="F295" s="2"/>
      <c r="G295" s="3"/>
    </row>
    <row r="296" spans="6:7" s="1" customFormat="1" x14ac:dyDescent="0.25">
      <c r="F296" s="2"/>
      <c r="G296" s="3"/>
    </row>
    <row r="297" spans="6:7" s="1" customFormat="1" x14ac:dyDescent="0.25">
      <c r="F297" s="2"/>
      <c r="G297" s="3"/>
    </row>
    <row r="298" spans="6:7" s="1" customFormat="1" x14ac:dyDescent="0.25">
      <c r="F298" s="2"/>
      <c r="G298" s="3"/>
    </row>
    <row r="299" spans="6:7" s="1" customFormat="1" x14ac:dyDescent="0.25">
      <c r="F299" s="2"/>
      <c r="G299" s="3"/>
    </row>
    <row r="300" spans="6:7" s="1" customFormat="1" x14ac:dyDescent="0.25">
      <c r="F300" s="2"/>
      <c r="G300" s="3"/>
    </row>
    <row r="301" spans="6:7" s="1" customFormat="1" x14ac:dyDescent="0.25">
      <c r="F301" s="2"/>
      <c r="G301" s="3"/>
    </row>
    <row r="302" spans="6:7" s="1" customFormat="1" x14ac:dyDescent="0.25">
      <c r="F302" s="2"/>
      <c r="G302" s="3"/>
    </row>
    <row r="303" spans="6:7" s="1" customFormat="1" x14ac:dyDescent="0.25">
      <c r="F303" s="2"/>
      <c r="G303" s="3"/>
    </row>
    <row r="304" spans="6:7" s="1" customFormat="1" x14ac:dyDescent="0.25">
      <c r="F304" s="2"/>
      <c r="G304" s="3"/>
    </row>
    <row r="305" spans="6:7" s="1" customFormat="1" x14ac:dyDescent="0.25">
      <c r="F305" s="2"/>
      <c r="G305" s="3"/>
    </row>
    <row r="306" spans="6:7" s="1" customFormat="1" x14ac:dyDescent="0.25">
      <c r="F306" s="2"/>
      <c r="G306" s="3"/>
    </row>
    <row r="307" spans="6:7" s="1" customFormat="1" x14ac:dyDescent="0.25">
      <c r="F307" s="2"/>
      <c r="G307" s="3"/>
    </row>
    <row r="308" spans="6:7" s="1" customFormat="1" x14ac:dyDescent="0.25">
      <c r="F308" s="2"/>
      <c r="G308" s="3"/>
    </row>
    <row r="309" spans="6:7" s="1" customFormat="1" x14ac:dyDescent="0.25">
      <c r="F309" s="2"/>
      <c r="G309" s="3"/>
    </row>
    <row r="310" spans="6:7" s="1" customFormat="1" x14ac:dyDescent="0.25">
      <c r="F310" s="2"/>
      <c r="G310" s="3"/>
    </row>
    <row r="311" spans="6:7" s="1" customFormat="1" x14ac:dyDescent="0.25">
      <c r="F311" s="2"/>
      <c r="G311" s="3"/>
    </row>
    <row r="312" spans="6:7" s="1" customFormat="1" x14ac:dyDescent="0.25">
      <c r="F312" s="2"/>
      <c r="G312" s="3"/>
    </row>
    <row r="313" spans="6:7" s="1" customFormat="1" x14ac:dyDescent="0.25">
      <c r="F313" s="2"/>
      <c r="G313" s="3"/>
    </row>
    <row r="314" spans="6:7" s="1" customFormat="1" x14ac:dyDescent="0.25">
      <c r="F314" s="2"/>
      <c r="G314" s="3"/>
    </row>
    <row r="315" spans="6:7" s="1" customFormat="1" x14ac:dyDescent="0.25">
      <c r="F315" s="2"/>
      <c r="G315" s="3"/>
    </row>
    <row r="316" spans="6:7" s="1" customFormat="1" x14ac:dyDescent="0.25">
      <c r="F316" s="2"/>
      <c r="G316" s="3"/>
    </row>
    <row r="317" spans="6:7" s="1" customFormat="1" x14ac:dyDescent="0.25">
      <c r="F317" s="2"/>
      <c r="G317" s="3"/>
    </row>
    <row r="318" spans="6:7" s="1" customFormat="1" x14ac:dyDescent="0.25">
      <c r="F318" s="2"/>
      <c r="G318" s="3"/>
    </row>
    <row r="319" spans="6:7" s="1" customFormat="1" x14ac:dyDescent="0.25">
      <c r="F319" s="2"/>
      <c r="G319" s="3"/>
    </row>
    <row r="320" spans="6:7" s="1" customFormat="1" x14ac:dyDescent="0.25">
      <c r="F320" s="2"/>
      <c r="G320" s="3"/>
    </row>
    <row r="321" spans="6:7" s="1" customFormat="1" x14ac:dyDescent="0.25">
      <c r="F321" s="2"/>
      <c r="G321" s="3"/>
    </row>
    <row r="322" spans="6:7" s="1" customFormat="1" x14ac:dyDescent="0.25">
      <c r="F322" s="2"/>
      <c r="G322" s="3"/>
    </row>
    <row r="323" spans="6:7" s="1" customFormat="1" x14ac:dyDescent="0.25">
      <c r="F323" s="2"/>
      <c r="G323" s="3"/>
    </row>
    <row r="324" spans="6:7" s="1" customFormat="1" x14ac:dyDescent="0.25">
      <c r="F324" s="2"/>
      <c r="G324" s="3"/>
    </row>
    <row r="325" spans="6:7" s="1" customFormat="1" x14ac:dyDescent="0.25">
      <c r="F325" s="2"/>
      <c r="G325" s="3"/>
    </row>
    <row r="326" spans="6:7" s="1" customFormat="1" x14ac:dyDescent="0.25">
      <c r="F326" s="2"/>
      <c r="G326" s="3"/>
    </row>
    <row r="327" spans="6:7" s="1" customFormat="1" x14ac:dyDescent="0.25">
      <c r="F327" s="2"/>
      <c r="G327" s="3"/>
    </row>
    <row r="328" spans="6:7" s="1" customFormat="1" x14ac:dyDescent="0.25">
      <c r="F328" s="2"/>
      <c r="G328" s="3"/>
    </row>
    <row r="329" spans="6:7" s="1" customFormat="1" x14ac:dyDescent="0.25">
      <c r="F329" s="2"/>
      <c r="G329" s="3"/>
    </row>
    <row r="330" spans="6:7" s="1" customFormat="1" x14ac:dyDescent="0.25">
      <c r="F330" s="2"/>
      <c r="G330" s="3"/>
    </row>
    <row r="331" spans="6:7" s="1" customFormat="1" x14ac:dyDescent="0.25">
      <c r="F331" s="2"/>
      <c r="G331" s="3"/>
    </row>
    <row r="332" spans="6:7" s="1" customFormat="1" x14ac:dyDescent="0.25">
      <c r="F332" s="2"/>
      <c r="G332" s="3"/>
    </row>
    <row r="333" spans="6:7" s="1" customFormat="1" x14ac:dyDescent="0.25">
      <c r="F333" s="2"/>
      <c r="G333" s="3"/>
    </row>
    <row r="334" spans="6:7" s="1" customFormat="1" x14ac:dyDescent="0.25">
      <c r="F334" s="2"/>
      <c r="G334" s="3"/>
    </row>
    <row r="335" spans="6:7" s="1" customFormat="1" x14ac:dyDescent="0.25">
      <c r="F335" s="2"/>
      <c r="G335" s="3"/>
    </row>
    <row r="336" spans="6:7" s="1" customFormat="1" x14ac:dyDescent="0.25">
      <c r="F336" s="2"/>
      <c r="G336" s="3"/>
    </row>
    <row r="337" spans="6:7" s="1" customFormat="1" x14ac:dyDescent="0.25">
      <c r="F337" s="2"/>
      <c r="G337" s="3"/>
    </row>
    <row r="338" spans="6:7" s="1" customFormat="1" x14ac:dyDescent="0.25">
      <c r="F338" s="2"/>
      <c r="G338" s="3"/>
    </row>
    <row r="339" spans="6:7" s="1" customFormat="1" x14ac:dyDescent="0.25">
      <c r="F339" s="2"/>
      <c r="G339" s="3"/>
    </row>
    <row r="340" spans="6:7" s="1" customFormat="1" x14ac:dyDescent="0.25">
      <c r="F340" s="2"/>
      <c r="G340" s="3"/>
    </row>
    <row r="341" spans="6:7" s="1" customFormat="1" x14ac:dyDescent="0.25">
      <c r="F341" s="2"/>
      <c r="G341" s="3"/>
    </row>
    <row r="342" spans="6:7" s="1" customFormat="1" x14ac:dyDescent="0.25">
      <c r="F342" s="2"/>
      <c r="G342" s="3"/>
    </row>
    <row r="343" spans="6:7" s="1" customFormat="1" x14ac:dyDescent="0.25">
      <c r="F343" s="2"/>
      <c r="G343" s="3"/>
    </row>
    <row r="344" spans="6:7" s="1" customFormat="1" x14ac:dyDescent="0.25">
      <c r="F344" s="2"/>
      <c r="G344" s="3"/>
    </row>
    <row r="345" spans="6:7" s="1" customFormat="1" x14ac:dyDescent="0.25">
      <c r="F345" s="2"/>
      <c r="G345" s="3"/>
    </row>
    <row r="346" spans="6:7" s="1" customFormat="1" x14ac:dyDescent="0.25">
      <c r="F346" s="2"/>
      <c r="G346" s="3"/>
    </row>
    <row r="347" spans="6:7" s="1" customFormat="1" x14ac:dyDescent="0.25">
      <c r="F347" s="2"/>
      <c r="G347" s="3"/>
    </row>
    <row r="348" spans="6:7" s="1" customFormat="1" x14ac:dyDescent="0.25">
      <c r="F348" s="2"/>
      <c r="G348" s="3"/>
    </row>
    <row r="349" spans="6:7" s="1" customFormat="1" x14ac:dyDescent="0.25">
      <c r="F349" s="2"/>
      <c r="G349" s="3"/>
    </row>
    <row r="350" spans="6:7" s="1" customFormat="1" x14ac:dyDescent="0.25">
      <c r="F350" s="2"/>
      <c r="G350" s="3"/>
    </row>
    <row r="351" spans="6:7" s="1" customFormat="1" x14ac:dyDescent="0.25">
      <c r="F351" s="2"/>
      <c r="G351" s="3"/>
    </row>
    <row r="352" spans="6:7" s="1" customFormat="1" x14ac:dyDescent="0.25">
      <c r="F352" s="2"/>
      <c r="G352" s="3"/>
    </row>
    <row r="353" spans="6:7" s="1" customFormat="1" x14ac:dyDescent="0.25">
      <c r="F353" s="2"/>
      <c r="G353" s="3"/>
    </row>
    <row r="354" spans="6:7" s="1" customFormat="1" x14ac:dyDescent="0.25">
      <c r="F354" s="2"/>
      <c r="G354" s="3"/>
    </row>
    <row r="355" spans="6:7" s="1" customFormat="1" x14ac:dyDescent="0.25">
      <c r="F355" s="2"/>
      <c r="G355" s="3"/>
    </row>
    <row r="356" spans="6:7" s="1" customFormat="1" x14ac:dyDescent="0.25">
      <c r="F356" s="2"/>
      <c r="G356" s="3"/>
    </row>
    <row r="357" spans="6:7" s="1" customFormat="1" x14ac:dyDescent="0.25">
      <c r="F357" s="2"/>
      <c r="G357" s="3"/>
    </row>
    <row r="358" spans="6:7" s="1" customFormat="1" x14ac:dyDescent="0.25">
      <c r="F358" s="2"/>
      <c r="G358" s="3"/>
    </row>
    <row r="359" spans="6:7" s="1" customFormat="1" x14ac:dyDescent="0.25">
      <c r="F359" s="2"/>
      <c r="G359" s="3"/>
    </row>
    <row r="360" spans="6:7" s="1" customFormat="1" x14ac:dyDescent="0.25">
      <c r="F360" s="2"/>
      <c r="G360" s="3"/>
    </row>
    <row r="361" spans="6:7" s="1" customFormat="1" x14ac:dyDescent="0.25">
      <c r="F361" s="2"/>
      <c r="G361" s="3"/>
    </row>
    <row r="362" spans="6:7" s="1" customFormat="1" x14ac:dyDescent="0.25">
      <c r="F362" s="2"/>
      <c r="G362" s="3"/>
    </row>
    <row r="363" spans="6:7" s="1" customFormat="1" x14ac:dyDescent="0.25">
      <c r="F363" s="2"/>
      <c r="G363" s="3"/>
    </row>
    <row r="364" spans="6:7" s="1" customFormat="1" x14ac:dyDescent="0.25">
      <c r="F364" s="2"/>
      <c r="G364" s="3"/>
    </row>
    <row r="365" spans="6:7" s="1" customFormat="1" x14ac:dyDescent="0.25">
      <c r="F365" s="2"/>
      <c r="G365" s="3"/>
    </row>
    <row r="366" spans="6:7" s="1" customFormat="1" x14ac:dyDescent="0.25">
      <c r="F366" s="2"/>
      <c r="G366" s="3"/>
    </row>
    <row r="367" spans="6:7" s="1" customFormat="1" x14ac:dyDescent="0.25">
      <c r="F367" s="2"/>
      <c r="G367" s="3"/>
    </row>
    <row r="368" spans="6:7" s="1" customFormat="1" x14ac:dyDescent="0.25">
      <c r="F368" s="2"/>
      <c r="G368" s="3"/>
    </row>
    <row r="369" spans="6:7" s="1" customFormat="1" x14ac:dyDescent="0.25">
      <c r="F369" s="2"/>
      <c r="G369" s="3"/>
    </row>
    <row r="370" spans="6:7" s="1" customFormat="1" x14ac:dyDescent="0.25">
      <c r="F370" s="2"/>
      <c r="G370" s="3"/>
    </row>
    <row r="371" spans="6:7" s="1" customFormat="1" x14ac:dyDescent="0.25">
      <c r="F371" s="2"/>
      <c r="G371" s="3"/>
    </row>
    <row r="372" spans="6:7" s="1" customFormat="1" x14ac:dyDescent="0.25">
      <c r="F372" s="2"/>
      <c r="G372" s="3"/>
    </row>
    <row r="373" spans="6:7" s="1" customFormat="1" x14ac:dyDescent="0.25">
      <c r="F373" s="2"/>
      <c r="G373" s="3"/>
    </row>
    <row r="374" spans="6:7" s="1" customFormat="1" x14ac:dyDescent="0.25">
      <c r="F374" s="2"/>
      <c r="G374" s="3"/>
    </row>
    <row r="375" spans="6:7" s="1" customFormat="1" x14ac:dyDescent="0.25">
      <c r="F375" s="2"/>
      <c r="G375" s="3"/>
    </row>
    <row r="376" spans="6:7" s="1" customFormat="1" x14ac:dyDescent="0.25">
      <c r="F376" s="2"/>
      <c r="G376" s="3"/>
    </row>
    <row r="377" spans="6:7" s="1" customFormat="1" x14ac:dyDescent="0.25">
      <c r="F377" s="2"/>
      <c r="G377" s="3"/>
    </row>
    <row r="378" spans="6:7" s="1" customFormat="1" x14ac:dyDescent="0.25">
      <c r="F378" s="2"/>
      <c r="G378" s="3"/>
    </row>
    <row r="379" spans="6:7" s="1" customFormat="1" x14ac:dyDescent="0.25">
      <c r="F379" s="2"/>
      <c r="G379" s="3"/>
    </row>
    <row r="380" spans="6:7" s="1" customFormat="1" x14ac:dyDescent="0.25">
      <c r="F380" s="2"/>
      <c r="G380" s="3"/>
    </row>
    <row r="381" spans="6:7" s="1" customFormat="1" x14ac:dyDescent="0.25">
      <c r="F381" s="2"/>
      <c r="G381" s="3"/>
    </row>
    <row r="382" spans="6:7" s="1" customFormat="1" x14ac:dyDescent="0.25">
      <c r="F382" s="2"/>
      <c r="G382" s="3"/>
    </row>
    <row r="383" spans="6:7" s="1" customFormat="1" x14ac:dyDescent="0.25">
      <c r="F383" s="2"/>
      <c r="G383" s="3"/>
    </row>
    <row r="384" spans="6:7" s="1" customFormat="1" x14ac:dyDescent="0.25">
      <c r="F384" s="2"/>
      <c r="G384" s="3"/>
    </row>
    <row r="385" spans="6:7" s="1" customFormat="1" x14ac:dyDescent="0.25">
      <c r="F385" s="2"/>
      <c r="G385" s="3"/>
    </row>
    <row r="386" spans="6:7" s="1" customFormat="1" x14ac:dyDescent="0.25">
      <c r="F386" s="2"/>
      <c r="G386" s="3"/>
    </row>
    <row r="387" spans="6:7" s="1" customFormat="1" x14ac:dyDescent="0.25">
      <c r="F387" s="2"/>
      <c r="G387" s="3"/>
    </row>
    <row r="388" spans="6:7" s="1" customFormat="1" x14ac:dyDescent="0.25">
      <c r="F388" s="2"/>
      <c r="G388" s="3"/>
    </row>
    <row r="389" spans="6:7" s="1" customFormat="1" x14ac:dyDescent="0.25">
      <c r="F389" s="2"/>
      <c r="G389" s="3"/>
    </row>
    <row r="390" spans="6:7" s="1" customFormat="1" x14ac:dyDescent="0.25">
      <c r="F390" s="2"/>
      <c r="G390" s="3"/>
    </row>
    <row r="391" spans="6:7" s="1" customFormat="1" x14ac:dyDescent="0.25">
      <c r="F391" s="2"/>
      <c r="G391" s="3"/>
    </row>
    <row r="392" spans="6:7" s="1" customFormat="1" x14ac:dyDescent="0.25">
      <c r="F392" s="2"/>
      <c r="G392" s="3"/>
    </row>
    <row r="393" spans="6:7" s="1" customFormat="1" x14ac:dyDescent="0.25">
      <c r="F393" s="2"/>
      <c r="G393" s="3"/>
    </row>
    <row r="394" spans="6:7" s="1" customFormat="1" x14ac:dyDescent="0.25">
      <c r="F394" s="2"/>
      <c r="G394" s="3"/>
    </row>
    <row r="395" spans="6:7" s="1" customFormat="1" x14ac:dyDescent="0.25">
      <c r="F395" s="2"/>
      <c r="G395" s="3"/>
    </row>
    <row r="396" spans="6:7" s="1" customFormat="1" x14ac:dyDescent="0.25">
      <c r="F396" s="2"/>
      <c r="G396" s="3"/>
    </row>
    <row r="397" spans="6:7" s="1" customFormat="1" x14ac:dyDescent="0.25">
      <c r="F397" s="2"/>
      <c r="G397" s="3"/>
    </row>
    <row r="398" spans="6:7" s="1" customFormat="1" x14ac:dyDescent="0.25">
      <c r="F398" s="2"/>
      <c r="G398" s="3"/>
    </row>
    <row r="399" spans="6:7" s="1" customFormat="1" x14ac:dyDescent="0.25">
      <c r="F399" s="2"/>
      <c r="G399" s="3"/>
    </row>
    <row r="400" spans="6:7" s="1" customFormat="1" x14ac:dyDescent="0.25">
      <c r="F400" s="2"/>
      <c r="G400" s="3"/>
    </row>
    <row r="401" spans="6:7" s="1" customFormat="1" x14ac:dyDescent="0.25">
      <c r="F401" s="2"/>
      <c r="G401" s="3"/>
    </row>
    <row r="402" spans="6:7" s="1" customFormat="1" x14ac:dyDescent="0.25">
      <c r="F402" s="2"/>
      <c r="G402" s="3"/>
    </row>
    <row r="403" spans="6:7" s="1" customFormat="1" x14ac:dyDescent="0.25">
      <c r="F403" s="2"/>
      <c r="G403" s="3"/>
    </row>
    <row r="404" spans="6:7" s="1" customFormat="1" x14ac:dyDescent="0.25">
      <c r="F404" s="2"/>
      <c r="G404" s="3"/>
    </row>
    <row r="405" spans="6:7" s="1" customFormat="1" x14ac:dyDescent="0.25">
      <c r="F405" s="2"/>
      <c r="G405" s="3"/>
    </row>
    <row r="406" spans="6:7" s="1" customFormat="1" x14ac:dyDescent="0.25">
      <c r="F406" s="2"/>
      <c r="G406" s="3"/>
    </row>
    <row r="407" spans="6:7" s="1" customFormat="1" x14ac:dyDescent="0.25">
      <c r="F407" s="2"/>
      <c r="G407" s="3"/>
    </row>
    <row r="408" spans="6:7" s="1" customFormat="1" x14ac:dyDescent="0.25">
      <c r="F408" s="2"/>
      <c r="G408" s="3"/>
    </row>
    <row r="409" spans="6:7" s="1" customFormat="1" x14ac:dyDescent="0.25">
      <c r="F409" s="2"/>
      <c r="G409" s="3"/>
    </row>
    <row r="410" spans="6:7" s="1" customFormat="1" x14ac:dyDescent="0.25">
      <c r="F410" s="2"/>
      <c r="G410" s="3"/>
    </row>
    <row r="411" spans="6:7" s="1" customFormat="1" x14ac:dyDescent="0.25">
      <c r="F411" s="2"/>
      <c r="G411" s="3"/>
    </row>
    <row r="412" spans="6:7" s="1" customFormat="1" x14ac:dyDescent="0.25">
      <c r="F412" s="2"/>
      <c r="G412" s="3"/>
    </row>
    <row r="413" spans="6:7" s="1" customFormat="1" x14ac:dyDescent="0.25">
      <c r="F413" s="2"/>
      <c r="G413" s="3"/>
    </row>
    <row r="414" spans="6:7" s="1" customFormat="1" x14ac:dyDescent="0.25">
      <c r="F414" s="2"/>
      <c r="G414" s="3"/>
    </row>
    <row r="415" spans="6:7" s="1" customFormat="1" x14ac:dyDescent="0.25">
      <c r="F415" s="2"/>
      <c r="G415" s="3"/>
    </row>
    <row r="416" spans="6:7" s="1" customFormat="1" x14ac:dyDescent="0.25">
      <c r="F416" s="2"/>
      <c r="G416" s="3"/>
    </row>
    <row r="417" spans="6:7" s="1" customFormat="1" x14ac:dyDescent="0.25">
      <c r="F417" s="2"/>
      <c r="G417" s="3"/>
    </row>
    <row r="418" spans="6:7" s="1" customFormat="1" x14ac:dyDescent="0.25">
      <c r="F418" s="2"/>
      <c r="G418" s="3"/>
    </row>
    <row r="419" spans="6:7" s="1" customFormat="1" x14ac:dyDescent="0.25">
      <c r="F419" s="2"/>
      <c r="G419" s="3"/>
    </row>
    <row r="420" spans="6:7" s="1" customFormat="1" x14ac:dyDescent="0.25">
      <c r="F420" s="2"/>
      <c r="G420" s="3"/>
    </row>
    <row r="421" spans="6:7" s="1" customFormat="1" x14ac:dyDescent="0.25">
      <c r="F421" s="2"/>
      <c r="G421" s="3"/>
    </row>
    <row r="422" spans="6:7" s="1" customFormat="1" x14ac:dyDescent="0.25">
      <c r="F422" s="2"/>
      <c r="G422" s="3"/>
    </row>
    <row r="423" spans="6:7" s="1" customFormat="1" x14ac:dyDescent="0.25">
      <c r="F423" s="2"/>
      <c r="G423" s="3"/>
    </row>
    <row r="424" spans="6:7" s="1" customFormat="1" x14ac:dyDescent="0.25">
      <c r="F424" s="2"/>
      <c r="G424" s="3"/>
    </row>
    <row r="425" spans="6:7" s="1" customFormat="1" x14ac:dyDescent="0.25">
      <c r="F425" s="2"/>
      <c r="G425" s="3"/>
    </row>
    <row r="426" spans="6:7" s="1" customFormat="1" x14ac:dyDescent="0.25">
      <c r="F426" s="2"/>
      <c r="G426" s="3"/>
    </row>
    <row r="427" spans="6:7" s="1" customFormat="1" x14ac:dyDescent="0.25">
      <c r="F427" s="2"/>
      <c r="G427" s="3"/>
    </row>
    <row r="428" spans="6:7" s="1" customFormat="1" x14ac:dyDescent="0.25">
      <c r="F428" s="2"/>
      <c r="G428" s="3"/>
    </row>
    <row r="429" spans="6:7" s="1" customFormat="1" x14ac:dyDescent="0.25">
      <c r="F429" s="2"/>
      <c r="G429" s="3"/>
    </row>
    <row r="430" spans="6:7" s="1" customFormat="1" x14ac:dyDescent="0.25">
      <c r="F430" s="2"/>
      <c r="G430" s="3"/>
    </row>
    <row r="431" spans="6:7" s="1" customFormat="1" x14ac:dyDescent="0.25">
      <c r="F431" s="2"/>
      <c r="G431" s="3"/>
    </row>
    <row r="432" spans="6:7" s="1" customFormat="1" x14ac:dyDescent="0.25">
      <c r="F432" s="2"/>
      <c r="G432" s="3"/>
    </row>
    <row r="433" spans="6:7" s="1" customFormat="1" x14ac:dyDescent="0.25">
      <c r="F433" s="2"/>
      <c r="G433" s="3"/>
    </row>
    <row r="434" spans="6:7" s="1" customFormat="1" x14ac:dyDescent="0.25">
      <c r="F434" s="2"/>
      <c r="G434" s="3"/>
    </row>
    <row r="435" spans="6:7" s="1" customFormat="1" x14ac:dyDescent="0.25">
      <c r="F435" s="2"/>
      <c r="G435" s="3"/>
    </row>
    <row r="436" spans="6:7" s="1" customFormat="1" x14ac:dyDescent="0.25">
      <c r="F436" s="2"/>
      <c r="G436" s="3"/>
    </row>
    <row r="437" spans="6:7" s="1" customFormat="1" x14ac:dyDescent="0.25">
      <c r="F437" s="2"/>
      <c r="G437" s="3"/>
    </row>
    <row r="438" spans="6:7" s="1" customFormat="1" x14ac:dyDescent="0.25">
      <c r="F438" s="2"/>
      <c r="G438" s="3"/>
    </row>
    <row r="439" spans="6:7" s="1" customFormat="1" x14ac:dyDescent="0.25">
      <c r="F439" s="2"/>
      <c r="G439" s="3"/>
    </row>
    <row r="440" spans="6:7" s="1" customFormat="1" x14ac:dyDescent="0.25">
      <c r="F440" s="2"/>
      <c r="G440" s="3"/>
    </row>
    <row r="441" spans="6:7" s="1" customFormat="1" x14ac:dyDescent="0.25">
      <c r="F441" s="2"/>
      <c r="G441" s="3"/>
    </row>
    <row r="442" spans="6:7" s="1" customFormat="1" x14ac:dyDescent="0.25">
      <c r="F442" s="2"/>
      <c r="G442" s="3"/>
    </row>
    <row r="443" spans="6:7" s="1" customFormat="1" x14ac:dyDescent="0.25">
      <c r="F443" s="2"/>
      <c r="G443" s="3"/>
    </row>
    <row r="444" spans="6:7" s="1" customFormat="1" x14ac:dyDescent="0.25">
      <c r="F444" s="2"/>
      <c r="G444" s="3"/>
    </row>
    <row r="445" spans="6:7" s="1" customFormat="1" x14ac:dyDescent="0.25">
      <c r="F445" s="2"/>
      <c r="G445" s="3"/>
    </row>
    <row r="446" spans="6:7" s="1" customFormat="1" x14ac:dyDescent="0.25">
      <c r="F446" s="2"/>
      <c r="G446" s="3"/>
    </row>
    <row r="447" spans="6:7" s="1" customFormat="1" x14ac:dyDescent="0.25">
      <c r="F447" s="2"/>
      <c r="G447" s="3"/>
    </row>
    <row r="448" spans="6:7" s="1" customFormat="1" x14ac:dyDescent="0.25">
      <c r="F448" s="2"/>
      <c r="G448" s="3"/>
    </row>
    <row r="449" spans="6:7" s="1" customFormat="1" x14ac:dyDescent="0.25">
      <c r="F449" s="2"/>
      <c r="G449" s="3"/>
    </row>
    <row r="450" spans="6:7" s="1" customFormat="1" x14ac:dyDescent="0.25">
      <c r="F450" s="2"/>
      <c r="G450" s="3"/>
    </row>
    <row r="451" spans="6:7" s="1" customFormat="1" x14ac:dyDescent="0.25">
      <c r="F451" s="2"/>
      <c r="G451" s="3"/>
    </row>
    <row r="452" spans="6:7" s="1" customFormat="1" x14ac:dyDescent="0.25">
      <c r="F452" s="2"/>
      <c r="G452" s="3"/>
    </row>
    <row r="453" spans="6:7" s="1" customFormat="1" x14ac:dyDescent="0.25">
      <c r="F453" s="2"/>
      <c r="G453" s="3"/>
    </row>
    <row r="454" spans="6:7" s="1" customFormat="1" x14ac:dyDescent="0.25">
      <c r="F454" s="2"/>
      <c r="G454" s="3"/>
    </row>
    <row r="455" spans="6:7" s="1" customFormat="1" x14ac:dyDescent="0.25">
      <c r="F455" s="2"/>
      <c r="G455" s="3"/>
    </row>
    <row r="456" spans="6:7" s="1" customFormat="1" x14ac:dyDescent="0.25">
      <c r="F456" s="2"/>
      <c r="G456" s="3"/>
    </row>
    <row r="457" spans="6:7" s="1" customFormat="1" x14ac:dyDescent="0.25">
      <c r="F457" s="2"/>
      <c r="G457" s="3"/>
    </row>
    <row r="458" spans="6:7" s="1" customFormat="1" x14ac:dyDescent="0.25">
      <c r="F458" s="2"/>
      <c r="G458" s="3"/>
    </row>
    <row r="459" spans="6:7" s="1" customFormat="1" x14ac:dyDescent="0.25">
      <c r="F459" s="2"/>
      <c r="G459" s="3"/>
    </row>
    <row r="460" spans="6:7" s="1" customFormat="1" x14ac:dyDescent="0.25">
      <c r="F460" s="2"/>
      <c r="G460" s="3"/>
    </row>
    <row r="461" spans="6:7" s="1" customFormat="1" x14ac:dyDescent="0.25">
      <c r="F461" s="2"/>
      <c r="G461" s="3"/>
    </row>
    <row r="462" spans="6:7" s="1" customFormat="1" x14ac:dyDescent="0.25">
      <c r="F462" s="2"/>
      <c r="G462" s="3"/>
    </row>
    <row r="463" spans="6:7" s="1" customFormat="1" x14ac:dyDescent="0.25">
      <c r="F463" s="2"/>
      <c r="G463" s="3"/>
    </row>
    <row r="464" spans="6:7" s="1" customFormat="1" x14ac:dyDescent="0.25">
      <c r="F464" s="2"/>
      <c r="G464" s="3"/>
    </row>
    <row r="465" spans="6:7" s="1" customFormat="1" x14ac:dyDescent="0.25">
      <c r="F465" s="2"/>
      <c r="G465" s="3"/>
    </row>
  </sheetData>
  <sheetProtection algorithmName="SHA-512" hashValue="Ky2FoTB15+B+MrzXqcD4xT86mBbMvmwGfhRzK0b9fQTJpvurO3fWFDA20hJxnTjiDVcGuZjIbfshgXd5vxTjaA==" saltValue="0O/i3EUNiJnXR+qy4yPrfg==" spinCount="100000" sheet="1" objects="1" scenarios="1" selectLockedCells="1" selectUnlockedCells="1"/>
  <mergeCells count="9">
    <mergeCell ref="C51:D51"/>
    <mergeCell ref="C49:D49"/>
    <mergeCell ref="C50:D50"/>
    <mergeCell ref="A1:D1"/>
    <mergeCell ref="A2:D2"/>
    <mergeCell ref="A3:D3"/>
    <mergeCell ref="A4:D4"/>
    <mergeCell ref="B5:D5"/>
    <mergeCell ref="C54:D54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663C1B-D9CC-4977-9638-E05682101BBD}">
  <dimension ref="A1:F57"/>
  <sheetViews>
    <sheetView topLeftCell="A34" workbookViewId="0">
      <selection activeCell="A34" sqref="A1:XFD1048576"/>
    </sheetView>
  </sheetViews>
  <sheetFormatPr baseColWidth="10" defaultRowHeight="12.5" x14ac:dyDescent="0.25"/>
  <cols>
    <col min="1" max="1" width="1.7265625" style="1" customWidth="1"/>
    <col min="2" max="2" width="70" style="1" customWidth="1"/>
    <col min="3" max="4" width="9.90625" style="1" bestFit="1" customWidth="1"/>
    <col min="5" max="16384" width="10.90625" style="1"/>
  </cols>
  <sheetData>
    <row r="1" spans="1:4" ht="13" customHeight="1" x14ac:dyDescent="0.25">
      <c r="A1" s="74"/>
      <c r="B1" s="74"/>
      <c r="C1" s="74"/>
      <c r="D1" s="74"/>
    </row>
    <row r="2" spans="1:4" ht="13" x14ac:dyDescent="0.3">
      <c r="A2" s="75" t="s">
        <v>0</v>
      </c>
      <c r="B2" s="75"/>
      <c r="C2" s="75"/>
      <c r="D2" s="75"/>
    </row>
    <row r="3" spans="1:4" ht="13" x14ac:dyDescent="0.3">
      <c r="A3" s="75" t="s">
        <v>40</v>
      </c>
      <c r="B3" s="75"/>
      <c r="C3" s="75"/>
      <c r="D3" s="75"/>
    </row>
    <row r="4" spans="1:4" x14ac:dyDescent="0.25">
      <c r="A4" s="76" t="s">
        <v>2</v>
      </c>
      <c r="B4" s="76"/>
      <c r="C4" s="76"/>
      <c r="D4" s="76"/>
    </row>
    <row r="5" spans="1:4" ht="13" thickBot="1" x14ac:dyDescent="0.3">
      <c r="A5" s="4"/>
      <c r="B5" s="77"/>
      <c r="C5" s="77"/>
      <c r="D5" s="77"/>
    </row>
    <row r="6" spans="1:4" ht="13" x14ac:dyDescent="0.3">
      <c r="A6" s="4"/>
      <c r="B6" s="44" t="s">
        <v>3</v>
      </c>
      <c r="C6" s="45">
        <v>2020</v>
      </c>
      <c r="D6" s="46">
        <v>2019</v>
      </c>
    </row>
    <row r="7" spans="1:4" x14ac:dyDescent="0.25">
      <c r="A7" s="4"/>
      <c r="B7" s="8"/>
      <c r="C7" s="47"/>
      <c r="D7" s="48"/>
    </row>
    <row r="8" spans="1:4" ht="13" x14ac:dyDescent="0.3">
      <c r="A8" s="4"/>
      <c r="B8" s="11" t="s">
        <v>41</v>
      </c>
      <c r="C8" s="49"/>
      <c r="D8" s="50"/>
    </row>
    <row r="9" spans="1:4" x14ac:dyDescent="0.25">
      <c r="A9" s="4"/>
      <c r="B9" s="8" t="s">
        <v>42</v>
      </c>
      <c r="C9" s="47">
        <v>33491699</v>
      </c>
      <c r="D9" s="48">
        <v>36473449</v>
      </c>
    </row>
    <row r="10" spans="1:4" ht="13" x14ac:dyDescent="0.3">
      <c r="A10" s="4"/>
      <c r="B10" s="11" t="s">
        <v>43</v>
      </c>
      <c r="C10" s="49">
        <f>SUM(C9)</f>
        <v>33491699</v>
      </c>
      <c r="D10" s="50">
        <f>SUM(D9)</f>
        <v>36473449</v>
      </c>
    </row>
    <row r="11" spans="1:4" x14ac:dyDescent="0.25">
      <c r="A11" s="4"/>
      <c r="B11" s="8"/>
      <c r="C11" s="47"/>
      <c r="D11" s="48"/>
    </row>
    <row r="12" spans="1:4" ht="13" x14ac:dyDescent="0.3">
      <c r="A12" s="4"/>
      <c r="B12" s="11" t="s">
        <v>44</v>
      </c>
      <c r="C12" s="49"/>
      <c r="D12" s="50"/>
    </row>
    <row r="13" spans="1:4" x14ac:dyDescent="0.25">
      <c r="A13" s="4"/>
      <c r="B13" s="8" t="s">
        <v>45</v>
      </c>
      <c r="C13" s="47">
        <v>15563539</v>
      </c>
      <c r="D13" s="48">
        <v>16183389</v>
      </c>
    </row>
    <row r="14" spans="1:4" x14ac:dyDescent="0.25">
      <c r="A14" s="4"/>
      <c r="B14" s="8" t="s">
        <v>46</v>
      </c>
      <c r="C14" s="47">
        <v>624376</v>
      </c>
      <c r="D14" s="48">
        <v>679763</v>
      </c>
    </row>
    <row r="15" spans="1:4" x14ac:dyDescent="0.25">
      <c r="A15" s="4"/>
      <c r="B15" s="8" t="s">
        <v>47</v>
      </c>
      <c r="C15" s="47">
        <v>872218</v>
      </c>
      <c r="D15" s="48">
        <v>928798</v>
      </c>
    </row>
    <row r="16" spans="1:4" ht="13" x14ac:dyDescent="0.3">
      <c r="A16" s="4"/>
      <c r="B16" s="11" t="s">
        <v>43</v>
      </c>
      <c r="C16" s="49">
        <f>SUM(C13:C15)</f>
        <v>17060133</v>
      </c>
      <c r="D16" s="50">
        <f>SUM(D13:D15)</f>
        <v>17791950</v>
      </c>
    </row>
    <row r="17" spans="1:4" x14ac:dyDescent="0.25">
      <c r="A17" s="4"/>
      <c r="B17" s="8"/>
      <c r="C17" s="47"/>
      <c r="D17" s="48"/>
    </row>
    <row r="18" spans="1:4" ht="13" x14ac:dyDescent="0.3">
      <c r="A18" s="4"/>
      <c r="B18" s="51" t="s">
        <v>48</v>
      </c>
      <c r="C18" s="52">
        <f>C10-C16</f>
        <v>16431566</v>
      </c>
      <c r="D18" s="53">
        <f>D10-D16</f>
        <v>18681499</v>
      </c>
    </row>
    <row r="19" spans="1:4" x14ac:dyDescent="0.25">
      <c r="A19" s="4"/>
      <c r="B19" s="8"/>
      <c r="C19" s="47"/>
      <c r="D19" s="48"/>
    </row>
    <row r="20" spans="1:4" ht="13" x14ac:dyDescent="0.3">
      <c r="A20" s="4"/>
      <c r="B20" s="11" t="s">
        <v>49</v>
      </c>
      <c r="C20" s="49"/>
      <c r="D20" s="50"/>
    </row>
    <row r="21" spans="1:4" x14ac:dyDescent="0.25">
      <c r="A21" s="4"/>
      <c r="B21" s="8" t="s">
        <v>50</v>
      </c>
      <c r="C21" s="47">
        <v>7013472</v>
      </c>
      <c r="D21" s="48">
        <v>6996394</v>
      </c>
    </row>
    <row r="22" spans="1:4" x14ac:dyDescent="0.25">
      <c r="A22" s="4"/>
      <c r="B22" s="8" t="s">
        <v>51</v>
      </c>
      <c r="C22" s="47">
        <v>801219</v>
      </c>
      <c r="D22" s="48">
        <v>672546</v>
      </c>
    </row>
    <row r="23" spans="1:4" x14ac:dyDescent="0.25">
      <c r="A23" s="4"/>
      <c r="B23" s="8" t="s">
        <v>52</v>
      </c>
      <c r="C23" s="47">
        <v>10447</v>
      </c>
      <c r="D23" s="48">
        <v>23668</v>
      </c>
    </row>
    <row r="24" spans="1:4" ht="13" x14ac:dyDescent="0.3">
      <c r="A24" s="4"/>
      <c r="B24" s="11" t="s">
        <v>43</v>
      </c>
      <c r="C24" s="49">
        <f>SUM(C21:C23)</f>
        <v>7825138</v>
      </c>
      <c r="D24" s="50">
        <f>SUM(D21:D23)</f>
        <v>7692608</v>
      </c>
    </row>
    <row r="25" spans="1:4" x14ac:dyDescent="0.25">
      <c r="A25" s="4"/>
      <c r="B25" s="8"/>
      <c r="C25" s="47"/>
      <c r="D25" s="48"/>
    </row>
    <row r="26" spans="1:4" ht="13" x14ac:dyDescent="0.3">
      <c r="A26" s="4"/>
      <c r="B26" s="11" t="s">
        <v>53</v>
      </c>
      <c r="C26" s="49"/>
      <c r="D26" s="50"/>
    </row>
    <row r="27" spans="1:4" x14ac:dyDescent="0.25">
      <c r="A27" s="4"/>
      <c r="B27" s="8" t="s">
        <v>54</v>
      </c>
      <c r="C27" s="47">
        <v>980</v>
      </c>
      <c r="D27" s="48">
        <v>437</v>
      </c>
    </row>
    <row r="28" spans="1:4" x14ac:dyDescent="0.25">
      <c r="A28" s="4"/>
      <c r="B28" s="8" t="s">
        <v>55</v>
      </c>
      <c r="C28" s="54">
        <v>-528553</v>
      </c>
      <c r="D28" s="55">
        <v>-639925</v>
      </c>
    </row>
    <row r="29" spans="1:4" ht="13" x14ac:dyDescent="0.3">
      <c r="A29" s="4"/>
      <c r="B29" s="11" t="s">
        <v>43</v>
      </c>
      <c r="C29" s="56">
        <f>SUM(C27:C28)</f>
        <v>-527573</v>
      </c>
      <c r="D29" s="57">
        <f>SUM(D27:D28)</f>
        <v>-639488</v>
      </c>
    </row>
    <row r="30" spans="1:4" x14ac:dyDescent="0.25">
      <c r="A30" s="4"/>
      <c r="B30" s="8"/>
      <c r="C30" s="54"/>
      <c r="D30" s="55"/>
    </row>
    <row r="31" spans="1:4" ht="13" x14ac:dyDescent="0.3">
      <c r="A31" s="4"/>
      <c r="B31" s="11" t="s">
        <v>56</v>
      </c>
      <c r="C31" s="56"/>
      <c r="D31" s="57"/>
    </row>
    <row r="32" spans="1:4" x14ac:dyDescent="0.25">
      <c r="A32" s="4"/>
      <c r="B32" s="8" t="s">
        <v>57</v>
      </c>
      <c r="C32" s="54">
        <v>12306</v>
      </c>
      <c r="D32" s="55">
        <v>36626</v>
      </c>
    </row>
    <row r="33" spans="1:6" x14ac:dyDescent="0.25">
      <c r="A33" s="4"/>
      <c r="B33" s="8" t="s">
        <v>58</v>
      </c>
      <c r="C33" s="54">
        <v>-12873</v>
      </c>
      <c r="D33" s="55">
        <v>-8930</v>
      </c>
    </row>
    <row r="34" spans="1:6" x14ac:dyDescent="0.25">
      <c r="A34" s="4"/>
      <c r="B34" s="8" t="s">
        <v>59</v>
      </c>
      <c r="C34" s="54">
        <v>18043</v>
      </c>
      <c r="D34" s="55">
        <v>25163</v>
      </c>
    </row>
    <row r="35" spans="1:6" x14ac:dyDescent="0.25">
      <c r="A35" s="4"/>
      <c r="B35" s="8" t="s">
        <v>60</v>
      </c>
      <c r="C35" s="54">
        <v>-19247</v>
      </c>
      <c r="D35" s="55">
        <v>-55145</v>
      </c>
    </row>
    <row r="36" spans="1:6" ht="13" x14ac:dyDescent="0.3">
      <c r="A36" s="4"/>
      <c r="B36" s="11" t="s">
        <v>43</v>
      </c>
      <c r="C36" s="56">
        <f>SUM(C32:C35)</f>
        <v>-1771</v>
      </c>
      <c r="D36" s="57">
        <f>SUM(D32:D35)</f>
        <v>-2286</v>
      </c>
    </row>
    <row r="37" spans="1:6" x14ac:dyDescent="0.25">
      <c r="A37" s="4"/>
      <c r="B37" s="8"/>
      <c r="C37" s="47"/>
      <c r="D37" s="48"/>
    </row>
    <row r="38" spans="1:6" ht="13" x14ac:dyDescent="0.3">
      <c r="A38" s="4"/>
      <c r="B38" s="58" t="s">
        <v>61</v>
      </c>
      <c r="C38" s="59">
        <f>C10-C16-C24-C29-C36</f>
        <v>9135772</v>
      </c>
      <c r="D38" s="60">
        <f>D10-D16-D24-D29-D36</f>
        <v>11630665</v>
      </c>
    </row>
    <row r="39" spans="1:6" x14ac:dyDescent="0.25">
      <c r="A39" s="4"/>
      <c r="B39" s="8"/>
      <c r="C39" s="47"/>
      <c r="D39" s="48"/>
    </row>
    <row r="40" spans="1:6" x14ac:dyDescent="0.25">
      <c r="A40" s="4"/>
      <c r="B40" s="8" t="s">
        <v>62</v>
      </c>
      <c r="C40" s="47">
        <v>2725733</v>
      </c>
      <c r="D40" s="48">
        <v>3460524</v>
      </c>
    </row>
    <row r="41" spans="1:6" x14ac:dyDescent="0.25">
      <c r="A41" s="4"/>
      <c r="B41" s="8" t="s">
        <v>63</v>
      </c>
      <c r="C41" s="47">
        <v>307546</v>
      </c>
      <c r="D41" s="48">
        <v>375992</v>
      </c>
    </row>
    <row r="42" spans="1:6" ht="13" x14ac:dyDescent="0.3">
      <c r="A42" s="4"/>
      <c r="B42" s="11" t="s">
        <v>64</v>
      </c>
      <c r="C42" s="49">
        <f>C38-C40-C41</f>
        <v>6102493</v>
      </c>
      <c r="D42" s="50">
        <f>D38-D40-D41</f>
        <v>7794149</v>
      </c>
    </row>
    <row r="43" spans="1:6" x14ac:dyDescent="0.25">
      <c r="A43" s="4"/>
      <c r="B43" s="8"/>
      <c r="C43" s="54"/>
      <c r="D43" s="48"/>
    </row>
    <row r="44" spans="1:6" x14ac:dyDescent="0.25">
      <c r="A44" s="4"/>
      <c r="B44" s="8" t="s">
        <v>65</v>
      </c>
      <c r="C44" s="61">
        <v>-1187</v>
      </c>
      <c r="D44" s="55">
        <v>-380</v>
      </c>
      <c r="F44" s="38"/>
    </row>
    <row r="45" spans="1:6" x14ac:dyDescent="0.25">
      <c r="A45" s="4"/>
      <c r="B45" s="8"/>
      <c r="C45" s="61"/>
      <c r="D45" s="55"/>
      <c r="F45" s="62"/>
    </row>
    <row r="46" spans="1:6" ht="13.5" thickBot="1" x14ac:dyDescent="0.35">
      <c r="A46" s="4"/>
      <c r="B46" s="63" t="s">
        <v>66</v>
      </c>
      <c r="C46" s="64">
        <f>C42-C44</f>
        <v>6103680</v>
      </c>
      <c r="D46" s="65">
        <f>D42-D44</f>
        <v>7794529</v>
      </c>
      <c r="F46" s="66"/>
    </row>
    <row r="47" spans="1:6" x14ac:dyDescent="0.25">
      <c r="A47" s="4"/>
      <c r="B47" s="35"/>
      <c r="C47" s="67"/>
      <c r="D47" s="67"/>
    </row>
    <row r="48" spans="1:6" ht="13.5" hidden="1" thickBot="1" x14ac:dyDescent="0.35">
      <c r="A48" s="68"/>
      <c r="B48" s="63" t="s">
        <v>67</v>
      </c>
      <c r="C48" s="69">
        <f>C46/1000000</f>
        <v>6.1036799999999998</v>
      </c>
      <c r="D48" s="70">
        <f>D46/1000000</f>
        <v>7.7945289999999998</v>
      </c>
    </row>
    <row r="49" spans="1:4" x14ac:dyDescent="0.25">
      <c r="A49" s="4"/>
      <c r="B49" s="35"/>
      <c r="C49" s="67"/>
      <c r="D49" s="67"/>
    </row>
    <row r="50" spans="1:4" x14ac:dyDescent="0.25">
      <c r="A50" s="4"/>
      <c r="B50" s="42" t="s">
        <v>36</v>
      </c>
      <c r="C50" s="72" t="s">
        <v>37</v>
      </c>
      <c r="D50" s="72"/>
    </row>
    <row r="51" spans="1:4" x14ac:dyDescent="0.25">
      <c r="A51" s="37"/>
      <c r="B51" s="43" t="s">
        <v>38</v>
      </c>
      <c r="C51" s="73" t="s">
        <v>39</v>
      </c>
      <c r="D51" s="73"/>
    </row>
    <row r="52" spans="1:4" x14ac:dyDescent="0.25">
      <c r="A52" s="37"/>
      <c r="B52" s="41"/>
      <c r="C52" s="71"/>
      <c r="D52" s="71"/>
    </row>
    <row r="53" spans="1:4" x14ac:dyDescent="0.25">
      <c r="A53" s="37"/>
      <c r="B53" s="37"/>
      <c r="C53" s="38"/>
      <c r="D53" s="38"/>
    </row>
    <row r="54" spans="1:4" x14ac:dyDescent="0.25">
      <c r="A54" s="39"/>
      <c r="B54" s="40"/>
      <c r="C54" s="78"/>
      <c r="D54" s="78"/>
    </row>
    <row r="55" spans="1:4" x14ac:dyDescent="0.25">
      <c r="A55" s="4"/>
    </row>
    <row r="56" spans="1:4" x14ac:dyDescent="0.25">
      <c r="A56" s="39"/>
    </row>
    <row r="57" spans="1:4" x14ac:dyDescent="0.25">
      <c r="A57" s="39"/>
    </row>
  </sheetData>
  <sheetProtection algorithmName="SHA-512" hashValue="x03xLbp8rZpHR1QeEpjYbuIKu/7lWzJ0DQogAVhoFbWVOrPtOVpErMxWWT3tVtKDBhcDONafb/6Y1Ro4qzhJvA==" saltValue="Rpaqua3XR3IegLx4BCf2ZA==" spinCount="100000" sheet="1" objects="1" scenarios="1" selectLockedCells="1" selectUnlockedCells="1"/>
  <mergeCells count="9">
    <mergeCell ref="C52:D52"/>
    <mergeCell ref="C50:D50"/>
    <mergeCell ref="C51:D51"/>
    <mergeCell ref="A1:D1"/>
    <mergeCell ref="A2:D2"/>
    <mergeCell ref="A3:D3"/>
    <mergeCell ref="A4:D4"/>
    <mergeCell ref="B5:D5"/>
    <mergeCell ref="C54:D5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bg</vt:lpstr>
      <vt:lpstr>er</vt:lpstr>
      <vt:lpstr>bg!Área_de_impresión</vt:lpstr>
      <vt:lpstr>er!Área_de_impresión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Galindo</dc:creator>
  <cp:lastModifiedBy>Claudia Galindo</cp:lastModifiedBy>
  <cp:lastPrinted>2020-08-12T16:05:26Z</cp:lastPrinted>
  <dcterms:created xsi:type="dcterms:W3CDTF">2020-08-11T16:31:53Z</dcterms:created>
  <dcterms:modified xsi:type="dcterms:W3CDTF">2020-08-12T16:06:08Z</dcterms:modified>
</cp:coreProperties>
</file>