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20\"/>
    </mc:Choice>
  </mc:AlternateContent>
  <xr:revisionPtr revIDLastSave="0" documentId="13_ncr:1_{9E458DD0-172E-4EDD-AFA1-1D2A188476ED}" xr6:coauthVersionLast="36" xr6:coauthVersionMax="36" xr10:uidLastSave="{00000000-0000-0000-0000-000000000000}"/>
  <bookViews>
    <workbookView xWindow="0" yWindow="0" windowWidth="20490" windowHeight="7650" tabRatio="846" firstSheet="1" activeTab="1" xr2:uid="{00000000-000D-0000-FFFF-FFFF00000000}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18" i="14" l="1"/>
  <c r="F15" i="15"/>
  <c r="F41" i="15"/>
  <c r="F49" i="15"/>
  <c r="F44" i="14" l="1"/>
  <c r="F36" i="14"/>
  <c r="F25" i="14"/>
  <c r="F20" i="14"/>
  <c r="F18" i="15"/>
  <c r="F24" i="15"/>
  <c r="F42" i="15"/>
  <c r="F46" i="15"/>
  <c r="F50" i="15" s="1"/>
  <c r="F33" i="15" l="1"/>
  <c r="F27" i="14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F28" i="19" l="1"/>
  <c r="C271" i="18"/>
  <c r="C277" i="18" s="1"/>
  <c r="D269" i="18"/>
  <c r="D120" i="19"/>
  <c r="B120" i="19" s="1"/>
  <c r="C121" i="18"/>
  <c r="C125" i="18" s="1"/>
  <c r="C121" i="19"/>
  <c r="C125" i="19" s="1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C127" i="19" s="1"/>
  <c r="D93" i="19"/>
  <c r="B93" i="19" s="1"/>
  <c r="F121" i="19"/>
  <c r="F125" i="19" s="1"/>
  <c r="F127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D208" i="19"/>
  <c r="B208" i="19" s="1"/>
  <c r="B261" i="19"/>
  <c r="B267" i="19" s="1"/>
  <c r="D148" i="18"/>
  <c r="E54" i="19"/>
  <c r="D17" i="19"/>
  <c r="D3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B26" i="19"/>
  <c r="B28" i="19" s="1"/>
  <c r="B186" i="19"/>
  <c r="B188" i="19" s="1"/>
  <c r="D6" i="19"/>
  <c r="B11" i="19"/>
  <c r="B17" i="19" s="1"/>
  <c r="B99" i="19"/>
  <c r="D111" i="19"/>
  <c r="B111" i="19" s="1"/>
  <c r="B112" i="19" s="1"/>
  <c r="D26" i="19"/>
  <c r="D28" i="19" s="1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B121" i="19" l="1"/>
  <c r="D54" i="18"/>
  <c r="F128" i="19"/>
  <c r="D47" i="19"/>
  <c r="D72" i="19"/>
  <c r="E271" i="19"/>
  <c r="E277" i="19" s="1"/>
  <c r="B125" i="19"/>
  <c r="B246" i="19"/>
  <c r="D246" i="19"/>
  <c r="D269" i="19" s="1"/>
  <c r="C271" i="19"/>
  <c r="C277" i="19" s="1"/>
  <c r="D54" i="19"/>
  <c r="C128" i="18"/>
  <c r="G127" i="18"/>
  <c r="G128" i="18" s="1"/>
  <c r="G271" i="19"/>
  <c r="G277" i="19" s="1"/>
  <c r="C128" i="19"/>
  <c r="E74" i="19"/>
  <c r="E128" i="19" s="1"/>
  <c r="D112" i="19"/>
  <c r="D121" i="19" s="1"/>
  <c r="D125" i="19" s="1"/>
  <c r="F74" i="18"/>
  <c r="F128" i="18" s="1"/>
  <c r="D47" i="18"/>
  <c r="E127" i="18"/>
  <c r="E74" i="18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E128" i="18" l="1"/>
  <c r="D74" i="18"/>
  <c r="D271" i="19"/>
  <c r="D277" i="19" s="1"/>
  <c r="B128" i="19"/>
  <c r="B271" i="19"/>
  <c r="B277" i="19" s="1"/>
  <c r="D127" i="19"/>
  <c r="D128" i="19" s="1"/>
  <c r="D127" i="18"/>
  <c r="B127" i="18"/>
  <c r="B128" i="18" s="1"/>
  <c r="D128" i="18" l="1"/>
  <c r="H29" i="15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D135" i="11"/>
  <c r="D34" i="11"/>
  <c r="H51" i="15"/>
  <c r="H24" i="15"/>
  <c r="H45" i="15"/>
  <c r="H49" i="15"/>
  <c r="E57" i="11" l="1"/>
  <c r="D137" i="11"/>
  <c r="D14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3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 xr:uid="{00000000-0006-0000-0300-000013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 xr:uid="{00000000-0006-0000-0300-000014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 xr:uid="{00000000-0006-0000-03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300-000016000000}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300-00001C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3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 xr:uid="{00000000-0006-0000-0300-00001E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300-00001F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3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300-000021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300-000022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3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3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3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4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 xr:uid="{00000000-0006-0000-04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4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 xr:uid="{00000000-0006-0000-0400-000013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 xr:uid="{00000000-0006-0000-04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400-000016000000}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4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400-00001E000000}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 xr:uid="{00000000-0006-0000-0400-00001F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4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400-000021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400-000022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4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4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4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400-000026000000}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<sst xmlns="http://schemas.openxmlformats.org/spreadsheetml/2006/main" count="780" uniqueCount="388">
  <si>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</si>
  <si>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</si>
  <si>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</si>
  <si>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</si>
  <si>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</si>
  <si>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</si>
  <si>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</si>
  <si>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</si>
  <si>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</si>
  <si>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</si>
  <si>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</si>
  <si>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</si>
  <si>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</si>
  <si>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</si>
  <si>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</si>
  <si>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</si>
  <si>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</si>
  <si>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</si>
  <si>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</si>
  <si>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</si>
  <si>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</si>
  <si>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</si>
  <si>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</si>
  <si>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</si>
  <si>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</si>
  <si>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</si>
  <si>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</si>
  <si>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</si>
  <si>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</si>
  <si>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</si>
  <si>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</si>
  <si>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</si>
  <si>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</si>
  <si>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</si>
  <si>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</si>
  <si>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</si>
  <si>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</si>
  <si>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</si>
  <si>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</si>
  <si>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</si>
  <si>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</si>
  <si>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</si>
  <si>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</si>
  <si>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</si>
  <si>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</si>
  <si>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</si>
  <si>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</si>
  <si>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</si>
  <si>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</si>
  <si>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</si>
  <si>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</si>
  <si>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</si>
  <si>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</si>
  <si>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</si>
  <si>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</si>
  <si>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</si>
  <si>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</si>
  <si>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</si>
  <si>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</si>
  <si>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</si>
  <si>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</si>
  <si>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</si>
  <si>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</si>
  <si>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</si>
  <si>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</si>
  <si>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</si>
  <si>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</si>
  <si>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</si>
  <si>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</si>
  <si>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</si>
  <si>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</si>
  <si>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</si>
  <si>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</si>
  <si>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</si>
  <si>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</si>
  <si>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</si>
  <si>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</si>
  <si>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</si>
  <si>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</si>
  <si>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</si>
  <si>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</si>
  <si>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</si>
  <si>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</si>
  <si>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</si>
  <si>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</si>
  <si>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</si>
  <si>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</si>
  <si>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</si>
  <si>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</si>
  <si>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</si>
  <si>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</si>
  <si>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</si>
  <si>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</si>
  <si>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</si>
  <si>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</si>
  <si>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</si>
  <si>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</si>
  <si>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</si>
  <si>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</si>
  <si>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</si>
  <si>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</si>
  <si>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</si>
  <si>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</si>
  <si>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</si>
  <si>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</si>
  <si>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</si>
  <si>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</si>
  <si>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</si>
  <si>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</si>
  <si>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</si>
  <si>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</si>
  <si>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</si>
  <si>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</si>
  <si>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</si>
  <si>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</si>
  <si>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</si>
  <si>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</si>
  <si>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</si>
  <si>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</si>
  <si>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</si>
  <si>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</si>
  <si>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</si>
  <si>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</si>
  <si>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</si>
  <si>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</si>
  <si>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</si>
  <si>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</si>
  <si>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</si>
  <si>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</si>
  <si>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</si>
  <si>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</si>
  <si>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</si>
  <si>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</si>
  <si>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</si>
  <si>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</si>
  <si>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</si>
  <si>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</si>
  <si>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</si>
  <si>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</si>
  <si>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</si>
  <si>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</si>
  <si>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</si>
  <si>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</si>
  <si>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</si>
  <si>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</si>
  <si>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</si>
  <si>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</si>
  <si>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</si>
  <si>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</si>
  <si>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</si>
  <si>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</si>
  <si>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</si>
  <si>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</si>
  <si>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</si>
  <si>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</si>
  <si>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</si>
  <si>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</si>
  <si>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</si>
  <si>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</si>
  <si>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</si>
  <si>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</si>
  <si>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</si>
  <si>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</si>
  <si>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</si>
  <si>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</si>
  <si>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</si>
  <si>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</si>
  <si>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</si>
  <si>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</si>
  <si>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</si>
  <si>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</si>
  <si>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</si>
  <si>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</si>
  <si>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</si>
  <si>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</si>
  <si>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</si>
  <si>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</si>
  <si>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</si>
  <si>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</si>
  <si>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</si>
  <si>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</si>
  <si>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</si>
  <si>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</si>
  <si>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</si>
  <si>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</si>
  <si>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</si>
  <si>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</si>
  <si>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</si>
  <si>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</si>
  <si>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</si>
  <si>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</si>
  <si>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</si>
  <si>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</si>
  <si>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</si>
  <si>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</si>
  <si>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</si>
  <si>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</si>
  <si>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</si>
  <si>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</si>
  <si>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</si>
  <si>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</si>
  <si>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</si>
  <si>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</si>
  <si>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</si>
  <si>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</si>
  <si>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</si>
  <si>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</si>
  <si>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</si>
  <si>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</si>
  <si>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</si>
  <si>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</si>
  <si>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</si>
  <si>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</si>
  <si>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</si>
  <si>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</si>
  <si>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</si>
  <si>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</si>
  <si>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</si>
  <si>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</si>
  <si>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</si>
  <si>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</si>
  <si>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</si>
  <si>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</si>
  <si>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</si>
  <si>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</si>
  <si>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</si>
  <si>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</si>
  <si>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</si>
  <si>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</si>
  <si>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</si>
  <si>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</si>
  <si>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</si>
  <si>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</si>
  <si>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</si>
  <si>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</si>
  <si>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</si>
  <si>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</si>
  <si>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</si>
  <si>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</si>
  <si>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</si>
  <si>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</si>
  <si>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</si>
  <si>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</si>
  <si>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</si>
  <si>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</si>
  <si>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</si>
  <si>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</si>
  <si>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</si>
  <si>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</si>
  <si>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</si>
  <si>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</si>
  <si>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</si>
  <si>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</si>
  <si>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</si>
  <si>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</si>
  <si>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</si>
  <si>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</si>
  <si>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</si>
  <si>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</si>
  <si>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</si>
  <si>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</si>
  <si>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</si>
  <si>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</si>
  <si>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</si>
  <si>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</si>
  <si>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</si>
  <si>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</si>
  <si>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</si>
  <si>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</si>
  <si>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</si>
  <si>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</si>
  <si>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</si>
  <si>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</si>
  <si>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</si>
  <si>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</si>
  <si>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</si>
  <si>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</si>
  <si>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</si>
  <si>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</si>
  <si>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</si>
  <si>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</si>
  <si>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</si>
  <si>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</si>
  <si>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</si>
  <si>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</si>
  <si>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</si>
  <si>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</si>
  <si>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</si>
  <si>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</si>
  <si>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</si>
  <si>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</si>
  <si>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</si>
  <si>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</si>
  <si>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</si>
  <si>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</si>
  <si>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</si>
  <si>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</si>
  <si>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</si>
  <si>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</si>
  <si>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</si>
  <si>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</si>
  <si>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</si>
  <si>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</si>
  <si>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</si>
  <si>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</si>
  <si>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</si>
  <si>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</si>
  <si>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</si>
  <si>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</si>
  <si>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</si>
  <si>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</si>
  <si>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</si>
  <si>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</si>
  <si>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</si>
  <si>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</si>
  <si>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</si>
  <si>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</si>
  <si>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</si>
  <si>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</si>
  <si>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</si>
  <si>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</si>
  <si>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</si>
  <si>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</si>
  <si>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</si>
  <si>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</si>
  <si>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</si>
  <si>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</si>
  <si>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</si>
  <si>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</si>
  <si>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</si>
  <si>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</si>
  <si>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</si>
  <si>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</si>
  <si>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</si>
  <si>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</si>
  <si>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</si>
  <si>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</si>
  <si>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</si>
  <si>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</si>
  <si>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</si>
  <si>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</si>
  <si>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</si>
  <si>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</si>
  <si>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</si>
  <si>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</si>
  <si>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</si>
  <si>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</si>
  <si>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</si>
  <si>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</si>
  <si>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</si>
  <si>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</si>
  <si>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</si>
  <si>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</si>
  <si>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</si>
  <si>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</si>
  <si>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</si>
  <si>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</si>
  <si>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</si>
  <si>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</si>
  <si>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</si>
  <si>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</si>
  <si>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</si>
  <si>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</si>
  <si>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</si>
  <si>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</si>
  <si>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</si>
  <si>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</si>
  <si>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</si>
  <si>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</si>
  <si>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</si>
  <si>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</si>
  <si>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</si>
  <si>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</si>
  <si>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</si>
  <si>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</si>
  <si>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</si>
  <si>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</si>
  <si>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</si>
  <si>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</si>
  <si>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</si>
  <si>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</si>
  <si>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</si>
  <si>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</si>
  <si>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</si>
  <si>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 xml:space="preserve">   Activos por derecho de uso, neto</t>
  </si>
  <si>
    <t xml:space="preserve">     Comisiones de préstamos </t>
  </si>
  <si>
    <t>Al 29 de febrero  de 2020</t>
  </si>
  <si>
    <t>Para el mes terminado el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</si>
</sst>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3" xfId="5" xr:uid="{00000000-0005-0000-0000-000005000000}"/>
    <cellStyle name="Normal_Bal, Utl, Fluj y anex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60"/>
  <sheetViews>
    <sheetView showGridLines="0" tabSelected="1" zoomScale="90" zoomScaleNormal="90" workbookViewId="0">
      <selection activeCell="K12" sqref="K12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386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2020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f>2771022.89+597</f>
        <v>2771619.89</v>
      </c>
      <c r="J15" s="195"/>
    </row>
    <row r="16" spans="1:10" ht="15" customHeight="1">
      <c r="A16" s="167" t="s">
        <v>191</v>
      </c>
      <c r="F16" s="196">
        <v>110993.41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2883563.3000000003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118103466.92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v>-255922.25</v>
      </c>
      <c r="J23" s="195"/>
    </row>
    <row r="24" spans="1:10" ht="15" customHeight="1">
      <c r="A24" s="167" t="s">
        <v>182</v>
      </c>
      <c r="F24" s="193">
        <f>SUM(F22:F23)</f>
        <v>117847544.67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286602.71000000002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772206.25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122717.75</v>
      </c>
      <c r="H30" s="166" t="e">
        <f>-F30+#REF!</f>
        <v>#REF!</v>
      </c>
      <c r="J30" s="195"/>
    </row>
    <row r="31" spans="1:10" ht="15" customHeight="1">
      <c r="A31" s="167" t="s">
        <v>384</v>
      </c>
      <c r="F31" s="200">
        <v>200380.18</v>
      </c>
      <c r="J31" s="195"/>
    </row>
    <row r="32" spans="1:10" ht="15" customHeight="1">
      <c r="A32" s="167" t="s">
        <v>141</v>
      </c>
      <c r="F32" s="200">
        <v>3534034.15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126009309.01000001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33973000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33850000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29850788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2770000</v>
      </c>
    </row>
    <row r="41" spans="1:12" ht="16.149999999999999" customHeight="1">
      <c r="A41" s="167" t="s">
        <v>147</v>
      </c>
      <c r="D41" s="167"/>
      <c r="E41" s="202">
        <v>3</v>
      </c>
      <c r="F41" s="200">
        <f>3135835.68+25874.3</f>
        <v>3161709.98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103605497.98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v>5799000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13389716.57+255294.2</f>
        <v>13645010.77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22403810.77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126009308.75</v>
      </c>
      <c r="G51" s="194"/>
      <c r="H51" s="219">
        <f>F33-F42-F50</f>
        <v>0.26000000163912773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62"/>
  <sheetViews>
    <sheetView showGridLines="0" zoomScale="90" zoomScaleNormal="90" workbookViewId="0">
      <selection activeCell="F50" sqref="F50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387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2020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1482835.33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115.06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206970.88-500</f>
        <v>206470.88</v>
      </c>
      <c r="G18" s="251"/>
      <c r="I18" s="253"/>
    </row>
    <row r="19" spans="1:9">
      <c r="A19" s="232" t="s">
        <v>385</v>
      </c>
      <c r="C19" s="248"/>
      <c r="D19" s="248"/>
      <c r="E19" s="249" t="s">
        <v>0</v>
      </c>
      <c r="F19" s="252">
        <v>93212.67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1782633.94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887556.28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39321.839999999997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926878.12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855755.82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v>-38550.69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894306.51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v>24813.37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24813.37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270881.34000000003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v>39883.15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51254.94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62163.93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v>88776.39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512959.75000000006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406160.12999999995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v>135347.16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15518.77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255294.19999999998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255294.19999999998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Miguel Padilla</cp:lastModifiedBy>
  <cp:lastPrinted>2019-09-04T21:42:53Z</cp:lastPrinted>
  <dcterms:created xsi:type="dcterms:W3CDTF">1999-04-13T18:41:21Z</dcterms:created>
  <dcterms:modified xsi:type="dcterms:W3CDTF">2020-08-10T23:47:01Z</dcterms:modified>
</cp:coreProperties>
</file>