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 2020\"/>
    </mc:Choice>
  </mc:AlternateContent>
  <xr:revisionPtr revIDLastSave="0" documentId="13_ncr:1_{22995621-2BDC-4330-9D66-6FC90DD36CE9}" xr6:coauthVersionLast="45" xr6:coauthVersionMax="45" xr10:uidLastSave="{00000000-0000-0000-0000-000000000000}"/>
  <bookViews>
    <workbookView xWindow="-110" yWindow="-110" windowWidth="19420" windowHeight="10420" xr2:uid="{15C786CE-655B-40EE-97E3-D4ACD4EBDB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2" i="1" l="1"/>
  <c r="C102" i="1"/>
  <c r="E95" i="1"/>
  <c r="C95" i="1"/>
  <c r="E88" i="1"/>
  <c r="C88" i="1"/>
  <c r="E82" i="1"/>
  <c r="C82" i="1"/>
  <c r="E78" i="1"/>
  <c r="C78" i="1"/>
  <c r="E71" i="1"/>
  <c r="E73" i="1" s="1"/>
  <c r="C71" i="1"/>
  <c r="C73" i="1" s="1"/>
  <c r="E43" i="1"/>
  <c r="C43" i="1"/>
  <c r="E34" i="1"/>
  <c r="C34" i="1"/>
  <c r="E30" i="1"/>
  <c r="C30" i="1"/>
  <c r="E21" i="1"/>
  <c r="C21" i="1"/>
  <c r="E14" i="1"/>
  <c r="C14" i="1"/>
  <c r="E36" i="1" l="1"/>
  <c r="E45" i="1"/>
  <c r="C23" i="1"/>
  <c r="E23" i="1"/>
  <c r="C90" i="1"/>
  <c r="C97" i="1" s="1"/>
  <c r="C104" i="1" s="1"/>
  <c r="C45" i="1"/>
  <c r="E90" i="1"/>
  <c r="E97" i="1" s="1"/>
  <c r="E104" i="1" s="1"/>
  <c r="E105" i="1" s="1"/>
  <c r="C36" i="1"/>
  <c r="C56" i="1" l="1"/>
  <c r="E56" i="1"/>
</calcChain>
</file>

<file path=xl/sharedStrings.xml><?xml version="1.0" encoding="utf-8"?>
<sst xmlns="http://schemas.openxmlformats.org/spreadsheetml/2006/main" count="123" uniqueCount="72">
  <si>
    <t>ADMINISTRADORA DE FONDOS DE PENSIONES CONFIA, S. A.</t>
  </si>
  <si>
    <t>BALANCE GENERAL AL 31 DE JULIO</t>
  </si>
  <si>
    <t>( EXPRESADO EN  DOLARES DE LOS ESTADOS UNIDOS DE AMERICA)</t>
  </si>
  <si>
    <t>JULIO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</si>
  <si>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</si>
  <si>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</si>
  <si>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</si>
  <si>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</si>
  <si>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</si>
  <si>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</si>
  <si>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</si>
  <si>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</si>
  <si>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</si>
  <si>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</si>
  <si>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</si>
  <si>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</si>
  <si>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</si>
  <si>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</si>
  <si>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</si>
  <si>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</si>
  <si>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</si>
  <si>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</si>
  <si>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</si>
  <si>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</si>
  <si>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</si>
  <si>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</si>
  <si>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</si>
  <si>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</si>
  <si>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</si>
  <si>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</si>
  <si>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</si>
  <si>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</si>
  <si>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RESULTADOS DEL PRESENTE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</si>
  <si>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</si>
  <si>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</si>
  <si>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</si>
  <si>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</si>
  <si>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</si>
  <si>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</si>
  <si>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</si>
  <si>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</si>
  <si>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</si>
  <si>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</si>
  <si>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31 DE JULIO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</si>
  <si>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</si>
  <si>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</si>
  <si>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</si>
  <si>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</si>
  <si>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</si>
  <si>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</si>
  <si>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</si>
  <si>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</si>
  <si>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</si>
  <si>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</si>
  <si>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</si>
  <si>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</si>
  <si>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</si>
  <si>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</si>
  <si>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</si>
  <si>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</si>
  <si>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</si>
  <si>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</si>
  <si>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</si>
  <si>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</si>
  <si>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</si>
  <si>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</si>
  <si>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</si>
  <si>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 DE LAS ACTIVIDADES ORDINARIAS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</si>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</sst>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164" fontId="3" fillId="0" borderId="0" xfId="1" applyFont="1"/>
    <xf numFmtId="0" fontId="2" fillId="0" borderId="0" xfId="0" applyFont="1" applyAlignment="1">
      <alignment horizontal="center"/>
    </xf>
    <xf numFmtId="164" fontId="2" fillId="0" borderId="0" xfId="1" applyFont="1"/>
    <xf numFmtId="165" fontId="3" fillId="0" borderId="0" xfId="1" applyNumberFormat="1" applyFont="1"/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3" xfId="1" applyNumberFormat="1" applyFont="1" applyBorder="1"/>
    <xf numFmtId="165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5" fontId="3" fillId="0" borderId="1" xfId="1" applyNumberFormat="1" applyFont="1" applyFill="1" applyBorder="1"/>
    <xf numFmtId="165" fontId="3" fillId="0" borderId="0" xfId="1" applyNumberFormat="1" applyFont="1" applyFill="1" applyBorder="1"/>
    <xf numFmtId="164" fontId="2" fillId="0" borderId="0" xfId="1" applyFont="1" applyBorder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F8DB-51E4-42E3-B0D8-0092ABF4FF81}">
  <dimension ref="A2:F110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70.81640625" customWidth="1"/>
    <col min="2" max="2" width="3.6328125" customWidth="1"/>
    <col min="3" max="3" width="22.453125" customWidth="1"/>
    <col min="4" max="4" width="4.1796875" customWidth="1"/>
    <col min="5" max="5" width="17.08984375" customWidth="1"/>
  </cols>
  <sheetData>
    <row r="2" spans="1:6" ht="15" x14ac:dyDescent="0.4">
      <c r="A2" s="24" t="s">
        <v>0</v>
      </c>
      <c r="B2" s="24"/>
      <c r="C2" s="24"/>
      <c r="D2" s="24"/>
      <c r="E2" s="24"/>
      <c r="F2" s="1"/>
    </row>
    <row r="3" spans="1:6" ht="15" x14ac:dyDescent="0.4">
      <c r="A3" s="24" t="s">
        <v>1</v>
      </c>
      <c r="B3" s="24"/>
      <c r="C3" s="24"/>
      <c r="D3" s="24"/>
      <c r="E3" s="24"/>
      <c r="F3" s="1"/>
    </row>
    <row r="4" spans="1:6" x14ac:dyDescent="0.35">
      <c r="A4" s="25" t="s">
        <v>2</v>
      </c>
      <c r="B4" s="25"/>
      <c r="C4" s="25"/>
      <c r="D4" s="25"/>
      <c r="E4" s="25"/>
      <c r="F4" s="3"/>
    </row>
    <row r="5" spans="1:6" ht="15" x14ac:dyDescent="0.4">
      <c r="A5" s="4"/>
      <c r="B5" s="4"/>
      <c r="C5" s="4"/>
      <c r="D5" s="4"/>
      <c r="E5" s="4"/>
      <c r="F5" s="4"/>
    </row>
    <row r="6" spans="1:6" ht="15" x14ac:dyDescent="0.4">
      <c r="A6" s="4"/>
      <c r="B6" s="4"/>
      <c r="C6" s="1" t="s">
        <v>3</v>
      </c>
      <c r="D6" s="4"/>
      <c r="E6" s="1" t="s">
        <v>3</v>
      </c>
      <c r="F6" s="1"/>
    </row>
    <row r="7" spans="1:6" ht="15" x14ac:dyDescent="0.4">
      <c r="A7" s="4"/>
      <c r="B7" s="4"/>
      <c r="C7" s="5">
        <v>2020</v>
      </c>
      <c r="D7" s="4"/>
      <c r="E7" s="5">
        <v>2019</v>
      </c>
      <c r="F7" s="5"/>
    </row>
    <row r="8" spans="1:6" ht="15" x14ac:dyDescent="0.4">
      <c r="A8" s="6" t="s">
        <v>4</v>
      </c>
      <c r="B8" s="4"/>
      <c r="C8" s="4" t="s">
        <v>5</v>
      </c>
      <c r="D8" s="4"/>
      <c r="E8" s="4" t="s">
        <v>5</v>
      </c>
      <c r="F8" s="4"/>
    </row>
    <row r="9" spans="1:6" ht="15" x14ac:dyDescent="0.4">
      <c r="A9" s="4" t="s">
        <v>6</v>
      </c>
      <c r="B9" s="4"/>
      <c r="C9" s="4" t="s">
        <v>5</v>
      </c>
      <c r="D9" s="4"/>
      <c r="E9" s="4" t="s">
        <v>5</v>
      </c>
      <c r="F9" s="4"/>
    </row>
    <row r="10" spans="1:6" ht="15" x14ac:dyDescent="0.4">
      <c r="A10" s="4" t="s">
        <v>7</v>
      </c>
      <c r="B10" s="1" t="s">
        <v>8</v>
      </c>
      <c r="C10" s="7">
        <v>10179471</v>
      </c>
      <c r="D10" s="1" t="s">
        <v>8</v>
      </c>
      <c r="E10" s="7">
        <v>5466233</v>
      </c>
      <c r="F10" s="7"/>
    </row>
    <row r="11" spans="1:6" ht="15" x14ac:dyDescent="0.4">
      <c r="A11" s="4" t="s">
        <v>9</v>
      </c>
      <c r="B11" s="1"/>
      <c r="C11" s="7">
        <v>579414</v>
      </c>
      <c r="D11" s="1"/>
      <c r="E11" s="7">
        <v>9246846</v>
      </c>
      <c r="F11" s="7"/>
    </row>
    <row r="12" spans="1:6" ht="15" x14ac:dyDescent="0.4">
      <c r="A12" s="4" t="s">
        <v>10</v>
      </c>
      <c r="B12" s="4"/>
      <c r="C12" s="7">
        <v>719240</v>
      </c>
      <c r="D12" s="7"/>
      <c r="E12" s="7">
        <v>752549</v>
      </c>
      <c r="F12" s="7"/>
    </row>
    <row r="13" spans="1:6" ht="15" x14ac:dyDescent="0.4">
      <c r="A13" s="4" t="s">
        <v>11</v>
      </c>
      <c r="B13" s="4"/>
      <c r="C13" s="8">
        <v>654063</v>
      </c>
      <c r="D13" s="8"/>
      <c r="E13" s="8">
        <v>587130</v>
      </c>
      <c r="F13" s="8"/>
    </row>
    <row r="14" spans="1:6" ht="15" x14ac:dyDescent="0.4">
      <c r="A14" s="4" t="s">
        <v>12</v>
      </c>
      <c r="B14" s="4"/>
      <c r="C14" s="9">
        <f>SUM(C10:C13)</f>
        <v>12132188</v>
      </c>
      <c r="D14" s="7"/>
      <c r="E14" s="9">
        <f>SUM(E10:E13)</f>
        <v>16052758</v>
      </c>
      <c r="F14" s="8"/>
    </row>
    <row r="15" spans="1:6" ht="15" x14ac:dyDescent="0.4">
      <c r="A15" s="4"/>
      <c r="B15" s="4"/>
      <c r="C15" s="7"/>
      <c r="D15" s="7"/>
      <c r="E15" s="7"/>
      <c r="F15" s="7"/>
    </row>
    <row r="16" spans="1:6" ht="15" x14ac:dyDescent="0.4">
      <c r="A16" s="4" t="s">
        <v>13</v>
      </c>
      <c r="B16" s="4"/>
      <c r="C16" s="7"/>
      <c r="D16" s="7"/>
      <c r="E16" s="7"/>
      <c r="F16" s="7"/>
    </row>
    <row r="17" spans="1:6" ht="15" x14ac:dyDescent="0.4">
      <c r="A17" s="4" t="s">
        <v>14</v>
      </c>
      <c r="B17" s="4"/>
      <c r="C17" s="7">
        <v>67308</v>
      </c>
      <c r="D17" s="7"/>
      <c r="E17" s="7">
        <v>35393</v>
      </c>
      <c r="F17" s="7"/>
    </row>
    <row r="18" spans="1:6" ht="15" x14ac:dyDescent="0.4">
      <c r="A18" s="4" t="s">
        <v>15</v>
      </c>
      <c r="B18" s="4"/>
      <c r="C18" s="7">
        <v>14228672</v>
      </c>
      <c r="D18" s="7"/>
      <c r="E18" s="7">
        <v>12432521</v>
      </c>
      <c r="F18" s="7"/>
    </row>
    <row r="19" spans="1:6" ht="15" x14ac:dyDescent="0.4">
      <c r="A19" s="4" t="s">
        <v>16</v>
      </c>
      <c r="B19" s="4"/>
      <c r="C19" s="7">
        <v>371601</v>
      </c>
      <c r="D19" s="1"/>
      <c r="E19" s="7">
        <v>337185</v>
      </c>
      <c r="F19" s="7"/>
    </row>
    <row r="20" spans="1:6" ht="15" x14ac:dyDescent="0.4">
      <c r="A20" s="4" t="s">
        <v>17</v>
      </c>
      <c r="B20" s="4"/>
      <c r="C20" s="10">
        <v>1566368</v>
      </c>
      <c r="D20" s="7"/>
      <c r="E20" s="10">
        <v>1379676</v>
      </c>
      <c r="F20" s="8"/>
    </row>
    <row r="21" spans="1:6" ht="15" x14ac:dyDescent="0.4">
      <c r="A21" s="4" t="s">
        <v>18</v>
      </c>
      <c r="B21" s="4"/>
      <c r="C21" s="9">
        <f>SUM(C17:C20)</f>
        <v>16233949</v>
      </c>
      <c r="D21" s="7"/>
      <c r="E21" s="9">
        <f>SUM(E17:E20)</f>
        <v>14184775</v>
      </c>
      <c r="F21" s="8"/>
    </row>
    <row r="22" spans="1:6" ht="15" x14ac:dyDescent="0.4">
      <c r="A22" s="4"/>
      <c r="B22" s="4"/>
      <c r="C22" s="8"/>
      <c r="D22" s="8"/>
      <c r="E22" s="8"/>
      <c r="F22" s="8"/>
    </row>
    <row r="23" spans="1:6" ht="15.5" thickBot="1" x14ac:dyDescent="0.45">
      <c r="A23" s="6" t="s">
        <v>19</v>
      </c>
      <c r="B23" s="1" t="s">
        <v>8</v>
      </c>
      <c r="C23" s="11">
        <f>+C21+C14</f>
        <v>28366137</v>
      </c>
      <c r="D23" s="1" t="s">
        <v>8</v>
      </c>
      <c r="E23" s="11">
        <f>+E21+E14</f>
        <v>30237533</v>
      </c>
      <c r="F23" s="8"/>
    </row>
    <row r="24" spans="1:6" ht="15.5" thickTop="1" x14ac:dyDescent="0.4">
      <c r="A24" s="4"/>
      <c r="B24" s="4"/>
      <c r="C24" s="7" t="s">
        <v>5</v>
      </c>
      <c r="D24" s="7"/>
      <c r="E24" s="7" t="s">
        <v>5</v>
      </c>
      <c r="F24" s="7"/>
    </row>
    <row r="25" spans="1:6" ht="15" x14ac:dyDescent="0.4">
      <c r="A25" s="6" t="s">
        <v>20</v>
      </c>
      <c r="B25" s="4"/>
      <c r="C25" s="7" t="s">
        <v>5</v>
      </c>
      <c r="D25" s="7"/>
      <c r="E25" s="7" t="s">
        <v>5</v>
      </c>
      <c r="F25" s="7"/>
    </row>
    <row r="26" spans="1:6" ht="15" x14ac:dyDescent="0.4">
      <c r="A26" s="4" t="s">
        <v>21</v>
      </c>
      <c r="B26" s="4"/>
      <c r="C26" s="7" t="s">
        <v>5</v>
      </c>
      <c r="D26" s="7"/>
      <c r="E26" s="7" t="s">
        <v>5</v>
      </c>
      <c r="F26" s="7"/>
    </row>
    <row r="27" spans="1:6" ht="15" x14ac:dyDescent="0.4">
      <c r="A27" s="4" t="s">
        <v>22</v>
      </c>
      <c r="B27" s="4"/>
      <c r="C27" s="7">
        <v>2899257</v>
      </c>
      <c r="D27" s="7"/>
      <c r="E27" s="7">
        <v>3198100</v>
      </c>
      <c r="F27" s="7"/>
    </row>
    <row r="28" spans="1:6" ht="15" x14ac:dyDescent="0.4">
      <c r="A28" s="4" t="s">
        <v>23</v>
      </c>
      <c r="B28" s="4"/>
      <c r="C28" s="7">
        <v>2831127</v>
      </c>
      <c r="D28" s="7"/>
      <c r="E28" s="7">
        <v>3500664</v>
      </c>
      <c r="F28" s="7"/>
    </row>
    <row r="29" spans="1:6" ht="15" x14ac:dyDescent="0.4">
      <c r="A29" s="4" t="s">
        <v>24</v>
      </c>
      <c r="B29" s="4"/>
      <c r="C29" s="7">
        <v>524776</v>
      </c>
      <c r="D29" s="7"/>
      <c r="E29" s="7">
        <v>516618</v>
      </c>
      <c r="F29" s="7"/>
    </row>
    <row r="30" spans="1:6" ht="15" x14ac:dyDescent="0.4">
      <c r="A30" s="4" t="s">
        <v>25</v>
      </c>
      <c r="B30" s="4"/>
      <c r="C30" s="9">
        <f>SUM(C27:C29)</f>
        <v>6255160</v>
      </c>
      <c r="D30" s="7"/>
      <c r="E30" s="9">
        <f>SUM(E27:E29)</f>
        <v>7215382</v>
      </c>
      <c r="F30" s="8"/>
    </row>
    <row r="31" spans="1:6" ht="15" x14ac:dyDescent="0.4">
      <c r="A31" s="4"/>
      <c r="B31" s="4"/>
      <c r="C31" s="8"/>
      <c r="D31" s="7"/>
      <c r="E31" s="8"/>
      <c r="F31" s="8"/>
    </row>
    <row r="32" spans="1:6" ht="15" x14ac:dyDescent="0.4">
      <c r="A32" s="4" t="s">
        <v>26</v>
      </c>
      <c r="B32" s="4"/>
      <c r="C32" s="8"/>
      <c r="D32" s="7"/>
      <c r="E32" s="8"/>
      <c r="F32" s="8"/>
    </row>
    <row r="33" spans="1:6" ht="15" x14ac:dyDescent="0.4">
      <c r="A33" s="4" t="s">
        <v>24</v>
      </c>
      <c r="B33" s="4"/>
      <c r="C33" s="8">
        <v>4697607</v>
      </c>
      <c r="D33" s="8"/>
      <c r="E33" s="8">
        <v>3821965</v>
      </c>
      <c r="F33" s="8"/>
    </row>
    <row r="34" spans="1:6" ht="15" x14ac:dyDescent="0.4">
      <c r="A34" s="4" t="s">
        <v>27</v>
      </c>
      <c r="B34" s="4"/>
      <c r="C34" s="9">
        <f>SUM(C33:C33)</f>
        <v>4697607</v>
      </c>
      <c r="D34" s="7"/>
      <c r="E34" s="9">
        <f>SUM(E33:E33)</f>
        <v>3821965</v>
      </c>
      <c r="F34" s="8"/>
    </row>
    <row r="35" spans="1:6" ht="15" x14ac:dyDescent="0.4">
      <c r="A35" s="4"/>
      <c r="B35" s="4"/>
      <c r="C35" s="8"/>
      <c r="D35" s="7"/>
      <c r="E35" s="8"/>
      <c r="F35" s="8"/>
    </row>
    <row r="36" spans="1:6" ht="15" x14ac:dyDescent="0.4">
      <c r="A36" s="6" t="s">
        <v>28</v>
      </c>
      <c r="B36" s="1" t="s">
        <v>8</v>
      </c>
      <c r="C36" s="10">
        <f>+C30+C34</f>
        <v>10952767</v>
      </c>
      <c r="D36" s="1" t="s">
        <v>8</v>
      </c>
      <c r="E36" s="10">
        <f>+E30+E34</f>
        <v>11037347</v>
      </c>
      <c r="F36" s="8"/>
    </row>
    <row r="37" spans="1:6" ht="15" x14ac:dyDescent="0.4">
      <c r="A37" s="6"/>
      <c r="B37" s="4"/>
      <c r="C37" s="8"/>
      <c r="D37" s="7"/>
      <c r="E37" s="8"/>
      <c r="F37" s="8"/>
    </row>
    <row r="38" spans="1:6" ht="15" x14ac:dyDescent="0.4">
      <c r="A38" s="6" t="s">
        <v>29</v>
      </c>
      <c r="B38" s="4"/>
      <c r="C38" s="8"/>
      <c r="D38" s="7"/>
      <c r="E38" s="8"/>
      <c r="F38" s="8"/>
    </row>
    <row r="39" spans="1:6" ht="15" x14ac:dyDescent="0.4">
      <c r="A39" s="4" t="s">
        <v>30</v>
      </c>
      <c r="B39" s="4"/>
      <c r="C39" s="7">
        <v>10500000</v>
      </c>
      <c r="D39" s="7"/>
      <c r="E39" s="7">
        <v>10500000</v>
      </c>
      <c r="F39" s="7"/>
    </row>
    <row r="40" spans="1:6" ht="15" x14ac:dyDescent="0.4">
      <c r="A40" s="4" t="s">
        <v>31</v>
      </c>
      <c r="B40" s="4"/>
      <c r="C40" s="7">
        <v>2100000</v>
      </c>
      <c r="D40" s="7"/>
      <c r="E40" s="7">
        <v>2100000</v>
      </c>
      <c r="F40" s="7"/>
    </row>
    <row r="41" spans="1:6" ht="15" x14ac:dyDescent="0.4">
      <c r="A41" s="4" t="s">
        <v>32</v>
      </c>
      <c r="B41" s="4"/>
      <c r="C41" s="10">
        <v>4813370</v>
      </c>
      <c r="D41" s="7"/>
      <c r="E41" s="10">
        <v>6600186</v>
      </c>
      <c r="F41" s="8"/>
    </row>
    <row r="42" spans="1:6" ht="15" x14ac:dyDescent="0.4">
      <c r="A42" s="4"/>
      <c r="B42" s="4"/>
      <c r="C42" s="8"/>
      <c r="D42" s="7"/>
      <c r="E42" s="8"/>
      <c r="F42" s="8"/>
    </row>
    <row r="43" spans="1:6" ht="15" x14ac:dyDescent="0.4">
      <c r="A43" s="6" t="s">
        <v>33</v>
      </c>
      <c r="B43" s="1" t="s">
        <v>8</v>
      </c>
      <c r="C43" s="10">
        <f>SUM(C39:C41)</f>
        <v>17413370</v>
      </c>
      <c r="D43" s="1" t="s">
        <v>8</v>
      </c>
      <c r="E43" s="10">
        <f>SUM(E39:E41)</f>
        <v>19200186</v>
      </c>
      <c r="F43" s="8"/>
    </row>
    <row r="44" spans="1:6" ht="15" x14ac:dyDescent="0.4">
      <c r="A44" s="4"/>
      <c r="B44" s="4"/>
      <c r="C44" s="8"/>
      <c r="D44" s="8"/>
      <c r="E44" s="8"/>
      <c r="F44" s="8"/>
    </row>
    <row r="45" spans="1:6" ht="15.5" thickBot="1" x14ac:dyDescent="0.45">
      <c r="A45" s="6" t="s">
        <v>34</v>
      </c>
      <c r="B45" s="1" t="s">
        <v>8</v>
      </c>
      <c r="C45" s="11">
        <f>+C43+C34+C30</f>
        <v>28366137</v>
      </c>
      <c r="D45" s="1" t="s">
        <v>8</v>
      </c>
      <c r="E45" s="11">
        <f>+E43+E34+E30</f>
        <v>30237533</v>
      </c>
      <c r="F45" s="8"/>
    </row>
    <row r="46" spans="1:6" ht="15.5" thickTop="1" x14ac:dyDescent="0.4">
      <c r="A46" s="4"/>
      <c r="B46" s="1"/>
      <c r="C46" s="8"/>
      <c r="D46" s="1"/>
      <c r="E46" s="8"/>
      <c r="F46" s="8"/>
    </row>
    <row r="47" spans="1:6" ht="15.5" thickBot="1" x14ac:dyDescent="0.45">
      <c r="A47" s="6" t="s">
        <v>35</v>
      </c>
      <c r="B47" s="1" t="s">
        <v>8</v>
      </c>
      <c r="C47" s="11">
        <v>10505320</v>
      </c>
      <c r="D47" s="1" t="s">
        <v>8</v>
      </c>
      <c r="E47" s="11">
        <v>7049323</v>
      </c>
      <c r="F47" s="8"/>
    </row>
    <row r="48" spans="1:6" ht="15.5" thickTop="1" x14ac:dyDescent="0.4">
      <c r="A48" s="4"/>
      <c r="B48" s="1"/>
      <c r="C48" s="8"/>
      <c r="D48" s="1"/>
      <c r="E48" s="8"/>
      <c r="F48" s="8"/>
    </row>
    <row r="49" spans="1:6" ht="15.5" thickBot="1" x14ac:dyDescent="0.45">
      <c r="A49" s="6" t="s">
        <v>36</v>
      </c>
      <c r="B49" s="1" t="s">
        <v>8</v>
      </c>
      <c r="C49" s="11">
        <v>7743704</v>
      </c>
      <c r="D49" s="1" t="s">
        <v>8</v>
      </c>
      <c r="E49" s="11">
        <v>9381866</v>
      </c>
      <c r="F49" s="8"/>
    </row>
    <row r="50" spans="1:6" ht="15.5" thickTop="1" x14ac:dyDescent="0.4">
      <c r="A50" s="4"/>
      <c r="B50" s="4"/>
      <c r="C50" s="4"/>
      <c r="D50" s="4"/>
      <c r="E50" s="4"/>
      <c r="F50" s="4"/>
    </row>
    <row r="51" spans="1:6" ht="15" x14ac:dyDescent="0.4">
      <c r="A51" s="4" t="s">
        <v>37</v>
      </c>
      <c r="B51" s="21" t="s">
        <v>38</v>
      </c>
      <c r="C51" s="21"/>
      <c r="D51" s="21"/>
      <c r="E51" s="21"/>
      <c r="F51" s="2"/>
    </row>
    <row r="52" spans="1:6" ht="15" x14ac:dyDescent="0.4">
      <c r="A52" s="4" t="s">
        <v>39</v>
      </c>
      <c r="B52" s="21" t="s">
        <v>40</v>
      </c>
      <c r="C52" s="21"/>
      <c r="D52" s="21"/>
      <c r="E52" s="21"/>
      <c r="F52" s="2"/>
    </row>
    <row r="53" spans="1:6" ht="15" x14ac:dyDescent="0.4">
      <c r="A53" s="4"/>
      <c r="B53" s="4"/>
      <c r="C53" s="4"/>
      <c r="D53" s="4"/>
      <c r="E53" s="4"/>
      <c r="F53" s="4"/>
    </row>
    <row r="54" spans="1:6" ht="15" x14ac:dyDescent="0.4">
      <c r="A54" s="21" t="s">
        <v>41</v>
      </c>
      <c r="B54" s="21"/>
      <c r="C54" s="21"/>
      <c r="D54" s="21"/>
      <c r="E54" s="21"/>
      <c r="F54" s="2"/>
    </row>
    <row r="55" spans="1:6" ht="15" x14ac:dyDescent="0.4">
      <c r="A55" s="21" t="s">
        <v>42</v>
      </c>
      <c r="B55" s="21"/>
      <c r="C55" s="21"/>
      <c r="D55" s="21"/>
      <c r="E55" s="21"/>
      <c r="F55" s="2"/>
    </row>
    <row r="56" spans="1:6" x14ac:dyDescent="0.35">
      <c r="C56" s="12">
        <f>+C23-C45</f>
        <v>0</v>
      </c>
      <c r="E56" s="12">
        <f>+E23-E45</f>
        <v>0</v>
      </c>
      <c r="F56" s="12"/>
    </row>
    <row r="58" spans="1:6" ht="15" x14ac:dyDescent="0.4">
      <c r="A58" s="22" t="s">
        <v>0</v>
      </c>
      <c r="B58" s="22"/>
      <c r="C58" s="22"/>
      <c r="D58" s="22"/>
      <c r="E58" s="22"/>
      <c r="F58" s="5"/>
    </row>
    <row r="59" spans="1:6" ht="15" x14ac:dyDescent="0.4">
      <c r="A59" s="22" t="s">
        <v>43</v>
      </c>
      <c r="B59" s="22"/>
      <c r="C59" s="22"/>
      <c r="D59" s="22"/>
      <c r="E59" s="22"/>
      <c r="F59" s="5"/>
    </row>
    <row r="60" spans="1:6" x14ac:dyDescent="0.35">
      <c r="A60" s="23" t="s">
        <v>44</v>
      </c>
      <c r="B60" s="23"/>
      <c r="C60" s="23"/>
      <c r="D60" s="23"/>
      <c r="E60" s="23"/>
      <c r="F60" s="13"/>
    </row>
    <row r="61" spans="1:6" ht="15" x14ac:dyDescent="0.4">
      <c r="A61" s="14"/>
      <c r="B61" s="14"/>
      <c r="C61" s="14"/>
      <c r="D61" s="14"/>
      <c r="E61" s="14"/>
      <c r="F61" s="14"/>
    </row>
    <row r="62" spans="1:6" ht="15" x14ac:dyDescent="0.4">
      <c r="A62" s="14"/>
      <c r="B62" s="14"/>
      <c r="C62" s="5">
        <v>2020</v>
      </c>
      <c r="D62" s="14"/>
      <c r="E62" s="5">
        <v>2019</v>
      </c>
      <c r="F62" s="5"/>
    </row>
    <row r="63" spans="1:6" ht="15" x14ac:dyDescent="0.4">
      <c r="A63" s="14"/>
      <c r="B63" s="14"/>
      <c r="C63" s="14"/>
      <c r="D63" s="14"/>
      <c r="E63" s="14"/>
      <c r="F63" s="14"/>
    </row>
    <row r="64" spans="1:6" ht="15" x14ac:dyDescent="0.4">
      <c r="A64" s="15" t="s">
        <v>45</v>
      </c>
      <c r="B64" s="2"/>
      <c r="C64" s="14" t="s">
        <v>5</v>
      </c>
      <c r="D64" s="14"/>
      <c r="E64" s="14" t="s">
        <v>5</v>
      </c>
      <c r="F64" s="14"/>
    </row>
    <row r="65" spans="1:6" ht="15" x14ac:dyDescent="0.4">
      <c r="A65" s="14" t="s">
        <v>46</v>
      </c>
      <c r="B65" s="1" t="s">
        <v>8</v>
      </c>
      <c r="C65" s="10">
        <v>35682515</v>
      </c>
      <c r="D65" s="16" t="s">
        <v>8</v>
      </c>
      <c r="E65" s="10">
        <v>37948148</v>
      </c>
      <c r="F65" s="8"/>
    </row>
    <row r="66" spans="1:6" ht="15" x14ac:dyDescent="0.4">
      <c r="A66" s="14"/>
      <c r="B66" s="14"/>
      <c r="C66" s="8"/>
      <c r="D66" s="17"/>
      <c r="E66" s="8"/>
      <c r="F66" s="8"/>
    </row>
    <row r="67" spans="1:6" ht="15" x14ac:dyDescent="0.4">
      <c r="A67" s="15" t="s">
        <v>47</v>
      </c>
      <c r="B67" s="14"/>
      <c r="C67" s="7" t="s">
        <v>5</v>
      </c>
      <c r="D67" s="17"/>
      <c r="E67" s="7" t="s">
        <v>5</v>
      </c>
      <c r="F67" s="7"/>
    </row>
    <row r="68" spans="1:6" ht="15" x14ac:dyDescent="0.4">
      <c r="A68" s="14" t="s">
        <v>48</v>
      </c>
      <c r="B68" s="14"/>
      <c r="C68" s="7">
        <v>15800865</v>
      </c>
      <c r="D68" s="17"/>
      <c r="E68" s="7">
        <v>15820126</v>
      </c>
      <c r="F68" s="7"/>
    </row>
    <row r="69" spans="1:6" ht="15" x14ac:dyDescent="0.4">
      <c r="A69" s="14" t="s">
        <v>49</v>
      </c>
      <c r="B69" s="14"/>
      <c r="C69" s="7">
        <v>1581643</v>
      </c>
      <c r="D69" s="17"/>
      <c r="E69" s="7">
        <v>1541398</v>
      </c>
      <c r="F69" s="7"/>
    </row>
    <row r="70" spans="1:6" ht="15" x14ac:dyDescent="0.4">
      <c r="A70" s="14" t="s">
        <v>50</v>
      </c>
      <c r="B70" s="14"/>
      <c r="C70" s="10">
        <v>854345</v>
      </c>
      <c r="D70" s="17"/>
      <c r="E70" s="10">
        <v>871803</v>
      </c>
      <c r="F70" s="8"/>
    </row>
    <row r="71" spans="1:6" ht="15" x14ac:dyDescent="0.4">
      <c r="A71" s="14"/>
      <c r="B71" s="14"/>
      <c r="C71" s="7">
        <f>SUM(C68:C70)</f>
        <v>18236853</v>
      </c>
      <c r="D71" s="17"/>
      <c r="E71" s="7">
        <f>SUM(E68:E70)</f>
        <v>18233327</v>
      </c>
      <c r="F71" s="7"/>
    </row>
    <row r="72" spans="1:6" ht="15" x14ac:dyDescent="0.4">
      <c r="A72" s="14"/>
      <c r="B72" s="14"/>
      <c r="C72" s="10"/>
      <c r="D72" s="17"/>
      <c r="E72" s="10"/>
      <c r="F72" s="8"/>
    </row>
    <row r="73" spans="1:6" ht="15" x14ac:dyDescent="0.4">
      <c r="A73" s="15" t="s">
        <v>51</v>
      </c>
      <c r="B73" s="14"/>
      <c r="C73" s="10">
        <f>+C65-C71</f>
        <v>17445662</v>
      </c>
      <c r="D73" s="17"/>
      <c r="E73" s="10">
        <f>+E65-E71</f>
        <v>19714821</v>
      </c>
      <c r="F73" s="8"/>
    </row>
    <row r="74" spans="1:6" ht="15" x14ac:dyDescent="0.4">
      <c r="A74" s="14"/>
      <c r="B74" s="14"/>
      <c r="C74" s="7" t="s">
        <v>5</v>
      </c>
      <c r="D74" s="17"/>
      <c r="E74" s="7" t="s">
        <v>5</v>
      </c>
      <c r="F74" s="7"/>
    </row>
    <row r="75" spans="1:6" ht="15" x14ac:dyDescent="0.4">
      <c r="A75" s="15" t="s">
        <v>52</v>
      </c>
      <c r="B75" s="14"/>
      <c r="C75" s="7" t="s">
        <v>5</v>
      </c>
      <c r="D75" s="17"/>
      <c r="E75" s="7" t="s">
        <v>5</v>
      </c>
      <c r="F75" s="7"/>
    </row>
    <row r="76" spans="1:6" ht="15" x14ac:dyDescent="0.4">
      <c r="A76" s="14" t="s">
        <v>53</v>
      </c>
      <c r="B76" s="14"/>
      <c r="C76" s="7">
        <v>9704939</v>
      </c>
      <c r="D76" s="17"/>
      <c r="E76" s="7">
        <v>9514208</v>
      </c>
      <c r="F76" s="7"/>
    </row>
    <row r="77" spans="1:6" ht="15" x14ac:dyDescent="0.4">
      <c r="A77" s="14" t="s">
        <v>54</v>
      </c>
      <c r="B77" s="14"/>
      <c r="C77" s="7">
        <v>681072</v>
      </c>
      <c r="D77" s="17"/>
      <c r="E77" s="7">
        <v>716954</v>
      </c>
      <c r="F77" s="7"/>
    </row>
    <row r="78" spans="1:6" ht="15" x14ac:dyDescent="0.4">
      <c r="A78" s="14"/>
      <c r="B78" s="14"/>
      <c r="C78" s="9">
        <f>SUM(C76:C77)</f>
        <v>10386011</v>
      </c>
      <c r="D78" s="17"/>
      <c r="E78" s="9">
        <f>SUM(E76:E77)</f>
        <v>10231162</v>
      </c>
      <c r="F78" s="8"/>
    </row>
    <row r="79" spans="1:6" ht="15" x14ac:dyDescent="0.4">
      <c r="A79" s="15" t="s">
        <v>55</v>
      </c>
      <c r="B79" s="14"/>
      <c r="C79" s="7" t="s">
        <v>5</v>
      </c>
      <c r="D79" s="17"/>
      <c r="E79" s="7" t="s">
        <v>5</v>
      </c>
      <c r="F79" s="7"/>
    </row>
    <row r="80" spans="1:6" ht="15" x14ac:dyDescent="0.4">
      <c r="A80" s="14" t="s">
        <v>56</v>
      </c>
      <c r="B80" s="14"/>
      <c r="C80" s="7">
        <v>26432</v>
      </c>
      <c r="D80" s="17"/>
      <c r="E80" s="7">
        <v>5452</v>
      </c>
      <c r="F80" s="7"/>
    </row>
    <row r="81" spans="1:6" ht="15" x14ac:dyDescent="0.4">
      <c r="A81" s="14" t="s">
        <v>57</v>
      </c>
      <c r="B81" s="14"/>
      <c r="C81" s="10">
        <v>-324999</v>
      </c>
      <c r="D81" s="17"/>
      <c r="E81" s="10">
        <v>-538914</v>
      </c>
      <c r="F81" s="8"/>
    </row>
    <row r="82" spans="1:6" ht="15" x14ac:dyDescent="0.4">
      <c r="A82" s="14"/>
      <c r="B82" s="14"/>
      <c r="C82" s="9">
        <f>SUM(C80:C81)</f>
        <v>-298567</v>
      </c>
      <c r="D82" s="17"/>
      <c r="E82" s="9">
        <f>SUM(E80:E81)</f>
        <v>-533462</v>
      </c>
      <c r="F82" s="8"/>
    </row>
    <row r="83" spans="1:6" ht="15" x14ac:dyDescent="0.4">
      <c r="A83" s="15" t="s">
        <v>58</v>
      </c>
      <c r="B83" s="14"/>
      <c r="C83" s="7" t="s">
        <v>5</v>
      </c>
      <c r="D83" s="17"/>
      <c r="E83" s="7" t="s">
        <v>5</v>
      </c>
      <c r="F83" s="7"/>
    </row>
    <row r="84" spans="1:6" ht="15" x14ac:dyDescent="0.4">
      <c r="A84" s="14" t="s">
        <v>59</v>
      </c>
      <c r="B84" s="14"/>
      <c r="C84" s="7">
        <v>145208</v>
      </c>
      <c r="D84" s="17"/>
      <c r="E84" s="7">
        <v>202722</v>
      </c>
      <c r="F84" s="7"/>
    </row>
    <row r="85" spans="1:6" ht="15" x14ac:dyDescent="0.4">
      <c r="A85" s="14" t="s">
        <v>60</v>
      </c>
      <c r="B85" s="14"/>
      <c r="C85" s="8">
        <v>-79718</v>
      </c>
      <c r="D85" s="17"/>
      <c r="E85" s="8">
        <v>-116880</v>
      </c>
      <c r="F85" s="8"/>
    </row>
    <row r="86" spans="1:6" ht="15" x14ac:dyDescent="0.4">
      <c r="A86" s="14" t="s">
        <v>61</v>
      </c>
      <c r="B86" s="14"/>
      <c r="C86" s="8">
        <v>4265</v>
      </c>
      <c r="D86" s="17"/>
      <c r="E86" s="8">
        <v>12032</v>
      </c>
      <c r="F86" s="8"/>
    </row>
    <row r="87" spans="1:6" ht="15" x14ac:dyDescent="0.4">
      <c r="A87" s="14" t="s">
        <v>62</v>
      </c>
      <c r="B87" s="14"/>
      <c r="C87" s="8">
        <v>-17391</v>
      </c>
      <c r="D87" s="17"/>
      <c r="E87" s="8">
        <v>-2212</v>
      </c>
      <c r="F87" s="8"/>
    </row>
    <row r="88" spans="1:6" ht="15" x14ac:dyDescent="0.4">
      <c r="A88" s="14"/>
      <c r="B88" s="14"/>
      <c r="C88" s="9">
        <f>SUM(C84:C87)</f>
        <v>52364</v>
      </c>
      <c r="D88" s="17"/>
      <c r="E88" s="9">
        <f>SUM(E84:E87)</f>
        <v>95662</v>
      </c>
      <c r="F88" s="8"/>
    </row>
    <row r="89" spans="1:6" ht="15" x14ac:dyDescent="0.4">
      <c r="A89" s="14"/>
      <c r="B89" s="14"/>
      <c r="C89" s="8"/>
      <c r="D89" s="17"/>
      <c r="E89" s="8"/>
      <c r="F89" s="8"/>
    </row>
    <row r="90" spans="1:6" ht="15" x14ac:dyDescent="0.4">
      <c r="A90" s="15" t="s">
        <v>63</v>
      </c>
      <c r="B90" s="1" t="s">
        <v>8</v>
      </c>
      <c r="C90" s="8">
        <f>+C73-C78-C82-C88</f>
        <v>7305854</v>
      </c>
      <c r="D90" s="1" t="s">
        <v>8</v>
      </c>
      <c r="E90" s="8">
        <f>+E73-E78-E82-E88</f>
        <v>9921459</v>
      </c>
      <c r="F90" s="8"/>
    </row>
    <row r="91" spans="1:6" ht="15" x14ac:dyDescent="0.4">
      <c r="A91" s="14"/>
      <c r="B91" s="14"/>
      <c r="C91" s="8"/>
      <c r="D91" s="17"/>
      <c r="E91" s="8"/>
      <c r="F91" s="8"/>
    </row>
    <row r="92" spans="1:6" ht="15" x14ac:dyDescent="0.4">
      <c r="A92" s="15" t="s">
        <v>64</v>
      </c>
      <c r="B92" s="14"/>
      <c r="C92" s="8"/>
      <c r="D92" s="17"/>
      <c r="E92" s="8"/>
      <c r="F92" s="8"/>
    </row>
    <row r="93" spans="1:6" ht="15" x14ac:dyDescent="0.4">
      <c r="A93" s="14" t="s">
        <v>65</v>
      </c>
      <c r="B93" s="14"/>
      <c r="C93" s="8">
        <v>-2249006</v>
      </c>
      <c r="D93" s="17"/>
      <c r="E93" s="8">
        <v>-2993662</v>
      </c>
      <c r="F93" s="8"/>
    </row>
    <row r="94" spans="1:6" ht="15" x14ac:dyDescent="0.4">
      <c r="A94" s="14" t="s">
        <v>66</v>
      </c>
      <c r="B94" s="14"/>
      <c r="C94" s="10">
        <v>-263822</v>
      </c>
      <c r="D94" s="17"/>
      <c r="E94" s="10">
        <v>-326248</v>
      </c>
      <c r="F94" s="8"/>
    </row>
    <row r="95" spans="1:6" ht="15" x14ac:dyDescent="0.4">
      <c r="A95" s="14"/>
      <c r="B95" s="14"/>
      <c r="C95" s="18">
        <f>SUM(C93:C94)</f>
        <v>-2512828</v>
      </c>
      <c r="D95" s="17"/>
      <c r="E95" s="18">
        <f>SUM(E93:E94)</f>
        <v>-3319910</v>
      </c>
      <c r="F95" s="19"/>
    </row>
    <row r="96" spans="1:6" ht="15" x14ac:dyDescent="0.4">
      <c r="A96" s="14"/>
      <c r="B96" s="14"/>
      <c r="C96" s="8"/>
      <c r="D96" s="17"/>
      <c r="E96" s="8"/>
      <c r="F96" s="8"/>
    </row>
    <row r="97" spans="1:6" ht="15" x14ac:dyDescent="0.4">
      <c r="A97" s="15" t="s">
        <v>67</v>
      </c>
      <c r="B97" s="1" t="s">
        <v>8</v>
      </c>
      <c r="C97" s="8">
        <f>+C90+C95</f>
        <v>4793026</v>
      </c>
      <c r="D97" s="1" t="s">
        <v>8</v>
      </c>
      <c r="E97" s="8">
        <f>+E90+E95</f>
        <v>6601549</v>
      </c>
      <c r="F97" s="8"/>
    </row>
    <row r="98" spans="1:6" ht="15" x14ac:dyDescent="0.4">
      <c r="A98" s="15"/>
      <c r="B98" s="1"/>
      <c r="C98" s="8"/>
      <c r="D98" s="1"/>
      <c r="E98" s="8"/>
      <c r="F98" s="8"/>
    </row>
    <row r="99" spans="1:6" ht="15" x14ac:dyDescent="0.4">
      <c r="A99" s="15" t="s">
        <v>68</v>
      </c>
      <c r="B99" s="1"/>
      <c r="C99" s="8"/>
      <c r="D99" s="1"/>
      <c r="E99" s="8"/>
      <c r="F99" s="8"/>
    </row>
    <row r="100" spans="1:6" ht="15" x14ac:dyDescent="0.4">
      <c r="A100" s="14" t="s">
        <v>69</v>
      </c>
      <c r="B100" s="1"/>
      <c r="C100" s="8">
        <v>-234</v>
      </c>
      <c r="D100" s="20"/>
      <c r="E100" s="8">
        <v>-1363</v>
      </c>
      <c r="F100" s="8"/>
    </row>
    <row r="101" spans="1:6" ht="15" x14ac:dyDescent="0.4">
      <c r="A101" s="14" t="s">
        <v>70</v>
      </c>
      <c r="B101" s="1"/>
      <c r="C101" s="10">
        <v>20578</v>
      </c>
      <c r="D101" s="20"/>
      <c r="E101" s="10">
        <v>0</v>
      </c>
      <c r="F101" s="8"/>
    </row>
    <row r="102" spans="1:6" ht="15" x14ac:dyDescent="0.4">
      <c r="A102" s="14"/>
      <c r="B102" s="1"/>
      <c r="C102" s="8">
        <f>SUM(C100:C101)</f>
        <v>20344</v>
      </c>
      <c r="D102" s="20"/>
      <c r="E102" s="8">
        <f>SUM(E100:E101)</f>
        <v>-1363</v>
      </c>
      <c r="F102" s="8"/>
    </row>
    <row r="103" spans="1:6" ht="15" x14ac:dyDescent="0.4">
      <c r="A103" s="14"/>
      <c r="B103" s="14"/>
      <c r="C103" s="10"/>
      <c r="D103" s="17"/>
      <c r="E103" s="10"/>
      <c r="F103" s="8"/>
    </row>
    <row r="104" spans="1:6" ht="15.5" thickBot="1" x14ac:dyDescent="0.45">
      <c r="A104" s="15" t="s">
        <v>71</v>
      </c>
      <c r="B104" s="1" t="s">
        <v>8</v>
      </c>
      <c r="C104" s="11">
        <f>+C97+C102</f>
        <v>4813370</v>
      </c>
      <c r="D104" s="1" t="s">
        <v>8</v>
      </c>
      <c r="E104" s="11">
        <f>+E97+E102</f>
        <v>6600186</v>
      </c>
      <c r="F104" s="8"/>
    </row>
    <row r="105" spans="1:6" ht="15.5" thickTop="1" x14ac:dyDescent="0.4">
      <c r="A105" s="14"/>
      <c r="B105" s="14"/>
      <c r="C105" s="8"/>
      <c r="D105" s="17"/>
      <c r="E105" s="8">
        <f>6600186-E104</f>
        <v>0</v>
      </c>
      <c r="F105" s="8"/>
    </row>
    <row r="106" spans="1:6" ht="15" x14ac:dyDescent="0.4">
      <c r="A106" s="4" t="s">
        <v>37</v>
      </c>
      <c r="B106" s="21" t="s">
        <v>38</v>
      </c>
      <c r="C106" s="21"/>
      <c r="D106" s="21"/>
      <c r="E106" s="21"/>
      <c r="F106" s="2"/>
    </row>
    <row r="107" spans="1:6" ht="15" x14ac:dyDescent="0.4">
      <c r="A107" s="4" t="s">
        <v>39</v>
      </c>
      <c r="B107" s="21" t="s">
        <v>40</v>
      </c>
      <c r="C107" s="21"/>
      <c r="D107" s="21"/>
      <c r="E107" s="21"/>
      <c r="F107" s="2"/>
    </row>
    <row r="108" spans="1:6" ht="15" x14ac:dyDescent="0.4">
      <c r="A108" s="4"/>
      <c r="B108" s="4"/>
      <c r="C108" s="4"/>
      <c r="D108" s="4"/>
      <c r="E108" s="4"/>
      <c r="F108" s="4"/>
    </row>
    <row r="109" spans="1:6" ht="15" x14ac:dyDescent="0.4">
      <c r="A109" s="21" t="s">
        <v>41</v>
      </c>
      <c r="B109" s="21"/>
      <c r="C109" s="21"/>
      <c r="D109" s="21"/>
      <c r="E109" s="21"/>
      <c r="F109" s="2"/>
    </row>
    <row r="110" spans="1:6" ht="15" x14ac:dyDescent="0.4">
      <c r="A110" s="21" t="s">
        <v>42</v>
      </c>
      <c r="B110" s="21"/>
      <c r="C110" s="21"/>
      <c r="D110" s="21"/>
      <c r="E110" s="21"/>
      <c r="F110" s="2"/>
    </row>
  </sheetData>
  <mergeCells count="14">
    <mergeCell ref="B51:E51"/>
    <mergeCell ref="B52:E52"/>
    <mergeCell ref="A54:E54"/>
    <mergeCell ref="A55:E55"/>
    <mergeCell ref="A2:E2"/>
    <mergeCell ref="A3:E3"/>
    <mergeCell ref="A4:E4"/>
    <mergeCell ref="A110:E110"/>
    <mergeCell ref="A58:E58"/>
    <mergeCell ref="A59:E59"/>
    <mergeCell ref="A60:E60"/>
    <mergeCell ref="B106:E106"/>
    <mergeCell ref="B107:E107"/>
    <mergeCell ref="A109:E10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2020-08-02T21:35:52Z</dcterms:created>
  <dcterms:modified xsi:type="dcterms:W3CDTF">2020-08-07T15:54:06Z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2020-08-02T21:38:50Z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4b86d4c5-85b8-4471-8edb-276407d18536</vt:lpwstr>
  </property>
  <property fmtid="{D5CDD505-2E9C-101B-9397-08002B2CF9AE}" pid="8" name="MSIP_Label_6bef4708-a834-4f25-94df-0fd0c4b3067e_ContentBits">
    <vt:lpwstr>0</vt:lpwstr>
  </property>
</Properties>
</file>