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Svcfarchg02p.slv.bns\planificacion\GERENCIA SR. CONTROL FINANCIERO\2. GERENCIA REPORTERIA\1. REGULATORIOS\BOLSA DE VALORES\2020\06. Junio\BANCO CUSCATLAN SV\"/>
    </mc:Choice>
  </mc:AlternateContent>
  <bookViews>
    <workbookView xWindow="0" yWindow="0" windowWidth="22500" windowHeight="8676" activeTab="1"/>
  </bookViews>
  <sheets>
    <sheet name="Balance General" sheetId="1" r:id="rId1"/>
    <sheet name="Estado de Results" sheetId="2" r:id="rId2"/>
  </sheets>
  <definedNames>
    <definedName name="Abrm" localSheetId="0">#REF!</definedName>
    <definedName name="Abrm" localSheetId="1">#REF!</definedName>
    <definedName name="Abrm">#REF!</definedName>
    <definedName name="Agisto_men" localSheetId="0">#REF!</definedName>
    <definedName name="Agisto_men" localSheetId="1">#REF!</definedName>
    <definedName name="Agisto_men">#REF!</definedName>
    <definedName name="_xlnm.Print_Area" localSheetId="0">'Balance General'!$A$1:$C$64</definedName>
    <definedName name="_xlnm.Print_Area" localSheetId="1">#REF!</definedName>
    <definedName name="_xlnm.Print_Area">#REF!</definedName>
    <definedName name="cmpSpoolPath">"C:\Program Files\Symtrax\Compleo\Temp\00000000.txt"</definedName>
    <definedName name="Oct_Acumulado" localSheetId="0">#REF!</definedName>
    <definedName name="Oct_Acumulado" localSheetId="1">#REF!</definedName>
    <definedName name="Oct_Acumulado">#REF!</definedName>
    <definedName name="SpoolPath">"C:\Program Files\Symtrax\Compleo\Temp\00000000.txt"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B48" i="1"/>
  <c r="B46" i="1" l="1"/>
  <c r="B32" i="2"/>
  <c r="B30" i="1"/>
  <c r="B10" i="1"/>
  <c r="B38" i="1"/>
  <c r="B21" i="1"/>
  <c r="B20" i="2" l="1"/>
  <c r="B18" i="1"/>
  <c r="B10" i="2"/>
  <c r="B42" i="1"/>
  <c r="B57" i="1" l="1"/>
  <c r="B27" i="1"/>
  <c r="B30" i="2"/>
  <c r="B67" i="1" l="1"/>
  <c r="B37" i="2"/>
  <c r="B40" i="2" l="1"/>
  <c r="B44" i="2" s="1"/>
  <c r="B46" i="2" l="1"/>
</calcChain>
</file>

<file path=xl/sharedStrings.xml><?xml version="1.0" encoding="utf-8"?>
<sst xmlns="http://schemas.openxmlformats.org/spreadsheetml/2006/main" count="85" uniqueCount="77">
  <si>
    <t>Depósitos de clientes</t>
  </si>
  <si>
    <t>BANCO CUSCATLAN SV, S.A. Y SUBSIDIARIAS</t>
  </si>
  <si>
    <t>(Subsidiaria de Inversiones Financieras Imperia Cuscatlán SV, S.A.)</t>
  </si>
  <si>
    <t>(San Salvador, República de El Salvador)</t>
  </si>
  <si>
    <t>Al 30 de junio de 2020 y 2019</t>
  </si>
  <si>
    <t>(Cifras en Miles de Dólares de los Estados Unidos de América)</t>
  </si>
  <si>
    <t>Activos</t>
  </si>
  <si>
    <t>Activos de intermediación</t>
  </si>
  <si>
    <t>Caja y bancos</t>
  </si>
  <si>
    <t>Reportos y otras operaciones bursátiles  (neto)</t>
  </si>
  <si>
    <t>Inversiones financieras (neto)</t>
  </si>
  <si>
    <t>Cartera de préstamos (neto)</t>
  </si>
  <si>
    <t>Cartera bruta</t>
  </si>
  <si>
    <t>Reservas de saneamiento</t>
  </si>
  <si>
    <t>Otros activos</t>
  </si>
  <si>
    <t>Bienes recibidos en pago (neto)</t>
  </si>
  <si>
    <t>Inversiones accionarias</t>
  </si>
  <si>
    <t>Diversos (neto)</t>
  </si>
  <si>
    <t>Gastos pagados por anticipado</t>
  </si>
  <si>
    <t>Otros</t>
  </si>
  <si>
    <t>Activo fijo</t>
  </si>
  <si>
    <t>Bienes inmuebles, muebles y otros (neto)</t>
  </si>
  <si>
    <t>Total de activos</t>
  </si>
  <si>
    <t>Pasivos y Patrimonio</t>
  </si>
  <si>
    <t>Pasivos de intermediación</t>
  </si>
  <si>
    <t>Préstamos del Banco de Desarrollo de El Salvador</t>
  </si>
  <si>
    <t>Préstamos de otros bancos</t>
  </si>
  <si>
    <t>Reportos y otras obligaciones bursátiles</t>
  </si>
  <si>
    <t>Títulos de emisión propia</t>
  </si>
  <si>
    <t>Diversos</t>
  </si>
  <si>
    <t>Otros pasivos</t>
  </si>
  <si>
    <t>Cuentas por pagar</t>
  </si>
  <si>
    <t>Provisiones</t>
  </si>
  <si>
    <t>Total de pasivos</t>
  </si>
  <si>
    <t>Interés minoritario en subsidiarias</t>
  </si>
  <si>
    <t>Patrimonio</t>
  </si>
  <si>
    <t>Capital social pagado</t>
  </si>
  <si>
    <t>Reservas de capital, resultados acumulados y patrimonio no ganado</t>
  </si>
  <si>
    <t>Reserva legal</t>
  </si>
  <si>
    <t>Reservas voluntarias</t>
  </si>
  <si>
    <t>Resultados por aplicar</t>
  </si>
  <si>
    <t>Resultados por aplicar del presente ejercicio</t>
  </si>
  <si>
    <t>Utilidad no distribuible</t>
  </si>
  <si>
    <t>Revaluaciones</t>
  </si>
  <si>
    <t>Recuperación de activos castigados</t>
  </si>
  <si>
    <t>Provisión por riesgos genéricos de la actividad bancaria</t>
  </si>
  <si>
    <t>Total de pasivos y patrimonio</t>
  </si>
  <si>
    <t>Balance General Consolidado Intermedio (no auditado)</t>
  </si>
  <si>
    <t>Por los períodos del 1 de enero al 30 de junio de 2020 y 2019</t>
  </si>
  <si>
    <t>Ingresos de operación:</t>
  </si>
  <si>
    <t>Intereses de préstamos</t>
  </si>
  <si>
    <t>Comisiones y otros ingresos de préstamos</t>
  </si>
  <si>
    <t>Intereses de inversiones</t>
  </si>
  <si>
    <t>Utilidad en venta de títulos valores</t>
  </si>
  <si>
    <t>Reportos y operaciones bursátiles</t>
  </si>
  <si>
    <t>Intereses sobre depósitos</t>
  </si>
  <si>
    <t>Operaciones en moneda extranjera</t>
  </si>
  <si>
    <t>Otros servicios y contingencias</t>
  </si>
  <si>
    <t>Menos: Costos de operación:</t>
  </si>
  <si>
    <t>Intereses y otros costos de depósitos</t>
  </si>
  <si>
    <t>Intereses sobre préstamos</t>
  </si>
  <si>
    <t>Intereses sobre emisión de obligaciones</t>
  </si>
  <si>
    <t>Pérdida por venta de títulos valores</t>
  </si>
  <si>
    <t>Utilidad antes de gastos</t>
  </si>
  <si>
    <t>Gastos de operación:</t>
  </si>
  <si>
    <t>De funcionarios y empleados</t>
  </si>
  <si>
    <t>Generales</t>
  </si>
  <si>
    <t>Depreciaciones y amortizaciones</t>
  </si>
  <si>
    <t>Utilidad de operación</t>
  </si>
  <si>
    <t>Otros ingresos y gastos (neto)</t>
  </si>
  <si>
    <t>Utilidad antes de impuestos</t>
  </si>
  <si>
    <t>Impuesto sobre la renta</t>
  </si>
  <si>
    <t>Contribución especial para la seguridad ciudadana y convivencia</t>
  </si>
  <si>
    <t>Utilidad antes del interés minoritario</t>
  </si>
  <si>
    <t>Participación del interés minoritario en subsidiarias</t>
  </si>
  <si>
    <t>Utilidad neta</t>
  </si>
  <si>
    <t>Estado Consolidado de Resultado Intermedio (no auditado)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</si>
</sst>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 * #,##0.00_ ;_ * \-#,##0.00_ ;_ * &quot;-&quot;??_ ;_ @_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b/>
      <sz val="10"/>
      <name val="Univers for KPMG"/>
    </font>
    <font>
      <sz val="10"/>
      <name val="Arial"/>
      <family val="2"/>
    </font>
    <font>
      <sz val="10"/>
      <name val="Univers for KPMG"/>
    </font>
    <font>
      <b/>
      <u/>
      <sz val="10"/>
      <name val="Univers for KPMG"/>
    </font>
    <font>
      <sz val="10"/>
      <color theme="0"/>
      <name val="Univers for KPMG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</cellStyleXfs>
  <cellXfs count="58">
    <xf numFmtId="0" fontId="0" fillId="0" borderId="0" xfId="0"/>
    <xf numFmtId="0" fontId="3" fillId="2" borderId="0" xfId="2" applyFont="1" applyFill="1" applyAlignment="1">
      <alignment horizontal="left"/>
    </xf>
    <xf numFmtId="0" fontId="5" fillId="2" borderId="0" xfId="2" applyFont="1" applyFill="1" applyAlignment="1">
      <alignment horizontal="left"/>
    </xf>
    <xf numFmtId="164" fontId="5" fillId="2" borderId="0" xfId="1" applyNumberFormat="1" applyFont="1" applyFill="1" applyAlignment="1">
      <alignment horizontal="left"/>
    </xf>
    <xf numFmtId="0" fontId="5" fillId="2" borderId="0" xfId="2" applyFont="1" applyFill="1"/>
    <xf numFmtId="0" fontId="5" fillId="2" borderId="0" xfId="2" applyFont="1" applyFill="1" applyBorder="1"/>
    <xf numFmtId="0" fontId="5" fillId="2" borderId="0" xfId="2" applyFont="1" applyFill="1" applyBorder="1" applyAlignment="1">
      <alignment horizontal="center"/>
    </xf>
    <xf numFmtId="164" fontId="5" fillId="2" borderId="0" xfId="1" applyNumberFormat="1" applyFont="1" applyFill="1"/>
    <xf numFmtId="0" fontId="6" fillId="2" borderId="0" xfId="2" applyFont="1" applyFill="1" applyBorder="1" applyAlignment="1">
      <alignment horizontal="center"/>
    </xf>
    <xf numFmtId="0" fontId="6" fillId="2" borderId="0" xfId="2" applyFont="1" applyFill="1" applyAlignment="1">
      <alignment horizontal="center"/>
    </xf>
    <xf numFmtId="0" fontId="6" fillId="2" borderId="0" xfId="2" applyFont="1" applyFill="1"/>
    <xf numFmtId="0" fontId="3" fillId="2" borderId="0" xfId="2" applyFont="1" applyFill="1"/>
    <xf numFmtId="164" fontId="5" fillId="2" borderId="1" xfId="1" applyNumberFormat="1" applyFont="1" applyFill="1" applyBorder="1" applyAlignment="1">
      <alignment horizontal="right"/>
    </xf>
    <xf numFmtId="164" fontId="5" fillId="2" borderId="0" xfId="1" applyNumberFormat="1" applyFont="1" applyFill="1" applyBorder="1"/>
    <xf numFmtId="0" fontId="5" fillId="2" borderId="0" xfId="2" applyFont="1" applyFill="1" applyAlignment="1">
      <alignment horizontal="left" indent="1"/>
    </xf>
    <xf numFmtId="0" fontId="5" fillId="2" borderId="0" xfId="2" applyFont="1" applyFill="1" applyAlignment="1">
      <alignment horizontal="center"/>
    </xf>
    <xf numFmtId="164" fontId="5" fillId="2" borderId="0" xfId="1" applyNumberFormat="1" applyFont="1" applyFill="1" applyAlignment="1">
      <alignment horizontal="center"/>
    </xf>
    <xf numFmtId="0" fontId="7" fillId="2" borderId="0" xfId="2" applyFont="1" applyFill="1"/>
    <xf numFmtId="43" fontId="5" fillId="2" borderId="0" xfId="1" applyFont="1" applyFill="1"/>
    <xf numFmtId="164" fontId="5" fillId="2" borderId="1" xfId="1" applyNumberFormat="1" applyFont="1" applyFill="1" applyBorder="1" applyAlignment="1">
      <alignment horizontal="center"/>
    </xf>
    <xf numFmtId="0" fontId="5" fillId="2" borderId="0" xfId="2" applyFont="1" applyFill="1" applyAlignment="1">
      <alignment horizontal="left" indent="3"/>
    </xf>
    <xf numFmtId="164" fontId="5" fillId="2" borderId="0" xfId="1" applyNumberFormat="1" applyFont="1" applyFill="1" applyBorder="1" applyAlignment="1">
      <alignment horizontal="center"/>
    </xf>
    <xf numFmtId="43" fontId="5" fillId="2" borderId="0" xfId="2" applyNumberFormat="1" applyFont="1" applyFill="1"/>
    <xf numFmtId="164" fontId="5" fillId="2" borderId="2" xfId="1" applyNumberFormat="1" applyFont="1" applyFill="1" applyBorder="1"/>
    <xf numFmtId="164" fontId="5" fillId="2" borderId="3" xfId="1" applyNumberFormat="1" applyFont="1" applyFill="1" applyBorder="1" applyAlignment="1">
      <alignment horizontal="center"/>
    </xf>
    <xf numFmtId="43" fontId="5" fillId="2" borderId="0" xfId="1" applyFont="1" applyFill="1" applyAlignment="1">
      <alignment horizontal="center"/>
    </xf>
    <xf numFmtId="164" fontId="7" fillId="2" borderId="0" xfId="1" applyNumberFormat="1" applyFont="1" applyFill="1"/>
    <xf numFmtId="43" fontId="7" fillId="2" borderId="0" xfId="1" applyFont="1" applyFill="1"/>
    <xf numFmtId="37" fontId="5" fillId="2" borderId="0" xfId="2" applyNumberFormat="1" applyFont="1" applyFill="1"/>
    <xf numFmtId="43" fontId="7" fillId="2" borderId="0" xfId="2" applyNumberFormat="1" applyFont="1" applyFill="1"/>
    <xf numFmtId="0" fontId="5" fillId="2" borderId="4" xfId="2" applyFont="1" applyFill="1" applyBorder="1"/>
    <xf numFmtId="43" fontId="5" fillId="3" borderId="0" xfId="1" applyNumberFormat="1" applyFont="1" applyFill="1" applyAlignment="1">
      <alignment horizontal="center"/>
    </xf>
    <xf numFmtId="39" fontId="5" fillId="2" borderId="0" xfId="2" applyNumberFormat="1" applyFont="1" applyFill="1"/>
    <xf numFmtId="0" fontId="5" fillId="2" borderId="0" xfId="4" applyFont="1" applyFill="1"/>
    <xf numFmtId="0" fontId="5" fillId="2" borderId="0" xfId="2" applyFont="1" applyFill="1" applyAlignment="1"/>
    <xf numFmtId="164" fontId="5" fillId="2" borderId="0" xfId="1" applyNumberFormat="1" applyFont="1" applyFill="1" applyAlignment="1"/>
    <xf numFmtId="0" fontId="3" fillId="2" borderId="0" xfId="2" applyFont="1" applyFill="1" applyAlignment="1">
      <alignment horizontal="centerContinuous"/>
    </xf>
    <xf numFmtId="0" fontId="5" fillId="2" borderId="0" xfId="2" applyFont="1" applyFill="1" applyAlignment="1">
      <alignment horizontal="centerContinuous"/>
    </xf>
    <xf numFmtId="0" fontId="5" fillId="2" borderId="0" xfId="2" applyFont="1" applyFill="1" applyBorder="1" applyAlignment="1">
      <alignment horizontal="left"/>
    </xf>
    <xf numFmtId="0" fontId="3" fillId="2" borderId="0" xfId="4" applyFont="1" applyFill="1"/>
    <xf numFmtId="164" fontId="5" fillId="2" borderId="0" xfId="1" applyNumberFormat="1" applyFont="1" applyFill="1" applyBorder="1" applyAlignment="1">
      <alignment horizontal="right"/>
    </xf>
    <xf numFmtId="0" fontId="5" fillId="2" borderId="0" xfId="4" applyFont="1" applyFill="1" applyAlignment="1">
      <alignment horizontal="left" indent="1"/>
    </xf>
    <xf numFmtId="0" fontId="5" fillId="2" borderId="0" xfId="4" applyFont="1" applyFill="1" applyBorder="1" applyAlignment="1">
      <alignment horizontal="left" indent="1"/>
    </xf>
    <xf numFmtId="0" fontId="3" fillId="2" borderId="0" xfId="4" applyFont="1" applyFill="1" applyAlignment="1">
      <alignment horizontal="left"/>
    </xf>
    <xf numFmtId="0" fontId="5" fillId="2" borderId="0" xfId="4" applyFont="1" applyFill="1" applyBorder="1" applyAlignment="1">
      <alignment horizontal="left" indent="2"/>
    </xf>
    <xf numFmtId="164" fontId="5" fillId="2" borderId="0" xfId="1" applyNumberFormat="1" applyFont="1" applyFill="1" applyBorder="1" applyAlignment="1"/>
    <xf numFmtId="164" fontId="5" fillId="2" borderId="1" xfId="1" applyNumberFormat="1" applyFont="1" applyFill="1" applyBorder="1" applyAlignment="1"/>
    <xf numFmtId="0" fontId="3" fillId="2" borderId="0" xfId="4" applyFont="1" applyFill="1" applyBorder="1" applyAlignment="1"/>
    <xf numFmtId="0" fontId="5" fillId="2" borderId="0" xfId="4" applyFont="1" applyFill="1" applyBorder="1"/>
    <xf numFmtId="0" fontId="5" fillId="2" borderId="0" xfId="4" applyFont="1" applyFill="1" applyBorder="1" applyAlignment="1"/>
    <xf numFmtId="0" fontId="3" fillId="2" borderId="0" xfId="4" applyFont="1" applyFill="1" applyAlignment="1"/>
    <xf numFmtId="164" fontId="5" fillId="2" borderId="2" xfId="1" applyNumberFormat="1" applyFont="1" applyFill="1" applyBorder="1" applyAlignment="1"/>
    <xf numFmtId="164" fontId="5" fillId="2" borderId="0" xfId="2" applyNumberFormat="1" applyFont="1" applyFill="1" applyBorder="1" applyAlignment="1"/>
    <xf numFmtId="164" fontId="5" fillId="2" borderId="0" xfId="2" applyNumberFormat="1" applyFont="1" applyFill="1"/>
    <xf numFmtId="164" fontId="5" fillId="2" borderId="0" xfId="3" applyNumberFormat="1" applyFont="1" applyFill="1"/>
    <xf numFmtId="164" fontId="5" fillId="2" borderId="4" xfId="2" applyNumberFormat="1" applyFont="1" applyFill="1" applyBorder="1"/>
    <xf numFmtId="164" fontId="5" fillId="2" borderId="0" xfId="2" applyNumberFormat="1" applyFont="1" applyFill="1" applyBorder="1"/>
    <xf numFmtId="0" fontId="5" fillId="2" borderId="0" xfId="2" applyFont="1" applyFill="1" applyAlignment="1">
      <alignment wrapText="1"/>
    </xf>
  </cellXfs>
  <cellStyles count="6">
    <cellStyle name="Comma 2" xfId="3"/>
    <cellStyle name="Comma_Balances 2006 scotiabank Firma" xfId="5"/>
    <cellStyle name="Millares" xfId="1" builtinId="3"/>
    <cellStyle name="Normal" xfId="0" builtinId="0"/>
    <cellStyle name="Normal 2" xfId="4"/>
    <cellStyle name="Normal_Bal, Utl, Fluj y anex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1"/>
    <pageSetUpPr fitToPage="1"/>
  </sheetPr>
  <dimension ref="A1:L84"/>
  <sheetViews>
    <sheetView showGridLines="0" zoomScale="87" zoomScaleNormal="87" workbookViewId="0">
      <selection activeCell="E20" sqref="E20"/>
    </sheetView>
  </sheetViews>
  <sheetFormatPr baseColWidth="10" defaultColWidth="10.6640625" defaultRowHeight="14.1" customHeight="1" outlineLevelRow="1"/>
  <cols>
    <col min="1" max="1" width="65" style="4" customWidth="1"/>
    <col min="2" max="2" width="14" style="15" customWidth="1"/>
    <col min="3" max="3" width="3.5546875" style="4" customWidth="1"/>
    <col min="4" max="4" width="14.33203125" style="4" bestFit="1" customWidth="1"/>
    <col min="5" max="6" width="10.6640625" style="4" customWidth="1"/>
    <col min="7" max="7" width="17" style="7" customWidth="1"/>
    <col min="8" max="8" width="15.109375" style="4" bestFit="1" customWidth="1"/>
    <col min="9" max="9" width="21.33203125" style="4" customWidth="1"/>
    <col min="10" max="10" width="20.109375" style="4" customWidth="1"/>
    <col min="11" max="11" width="10.6640625" style="4"/>
    <col min="12" max="12" width="15.5546875" style="4" bestFit="1" customWidth="1"/>
    <col min="13" max="240" width="10.6640625" style="4"/>
    <col min="241" max="241" width="64.5546875" style="4" customWidth="1"/>
    <col min="242" max="242" width="6.33203125" style="4" customWidth="1"/>
    <col min="243" max="243" width="3.5546875" style="4" customWidth="1"/>
    <col min="244" max="244" width="13.6640625" style="4" customWidth="1"/>
    <col min="245" max="245" width="3.5546875" style="4" customWidth="1"/>
    <col min="246" max="246" width="13.6640625" style="4" customWidth="1"/>
    <col min="247" max="247" width="3.5546875" style="4" customWidth="1"/>
    <col min="248" max="248" width="13.6640625" style="4" customWidth="1"/>
    <col min="249" max="249" width="10.88671875" style="4" customWidth="1"/>
    <col min="250" max="496" width="10.6640625" style="4"/>
    <col min="497" max="497" width="64.5546875" style="4" customWidth="1"/>
    <col min="498" max="498" width="6.33203125" style="4" customWidth="1"/>
    <col min="499" max="499" width="3.5546875" style="4" customWidth="1"/>
    <col min="500" max="500" width="13.6640625" style="4" customWidth="1"/>
    <col min="501" max="501" width="3.5546875" style="4" customWidth="1"/>
    <col min="502" max="502" width="13.6640625" style="4" customWidth="1"/>
    <col min="503" max="503" width="3.5546875" style="4" customWidth="1"/>
    <col min="504" max="504" width="13.6640625" style="4" customWidth="1"/>
    <col min="505" max="505" width="10.88671875" style="4" customWidth="1"/>
    <col min="506" max="752" width="10.6640625" style="4"/>
    <col min="753" max="753" width="64.5546875" style="4" customWidth="1"/>
    <col min="754" max="754" width="6.33203125" style="4" customWidth="1"/>
    <col min="755" max="755" width="3.5546875" style="4" customWidth="1"/>
    <col min="756" max="756" width="13.6640625" style="4" customWidth="1"/>
    <col min="757" max="757" width="3.5546875" style="4" customWidth="1"/>
    <col min="758" max="758" width="13.6640625" style="4" customWidth="1"/>
    <col min="759" max="759" width="3.5546875" style="4" customWidth="1"/>
    <col min="760" max="760" width="13.6640625" style="4" customWidth="1"/>
    <col min="761" max="761" width="10.88671875" style="4" customWidth="1"/>
    <col min="762" max="1008" width="10.6640625" style="4"/>
    <col min="1009" max="1009" width="64.5546875" style="4" customWidth="1"/>
    <col min="1010" max="1010" width="6.33203125" style="4" customWidth="1"/>
    <col min="1011" max="1011" width="3.5546875" style="4" customWidth="1"/>
    <col min="1012" max="1012" width="13.6640625" style="4" customWidth="1"/>
    <col min="1013" max="1013" width="3.5546875" style="4" customWidth="1"/>
    <col min="1014" max="1014" width="13.6640625" style="4" customWidth="1"/>
    <col min="1015" max="1015" width="3.5546875" style="4" customWidth="1"/>
    <col min="1016" max="1016" width="13.6640625" style="4" customWidth="1"/>
    <col min="1017" max="1017" width="10.88671875" style="4" customWidth="1"/>
    <col min="1018" max="1264" width="10.6640625" style="4"/>
    <col min="1265" max="1265" width="64.5546875" style="4" customWidth="1"/>
    <col min="1266" max="1266" width="6.33203125" style="4" customWidth="1"/>
    <col min="1267" max="1267" width="3.5546875" style="4" customWidth="1"/>
    <col min="1268" max="1268" width="13.6640625" style="4" customWidth="1"/>
    <col min="1269" max="1269" width="3.5546875" style="4" customWidth="1"/>
    <col min="1270" max="1270" width="13.6640625" style="4" customWidth="1"/>
    <col min="1271" max="1271" width="3.5546875" style="4" customWidth="1"/>
    <col min="1272" max="1272" width="13.6640625" style="4" customWidth="1"/>
    <col min="1273" max="1273" width="10.88671875" style="4" customWidth="1"/>
    <col min="1274" max="1520" width="10.6640625" style="4"/>
    <col min="1521" max="1521" width="64.5546875" style="4" customWidth="1"/>
    <col min="1522" max="1522" width="6.33203125" style="4" customWidth="1"/>
    <col min="1523" max="1523" width="3.5546875" style="4" customWidth="1"/>
    <col min="1524" max="1524" width="13.6640625" style="4" customWidth="1"/>
    <col min="1525" max="1525" width="3.5546875" style="4" customWidth="1"/>
    <col min="1526" max="1526" width="13.6640625" style="4" customWidth="1"/>
    <col min="1527" max="1527" width="3.5546875" style="4" customWidth="1"/>
    <col min="1528" max="1528" width="13.6640625" style="4" customWidth="1"/>
    <col min="1529" max="1529" width="10.88671875" style="4" customWidth="1"/>
    <col min="1530" max="1776" width="10.6640625" style="4"/>
    <col min="1777" max="1777" width="64.5546875" style="4" customWidth="1"/>
    <col min="1778" max="1778" width="6.33203125" style="4" customWidth="1"/>
    <col min="1779" max="1779" width="3.5546875" style="4" customWidth="1"/>
    <col min="1780" max="1780" width="13.6640625" style="4" customWidth="1"/>
    <col min="1781" max="1781" width="3.5546875" style="4" customWidth="1"/>
    <col min="1782" max="1782" width="13.6640625" style="4" customWidth="1"/>
    <col min="1783" max="1783" width="3.5546875" style="4" customWidth="1"/>
    <col min="1784" max="1784" width="13.6640625" style="4" customWidth="1"/>
    <col min="1785" max="1785" width="10.88671875" style="4" customWidth="1"/>
    <col min="1786" max="2032" width="10.6640625" style="4"/>
    <col min="2033" max="2033" width="64.5546875" style="4" customWidth="1"/>
    <col min="2034" max="2034" width="6.33203125" style="4" customWidth="1"/>
    <col min="2035" max="2035" width="3.5546875" style="4" customWidth="1"/>
    <col min="2036" max="2036" width="13.6640625" style="4" customWidth="1"/>
    <col min="2037" max="2037" width="3.5546875" style="4" customWidth="1"/>
    <col min="2038" max="2038" width="13.6640625" style="4" customWidth="1"/>
    <col min="2039" max="2039" width="3.5546875" style="4" customWidth="1"/>
    <col min="2040" max="2040" width="13.6640625" style="4" customWidth="1"/>
    <col min="2041" max="2041" width="10.88671875" style="4" customWidth="1"/>
    <col min="2042" max="2288" width="10.6640625" style="4"/>
    <col min="2289" max="2289" width="64.5546875" style="4" customWidth="1"/>
    <col min="2290" max="2290" width="6.33203125" style="4" customWidth="1"/>
    <col min="2291" max="2291" width="3.5546875" style="4" customWidth="1"/>
    <col min="2292" max="2292" width="13.6640625" style="4" customWidth="1"/>
    <col min="2293" max="2293" width="3.5546875" style="4" customWidth="1"/>
    <col min="2294" max="2294" width="13.6640625" style="4" customWidth="1"/>
    <col min="2295" max="2295" width="3.5546875" style="4" customWidth="1"/>
    <col min="2296" max="2296" width="13.6640625" style="4" customWidth="1"/>
    <col min="2297" max="2297" width="10.88671875" style="4" customWidth="1"/>
    <col min="2298" max="2544" width="10.6640625" style="4"/>
    <col min="2545" max="2545" width="64.5546875" style="4" customWidth="1"/>
    <col min="2546" max="2546" width="6.33203125" style="4" customWidth="1"/>
    <col min="2547" max="2547" width="3.5546875" style="4" customWidth="1"/>
    <col min="2548" max="2548" width="13.6640625" style="4" customWidth="1"/>
    <col min="2549" max="2549" width="3.5546875" style="4" customWidth="1"/>
    <col min="2550" max="2550" width="13.6640625" style="4" customWidth="1"/>
    <col min="2551" max="2551" width="3.5546875" style="4" customWidth="1"/>
    <col min="2552" max="2552" width="13.6640625" style="4" customWidth="1"/>
    <col min="2553" max="2553" width="10.88671875" style="4" customWidth="1"/>
    <col min="2554" max="2800" width="10.6640625" style="4"/>
    <col min="2801" max="2801" width="64.5546875" style="4" customWidth="1"/>
    <col min="2802" max="2802" width="6.33203125" style="4" customWidth="1"/>
    <col min="2803" max="2803" width="3.5546875" style="4" customWidth="1"/>
    <col min="2804" max="2804" width="13.6640625" style="4" customWidth="1"/>
    <col min="2805" max="2805" width="3.5546875" style="4" customWidth="1"/>
    <col min="2806" max="2806" width="13.6640625" style="4" customWidth="1"/>
    <col min="2807" max="2807" width="3.5546875" style="4" customWidth="1"/>
    <col min="2808" max="2808" width="13.6640625" style="4" customWidth="1"/>
    <col min="2809" max="2809" width="10.88671875" style="4" customWidth="1"/>
    <col min="2810" max="3056" width="10.6640625" style="4"/>
    <col min="3057" max="3057" width="64.5546875" style="4" customWidth="1"/>
    <col min="3058" max="3058" width="6.33203125" style="4" customWidth="1"/>
    <col min="3059" max="3059" width="3.5546875" style="4" customWidth="1"/>
    <col min="3060" max="3060" width="13.6640625" style="4" customWidth="1"/>
    <col min="3061" max="3061" width="3.5546875" style="4" customWidth="1"/>
    <col min="3062" max="3062" width="13.6640625" style="4" customWidth="1"/>
    <col min="3063" max="3063" width="3.5546875" style="4" customWidth="1"/>
    <col min="3064" max="3064" width="13.6640625" style="4" customWidth="1"/>
    <col min="3065" max="3065" width="10.88671875" style="4" customWidth="1"/>
    <col min="3066" max="3312" width="10.6640625" style="4"/>
    <col min="3313" max="3313" width="64.5546875" style="4" customWidth="1"/>
    <col min="3314" max="3314" width="6.33203125" style="4" customWidth="1"/>
    <col min="3315" max="3315" width="3.5546875" style="4" customWidth="1"/>
    <col min="3316" max="3316" width="13.6640625" style="4" customWidth="1"/>
    <col min="3317" max="3317" width="3.5546875" style="4" customWidth="1"/>
    <col min="3318" max="3318" width="13.6640625" style="4" customWidth="1"/>
    <col min="3319" max="3319" width="3.5546875" style="4" customWidth="1"/>
    <col min="3320" max="3320" width="13.6640625" style="4" customWidth="1"/>
    <col min="3321" max="3321" width="10.88671875" style="4" customWidth="1"/>
    <col min="3322" max="3568" width="10.6640625" style="4"/>
    <col min="3569" max="3569" width="64.5546875" style="4" customWidth="1"/>
    <col min="3570" max="3570" width="6.33203125" style="4" customWidth="1"/>
    <col min="3571" max="3571" width="3.5546875" style="4" customWidth="1"/>
    <col min="3572" max="3572" width="13.6640625" style="4" customWidth="1"/>
    <col min="3573" max="3573" width="3.5546875" style="4" customWidth="1"/>
    <col min="3574" max="3574" width="13.6640625" style="4" customWidth="1"/>
    <col min="3575" max="3575" width="3.5546875" style="4" customWidth="1"/>
    <col min="3576" max="3576" width="13.6640625" style="4" customWidth="1"/>
    <col min="3577" max="3577" width="10.88671875" style="4" customWidth="1"/>
    <col min="3578" max="3824" width="10.6640625" style="4"/>
    <col min="3825" max="3825" width="64.5546875" style="4" customWidth="1"/>
    <col min="3826" max="3826" width="6.33203125" style="4" customWidth="1"/>
    <col min="3827" max="3827" width="3.5546875" style="4" customWidth="1"/>
    <col min="3828" max="3828" width="13.6640625" style="4" customWidth="1"/>
    <col min="3829" max="3829" width="3.5546875" style="4" customWidth="1"/>
    <col min="3830" max="3830" width="13.6640625" style="4" customWidth="1"/>
    <col min="3831" max="3831" width="3.5546875" style="4" customWidth="1"/>
    <col min="3832" max="3832" width="13.6640625" style="4" customWidth="1"/>
    <col min="3833" max="3833" width="10.88671875" style="4" customWidth="1"/>
    <col min="3834" max="4080" width="10.6640625" style="4"/>
    <col min="4081" max="4081" width="64.5546875" style="4" customWidth="1"/>
    <col min="4082" max="4082" width="6.33203125" style="4" customWidth="1"/>
    <col min="4083" max="4083" width="3.5546875" style="4" customWidth="1"/>
    <col min="4084" max="4084" width="13.6640625" style="4" customWidth="1"/>
    <col min="4085" max="4085" width="3.5546875" style="4" customWidth="1"/>
    <col min="4086" max="4086" width="13.6640625" style="4" customWidth="1"/>
    <col min="4087" max="4087" width="3.5546875" style="4" customWidth="1"/>
    <col min="4088" max="4088" width="13.6640625" style="4" customWidth="1"/>
    <col min="4089" max="4089" width="10.88671875" style="4" customWidth="1"/>
    <col min="4090" max="4336" width="10.6640625" style="4"/>
    <col min="4337" max="4337" width="64.5546875" style="4" customWidth="1"/>
    <col min="4338" max="4338" width="6.33203125" style="4" customWidth="1"/>
    <col min="4339" max="4339" width="3.5546875" style="4" customWidth="1"/>
    <col min="4340" max="4340" width="13.6640625" style="4" customWidth="1"/>
    <col min="4341" max="4341" width="3.5546875" style="4" customWidth="1"/>
    <col min="4342" max="4342" width="13.6640625" style="4" customWidth="1"/>
    <col min="4343" max="4343" width="3.5546875" style="4" customWidth="1"/>
    <col min="4344" max="4344" width="13.6640625" style="4" customWidth="1"/>
    <col min="4345" max="4345" width="10.88671875" style="4" customWidth="1"/>
    <col min="4346" max="4592" width="10.6640625" style="4"/>
    <col min="4593" max="4593" width="64.5546875" style="4" customWidth="1"/>
    <col min="4594" max="4594" width="6.33203125" style="4" customWidth="1"/>
    <col min="4595" max="4595" width="3.5546875" style="4" customWidth="1"/>
    <col min="4596" max="4596" width="13.6640625" style="4" customWidth="1"/>
    <col min="4597" max="4597" width="3.5546875" style="4" customWidth="1"/>
    <col min="4598" max="4598" width="13.6640625" style="4" customWidth="1"/>
    <col min="4599" max="4599" width="3.5546875" style="4" customWidth="1"/>
    <col min="4600" max="4600" width="13.6640625" style="4" customWidth="1"/>
    <col min="4601" max="4601" width="10.88671875" style="4" customWidth="1"/>
    <col min="4602" max="4848" width="10.6640625" style="4"/>
    <col min="4849" max="4849" width="64.5546875" style="4" customWidth="1"/>
    <col min="4850" max="4850" width="6.33203125" style="4" customWidth="1"/>
    <col min="4851" max="4851" width="3.5546875" style="4" customWidth="1"/>
    <col min="4852" max="4852" width="13.6640625" style="4" customWidth="1"/>
    <col min="4853" max="4853" width="3.5546875" style="4" customWidth="1"/>
    <col min="4854" max="4854" width="13.6640625" style="4" customWidth="1"/>
    <col min="4855" max="4855" width="3.5546875" style="4" customWidth="1"/>
    <col min="4856" max="4856" width="13.6640625" style="4" customWidth="1"/>
    <col min="4857" max="4857" width="10.88671875" style="4" customWidth="1"/>
    <col min="4858" max="5104" width="10.6640625" style="4"/>
    <col min="5105" max="5105" width="64.5546875" style="4" customWidth="1"/>
    <col min="5106" max="5106" width="6.33203125" style="4" customWidth="1"/>
    <col min="5107" max="5107" width="3.5546875" style="4" customWidth="1"/>
    <col min="5108" max="5108" width="13.6640625" style="4" customWidth="1"/>
    <col min="5109" max="5109" width="3.5546875" style="4" customWidth="1"/>
    <col min="5110" max="5110" width="13.6640625" style="4" customWidth="1"/>
    <col min="5111" max="5111" width="3.5546875" style="4" customWidth="1"/>
    <col min="5112" max="5112" width="13.6640625" style="4" customWidth="1"/>
    <col min="5113" max="5113" width="10.88671875" style="4" customWidth="1"/>
    <col min="5114" max="5360" width="10.6640625" style="4"/>
    <col min="5361" max="5361" width="64.5546875" style="4" customWidth="1"/>
    <col min="5362" max="5362" width="6.33203125" style="4" customWidth="1"/>
    <col min="5363" max="5363" width="3.5546875" style="4" customWidth="1"/>
    <col min="5364" max="5364" width="13.6640625" style="4" customWidth="1"/>
    <col min="5365" max="5365" width="3.5546875" style="4" customWidth="1"/>
    <col min="5366" max="5366" width="13.6640625" style="4" customWidth="1"/>
    <col min="5367" max="5367" width="3.5546875" style="4" customWidth="1"/>
    <col min="5368" max="5368" width="13.6640625" style="4" customWidth="1"/>
    <col min="5369" max="5369" width="10.88671875" style="4" customWidth="1"/>
    <col min="5370" max="5616" width="10.6640625" style="4"/>
    <col min="5617" max="5617" width="64.5546875" style="4" customWidth="1"/>
    <col min="5618" max="5618" width="6.33203125" style="4" customWidth="1"/>
    <col min="5619" max="5619" width="3.5546875" style="4" customWidth="1"/>
    <col min="5620" max="5620" width="13.6640625" style="4" customWidth="1"/>
    <col min="5621" max="5621" width="3.5546875" style="4" customWidth="1"/>
    <col min="5622" max="5622" width="13.6640625" style="4" customWidth="1"/>
    <col min="5623" max="5623" width="3.5546875" style="4" customWidth="1"/>
    <col min="5624" max="5624" width="13.6640625" style="4" customWidth="1"/>
    <col min="5625" max="5625" width="10.88671875" style="4" customWidth="1"/>
    <col min="5626" max="5872" width="10.6640625" style="4"/>
    <col min="5873" max="5873" width="64.5546875" style="4" customWidth="1"/>
    <col min="5874" max="5874" width="6.33203125" style="4" customWidth="1"/>
    <col min="5875" max="5875" width="3.5546875" style="4" customWidth="1"/>
    <col min="5876" max="5876" width="13.6640625" style="4" customWidth="1"/>
    <col min="5877" max="5877" width="3.5546875" style="4" customWidth="1"/>
    <col min="5878" max="5878" width="13.6640625" style="4" customWidth="1"/>
    <col min="5879" max="5879" width="3.5546875" style="4" customWidth="1"/>
    <col min="5880" max="5880" width="13.6640625" style="4" customWidth="1"/>
    <col min="5881" max="5881" width="10.88671875" style="4" customWidth="1"/>
    <col min="5882" max="6128" width="10.6640625" style="4"/>
    <col min="6129" max="6129" width="64.5546875" style="4" customWidth="1"/>
    <col min="6130" max="6130" width="6.33203125" style="4" customWidth="1"/>
    <col min="6131" max="6131" width="3.5546875" style="4" customWidth="1"/>
    <col min="6132" max="6132" width="13.6640625" style="4" customWidth="1"/>
    <col min="6133" max="6133" width="3.5546875" style="4" customWidth="1"/>
    <col min="6134" max="6134" width="13.6640625" style="4" customWidth="1"/>
    <col min="6135" max="6135" width="3.5546875" style="4" customWidth="1"/>
    <col min="6136" max="6136" width="13.6640625" style="4" customWidth="1"/>
    <col min="6137" max="6137" width="10.88671875" style="4" customWidth="1"/>
    <col min="6138" max="6384" width="10.6640625" style="4"/>
    <col min="6385" max="6385" width="64.5546875" style="4" customWidth="1"/>
    <col min="6386" max="6386" width="6.33203125" style="4" customWidth="1"/>
    <col min="6387" max="6387" width="3.5546875" style="4" customWidth="1"/>
    <col min="6388" max="6388" width="13.6640625" style="4" customWidth="1"/>
    <col min="6389" max="6389" width="3.5546875" style="4" customWidth="1"/>
    <col min="6390" max="6390" width="13.6640625" style="4" customWidth="1"/>
    <col min="6391" max="6391" width="3.5546875" style="4" customWidth="1"/>
    <col min="6392" max="6392" width="13.6640625" style="4" customWidth="1"/>
    <col min="6393" max="6393" width="10.88671875" style="4" customWidth="1"/>
    <col min="6394" max="6640" width="10.6640625" style="4"/>
    <col min="6641" max="6641" width="64.5546875" style="4" customWidth="1"/>
    <col min="6642" max="6642" width="6.33203125" style="4" customWidth="1"/>
    <col min="6643" max="6643" width="3.5546875" style="4" customWidth="1"/>
    <col min="6644" max="6644" width="13.6640625" style="4" customWidth="1"/>
    <col min="6645" max="6645" width="3.5546875" style="4" customWidth="1"/>
    <col min="6646" max="6646" width="13.6640625" style="4" customWidth="1"/>
    <col min="6647" max="6647" width="3.5546875" style="4" customWidth="1"/>
    <col min="6648" max="6648" width="13.6640625" style="4" customWidth="1"/>
    <col min="6649" max="6649" width="10.88671875" style="4" customWidth="1"/>
    <col min="6650" max="6896" width="10.6640625" style="4"/>
    <col min="6897" max="6897" width="64.5546875" style="4" customWidth="1"/>
    <col min="6898" max="6898" width="6.33203125" style="4" customWidth="1"/>
    <col min="6899" max="6899" width="3.5546875" style="4" customWidth="1"/>
    <col min="6900" max="6900" width="13.6640625" style="4" customWidth="1"/>
    <col min="6901" max="6901" width="3.5546875" style="4" customWidth="1"/>
    <col min="6902" max="6902" width="13.6640625" style="4" customWidth="1"/>
    <col min="6903" max="6903" width="3.5546875" style="4" customWidth="1"/>
    <col min="6904" max="6904" width="13.6640625" style="4" customWidth="1"/>
    <col min="6905" max="6905" width="10.88671875" style="4" customWidth="1"/>
    <col min="6906" max="7152" width="10.6640625" style="4"/>
    <col min="7153" max="7153" width="64.5546875" style="4" customWidth="1"/>
    <col min="7154" max="7154" width="6.33203125" style="4" customWidth="1"/>
    <col min="7155" max="7155" width="3.5546875" style="4" customWidth="1"/>
    <col min="7156" max="7156" width="13.6640625" style="4" customWidth="1"/>
    <col min="7157" max="7157" width="3.5546875" style="4" customWidth="1"/>
    <col min="7158" max="7158" width="13.6640625" style="4" customWidth="1"/>
    <col min="7159" max="7159" width="3.5546875" style="4" customWidth="1"/>
    <col min="7160" max="7160" width="13.6640625" style="4" customWidth="1"/>
    <col min="7161" max="7161" width="10.88671875" style="4" customWidth="1"/>
    <col min="7162" max="7408" width="10.6640625" style="4"/>
    <col min="7409" max="7409" width="64.5546875" style="4" customWidth="1"/>
    <col min="7410" max="7410" width="6.33203125" style="4" customWidth="1"/>
    <col min="7411" max="7411" width="3.5546875" style="4" customWidth="1"/>
    <col min="7412" max="7412" width="13.6640625" style="4" customWidth="1"/>
    <col min="7413" max="7413" width="3.5546875" style="4" customWidth="1"/>
    <col min="7414" max="7414" width="13.6640625" style="4" customWidth="1"/>
    <col min="7415" max="7415" width="3.5546875" style="4" customWidth="1"/>
    <col min="7416" max="7416" width="13.6640625" style="4" customWidth="1"/>
    <col min="7417" max="7417" width="10.88671875" style="4" customWidth="1"/>
    <col min="7418" max="7664" width="10.6640625" style="4"/>
    <col min="7665" max="7665" width="64.5546875" style="4" customWidth="1"/>
    <col min="7666" max="7666" width="6.33203125" style="4" customWidth="1"/>
    <col min="7667" max="7667" width="3.5546875" style="4" customWidth="1"/>
    <col min="7668" max="7668" width="13.6640625" style="4" customWidth="1"/>
    <col min="7669" max="7669" width="3.5546875" style="4" customWidth="1"/>
    <col min="7670" max="7670" width="13.6640625" style="4" customWidth="1"/>
    <col min="7671" max="7671" width="3.5546875" style="4" customWidth="1"/>
    <col min="7672" max="7672" width="13.6640625" style="4" customWidth="1"/>
    <col min="7673" max="7673" width="10.88671875" style="4" customWidth="1"/>
    <col min="7674" max="7920" width="10.6640625" style="4"/>
    <col min="7921" max="7921" width="64.5546875" style="4" customWidth="1"/>
    <col min="7922" max="7922" width="6.33203125" style="4" customWidth="1"/>
    <col min="7923" max="7923" width="3.5546875" style="4" customWidth="1"/>
    <col min="7924" max="7924" width="13.6640625" style="4" customWidth="1"/>
    <col min="7925" max="7925" width="3.5546875" style="4" customWidth="1"/>
    <col min="7926" max="7926" width="13.6640625" style="4" customWidth="1"/>
    <col min="7927" max="7927" width="3.5546875" style="4" customWidth="1"/>
    <col min="7928" max="7928" width="13.6640625" style="4" customWidth="1"/>
    <col min="7929" max="7929" width="10.88671875" style="4" customWidth="1"/>
    <col min="7930" max="8176" width="10.6640625" style="4"/>
    <col min="8177" max="8177" width="64.5546875" style="4" customWidth="1"/>
    <col min="8178" max="8178" width="6.33203125" style="4" customWidth="1"/>
    <col min="8179" max="8179" width="3.5546875" style="4" customWidth="1"/>
    <col min="8180" max="8180" width="13.6640625" style="4" customWidth="1"/>
    <col min="8181" max="8181" width="3.5546875" style="4" customWidth="1"/>
    <col min="8182" max="8182" width="13.6640625" style="4" customWidth="1"/>
    <col min="8183" max="8183" width="3.5546875" style="4" customWidth="1"/>
    <col min="8184" max="8184" width="13.6640625" style="4" customWidth="1"/>
    <col min="8185" max="8185" width="10.88671875" style="4" customWidth="1"/>
    <col min="8186" max="8432" width="10.6640625" style="4"/>
    <col min="8433" max="8433" width="64.5546875" style="4" customWidth="1"/>
    <col min="8434" max="8434" width="6.33203125" style="4" customWidth="1"/>
    <col min="8435" max="8435" width="3.5546875" style="4" customWidth="1"/>
    <col min="8436" max="8436" width="13.6640625" style="4" customWidth="1"/>
    <col min="8437" max="8437" width="3.5546875" style="4" customWidth="1"/>
    <col min="8438" max="8438" width="13.6640625" style="4" customWidth="1"/>
    <col min="8439" max="8439" width="3.5546875" style="4" customWidth="1"/>
    <col min="8440" max="8440" width="13.6640625" style="4" customWidth="1"/>
    <col min="8441" max="8441" width="10.88671875" style="4" customWidth="1"/>
    <col min="8442" max="8688" width="10.6640625" style="4"/>
    <col min="8689" max="8689" width="64.5546875" style="4" customWidth="1"/>
    <col min="8690" max="8690" width="6.33203125" style="4" customWidth="1"/>
    <col min="8691" max="8691" width="3.5546875" style="4" customWidth="1"/>
    <col min="8692" max="8692" width="13.6640625" style="4" customWidth="1"/>
    <col min="8693" max="8693" width="3.5546875" style="4" customWidth="1"/>
    <col min="8694" max="8694" width="13.6640625" style="4" customWidth="1"/>
    <col min="8695" max="8695" width="3.5546875" style="4" customWidth="1"/>
    <col min="8696" max="8696" width="13.6640625" style="4" customWidth="1"/>
    <col min="8697" max="8697" width="10.88671875" style="4" customWidth="1"/>
    <col min="8698" max="8944" width="10.6640625" style="4"/>
    <col min="8945" max="8945" width="64.5546875" style="4" customWidth="1"/>
    <col min="8946" max="8946" width="6.33203125" style="4" customWidth="1"/>
    <col min="8947" max="8947" width="3.5546875" style="4" customWidth="1"/>
    <col min="8948" max="8948" width="13.6640625" style="4" customWidth="1"/>
    <col min="8949" max="8949" width="3.5546875" style="4" customWidth="1"/>
    <col min="8950" max="8950" width="13.6640625" style="4" customWidth="1"/>
    <col min="8951" max="8951" width="3.5546875" style="4" customWidth="1"/>
    <col min="8952" max="8952" width="13.6640625" style="4" customWidth="1"/>
    <col min="8953" max="8953" width="10.88671875" style="4" customWidth="1"/>
    <col min="8954" max="9200" width="10.6640625" style="4"/>
    <col min="9201" max="9201" width="64.5546875" style="4" customWidth="1"/>
    <col min="9202" max="9202" width="6.33203125" style="4" customWidth="1"/>
    <col min="9203" max="9203" width="3.5546875" style="4" customWidth="1"/>
    <col min="9204" max="9204" width="13.6640625" style="4" customWidth="1"/>
    <col min="9205" max="9205" width="3.5546875" style="4" customWidth="1"/>
    <col min="9206" max="9206" width="13.6640625" style="4" customWidth="1"/>
    <col min="9207" max="9207" width="3.5546875" style="4" customWidth="1"/>
    <col min="9208" max="9208" width="13.6640625" style="4" customWidth="1"/>
    <col min="9209" max="9209" width="10.88671875" style="4" customWidth="1"/>
    <col min="9210" max="9456" width="10.6640625" style="4"/>
    <col min="9457" max="9457" width="64.5546875" style="4" customWidth="1"/>
    <col min="9458" max="9458" width="6.33203125" style="4" customWidth="1"/>
    <col min="9459" max="9459" width="3.5546875" style="4" customWidth="1"/>
    <col min="9460" max="9460" width="13.6640625" style="4" customWidth="1"/>
    <col min="9461" max="9461" width="3.5546875" style="4" customWidth="1"/>
    <col min="9462" max="9462" width="13.6640625" style="4" customWidth="1"/>
    <col min="9463" max="9463" width="3.5546875" style="4" customWidth="1"/>
    <col min="9464" max="9464" width="13.6640625" style="4" customWidth="1"/>
    <col min="9465" max="9465" width="10.88671875" style="4" customWidth="1"/>
    <col min="9466" max="9712" width="10.6640625" style="4"/>
    <col min="9713" max="9713" width="64.5546875" style="4" customWidth="1"/>
    <col min="9714" max="9714" width="6.33203125" style="4" customWidth="1"/>
    <col min="9715" max="9715" width="3.5546875" style="4" customWidth="1"/>
    <col min="9716" max="9716" width="13.6640625" style="4" customWidth="1"/>
    <col min="9717" max="9717" width="3.5546875" style="4" customWidth="1"/>
    <col min="9718" max="9718" width="13.6640625" style="4" customWidth="1"/>
    <col min="9719" max="9719" width="3.5546875" style="4" customWidth="1"/>
    <col min="9720" max="9720" width="13.6640625" style="4" customWidth="1"/>
    <col min="9721" max="9721" width="10.88671875" style="4" customWidth="1"/>
    <col min="9722" max="9968" width="10.6640625" style="4"/>
    <col min="9969" max="9969" width="64.5546875" style="4" customWidth="1"/>
    <col min="9970" max="9970" width="6.33203125" style="4" customWidth="1"/>
    <col min="9971" max="9971" width="3.5546875" style="4" customWidth="1"/>
    <col min="9972" max="9972" width="13.6640625" style="4" customWidth="1"/>
    <col min="9973" max="9973" width="3.5546875" style="4" customWidth="1"/>
    <col min="9974" max="9974" width="13.6640625" style="4" customWidth="1"/>
    <col min="9975" max="9975" width="3.5546875" style="4" customWidth="1"/>
    <col min="9976" max="9976" width="13.6640625" style="4" customWidth="1"/>
    <col min="9977" max="9977" width="10.88671875" style="4" customWidth="1"/>
    <col min="9978" max="10224" width="10.6640625" style="4"/>
    <col min="10225" max="10225" width="64.5546875" style="4" customWidth="1"/>
    <col min="10226" max="10226" width="6.33203125" style="4" customWidth="1"/>
    <col min="10227" max="10227" width="3.5546875" style="4" customWidth="1"/>
    <col min="10228" max="10228" width="13.6640625" style="4" customWidth="1"/>
    <col min="10229" max="10229" width="3.5546875" style="4" customWidth="1"/>
    <col min="10230" max="10230" width="13.6640625" style="4" customWidth="1"/>
    <col min="10231" max="10231" width="3.5546875" style="4" customWidth="1"/>
    <col min="10232" max="10232" width="13.6640625" style="4" customWidth="1"/>
    <col min="10233" max="10233" width="10.88671875" style="4" customWidth="1"/>
    <col min="10234" max="10480" width="10.6640625" style="4"/>
    <col min="10481" max="10481" width="64.5546875" style="4" customWidth="1"/>
    <col min="10482" max="10482" width="6.33203125" style="4" customWidth="1"/>
    <col min="10483" max="10483" width="3.5546875" style="4" customWidth="1"/>
    <col min="10484" max="10484" width="13.6640625" style="4" customWidth="1"/>
    <col min="10485" max="10485" width="3.5546875" style="4" customWidth="1"/>
    <col min="10486" max="10486" width="13.6640625" style="4" customWidth="1"/>
    <col min="10487" max="10487" width="3.5546875" style="4" customWidth="1"/>
    <col min="10488" max="10488" width="13.6640625" style="4" customWidth="1"/>
    <col min="10489" max="10489" width="10.88671875" style="4" customWidth="1"/>
    <col min="10490" max="10736" width="10.6640625" style="4"/>
    <col min="10737" max="10737" width="64.5546875" style="4" customWidth="1"/>
    <col min="10738" max="10738" width="6.33203125" style="4" customWidth="1"/>
    <col min="10739" max="10739" width="3.5546875" style="4" customWidth="1"/>
    <col min="10740" max="10740" width="13.6640625" style="4" customWidth="1"/>
    <col min="10741" max="10741" width="3.5546875" style="4" customWidth="1"/>
    <col min="10742" max="10742" width="13.6640625" style="4" customWidth="1"/>
    <col min="10743" max="10743" width="3.5546875" style="4" customWidth="1"/>
    <col min="10744" max="10744" width="13.6640625" style="4" customWidth="1"/>
    <col min="10745" max="10745" width="10.88671875" style="4" customWidth="1"/>
    <col min="10746" max="10992" width="10.6640625" style="4"/>
    <col min="10993" max="10993" width="64.5546875" style="4" customWidth="1"/>
    <col min="10994" max="10994" width="6.33203125" style="4" customWidth="1"/>
    <col min="10995" max="10995" width="3.5546875" style="4" customWidth="1"/>
    <col min="10996" max="10996" width="13.6640625" style="4" customWidth="1"/>
    <col min="10997" max="10997" width="3.5546875" style="4" customWidth="1"/>
    <col min="10998" max="10998" width="13.6640625" style="4" customWidth="1"/>
    <col min="10999" max="10999" width="3.5546875" style="4" customWidth="1"/>
    <col min="11000" max="11000" width="13.6640625" style="4" customWidth="1"/>
    <col min="11001" max="11001" width="10.88671875" style="4" customWidth="1"/>
    <col min="11002" max="11248" width="10.6640625" style="4"/>
    <col min="11249" max="11249" width="64.5546875" style="4" customWidth="1"/>
    <col min="11250" max="11250" width="6.33203125" style="4" customWidth="1"/>
    <col min="11251" max="11251" width="3.5546875" style="4" customWidth="1"/>
    <col min="11252" max="11252" width="13.6640625" style="4" customWidth="1"/>
    <col min="11253" max="11253" width="3.5546875" style="4" customWidth="1"/>
    <col min="11254" max="11254" width="13.6640625" style="4" customWidth="1"/>
    <col min="11255" max="11255" width="3.5546875" style="4" customWidth="1"/>
    <col min="11256" max="11256" width="13.6640625" style="4" customWidth="1"/>
    <col min="11257" max="11257" width="10.88671875" style="4" customWidth="1"/>
    <col min="11258" max="11504" width="10.6640625" style="4"/>
    <col min="11505" max="11505" width="64.5546875" style="4" customWidth="1"/>
    <col min="11506" max="11506" width="6.33203125" style="4" customWidth="1"/>
    <col min="11507" max="11507" width="3.5546875" style="4" customWidth="1"/>
    <col min="11508" max="11508" width="13.6640625" style="4" customWidth="1"/>
    <col min="11509" max="11509" width="3.5546875" style="4" customWidth="1"/>
    <col min="11510" max="11510" width="13.6640625" style="4" customWidth="1"/>
    <col min="11511" max="11511" width="3.5546875" style="4" customWidth="1"/>
    <col min="11512" max="11512" width="13.6640625" style="4" customWidth="1"/>
    <col min="11513" max="11513" width="10.88671875" style="4" customWidth="1"/>
    <col min="11514" max="11760" width="10.6640625" style="4"/>
    <col min="11761" max="11761" width="64.5546875" style="4" customWidth="1"/>
    <col min="11762" max="11762" width="6.33203125" style="4" customWidth="1"/>
    <col min="11763" max="11763" width="3.5546875" style="4" customWidth="1"/>
    <col min="11764" max="11764" width="13.6640625" style="4" customWidth="1"/>
    <col min="11765" max="11765" width="3.5546875" style="4" customWidth="1"/>
    <col min="11766" max="11766" width="13.6640625" style="4" customWidth="1"/>
    <col min="11767" max="11767" width="3.5546875" style="4" customWidth="1"/>
    <col min="11768" max="11768" width="13.6640625" style="4" customWidth="1"/>
    <col min="11769" max="11769" width="10.88671875" style="4" customWidth="1"/>
    <col min="11770" max="12016" width="10.6640625" style="4"/>
    <col min="12017" max="12017" width="64.5546875" style="4" customWidth="1"/>
    <col min="12018" max="12018" width="6.33203125" style="4" customWidth="1"/>
    <col min="12019" max="12019" width="3.5546875" style="4" customWidth="1"/>
    <col min="12020" max="12020" width="13.6640625" style="4" customWidth="1"/>
    <col min="12021" max="12021" width="3.5546875" style="4" customWidth="1"/>
    <col min="12022" max="12022" width="13.6640625" style="4" customWidth="1"/>
    <col min="12023" max="12023" width="3.5546875" style="4" customWidth="1"/>
    <col min="12024" max="12024" width="13.6640625" style="4" customWidth="1"/>
    <col min="12025" max="12025" width="10.88671875" style="4" customWidth="1"/>
    <col min="12026" max="12272" width="10.6640625" style="4"/>
    <col min="12273" max="12273" width="64.5546875" style="4" customWidth="1"/>
    <col min="12274" max="12274" width="6.33203125" style="4" customWidth="1"/>
    <col min="12275" max="12275" width="3.5546875" style="4" customWidth="1"/>
    <col min="12276" max="12276" width="13.6640625" style="4" customWidth="1"/>
    <col min="12277" max="12277" width="3.5546875" style="4" customWidth="1"/>
    <col min="12278" max="12278" width="13.6640625" style="4" customWidth="1"/>
    <col min="12279" max="12279" width="3.5546875" style="4" customWidth="1"/>
    <col min="12280" max="12280" width="13.6640625" style="4" customWidth="1"/>
    <col min="12281" max="12281" width="10.88671875" style="4" customWidth="1"/>
    <col min="12282" max="12528" width="10.6640625" style="4"/>
    <col min="12529" max="12529" width="64.5546875" style="4" customWidth="1"/>
    <col min="12530" max="12530" width="6.33203125" style="4" customWidth="1"/>
    <col min="12531" max="12531" width="3.5546875" style="4" customWidth="1"/>
    <col min="12532" max="12532" width="13.6640625" style="4" customWidth="1"/>
    <col min="12533" max="12533" width="3.5546875" style="4" customWidth="1"/>
    <col min="12534" max="12534" width="13.6640625" style="4" customWidth="1"/>
    <col min="12535" max="12535" width="3.5546875" style="4" customWidth="1"/>
    <col min="12536" max="12536" width="13.6640625" style="4" customWidth="1"/>
    <col min="12537" max="12537" width="10.88671875" style="4" customWidth="1"/>
    <col min="12538" max="12784" width="10.6640625" style="4"/>
    <col min="12785" max="12785" width="64.5546875" style="4" customWidth="1"/>
    <col min="12786" max="12786" width="6.33203125" style="4" customWidth="1"/>
    <col min="12787" max="12787" width="3.5546875" style="4" customWidth="1"/>
    <col min="12788" max="12788" width="13.6640625" style="4" customWidth="1"/>
    <col min="12789" max="12789" width="3.5546875" style="4" customWidth="1"/>
    <col min="12790" max="12790" width="13.6640625" style="4" customWidth="1"/>
    <col min="12791" max="12791" width="3.5546875" style="4" customWidth="1"/>
    <col min="12792" max="12792" width="13.6640625" style="4" customWidth="1"/>
    <col min="12793" max="12793" width="10.88671875" style="4" customWidth="1"/>
    <col min="12794" max="13040" width="10.6640625" style="4"/>
    <col min="13041" max="13041" width="64.5546875" style="4" customWidth="1"/>
    <col min="13042" max="13042" width="6.33203125" style="4" customWidth="1"/>
    <col min="13043" max="13043" width="3.5546875" style="4" customWidth="1"/>
    <col min="13044" max="13044" width="13.6640625" style="4" customWidth="1"/>
    <col min="13045" max="13045" width="3.5546875" style="4" customWidth="1"/>
    <col min="13046" max="13046" width="13.6640625" style="4" customWidth="1"/>
    <col min="13047" max="13047" width="3.5546875" style="4" customWidth="1"/>
    <col min="13048" max="13048" width="13.6640625" style="4" customWidth="1"/>
    <col min="13049" max="13049" width="10.88671875" style="4" customWidth="1"/>
    <col min="13050" max="13296" width="10.6640625" style="4"/>
    <col min="13297" max="13297" width="64.5546875" style="4" customWidth="1"/>
    <col min="13298" max="13298" width="6.33203125" style="4" customWidth="1"/>
    <col min="13299" max="13299" width="3.5546875" style="4" customWidth="1"/>
    <col min="13300" max="13300" width="13.6640625" style="4" customWidth="1"/>
    <col min="13301" max="13301" width="3.5546875" style="4" customWidth="1"/>
    <col min="13302" max="13302" width="13.6640625" style="4" customWidth="1"/>
    <col min="13303" max="13303" width="3.5546875" style="4" customWidth="1"/>
    <col min="13304" max="13304" width="13.6640625" style="4" customWidth="1"/>
    <col min="13305" max="13305" width="10.88671875" style="4" customWidth="1"/>
    <col min="13306" max="13552" width="10.6640625" style="4"/>
    <col min="13553" max="13553" width="64.5546875" style="4" customWidth="1"/>
    <col min="13554" max="13554" width="6.33203125" style="4" customWidth="1"/>
    <col min="13555" max="13555" width="3.5546875" style="4" customWidth="1"/>
    <col min="13556" max="13556" width="13.6640625" style="4" customWidth="1"/>
    <col min="13557" max="13557" width="3.5546875" style="4" customWidth="1"/>
    <col min="13558" max="13558" width="13.6640625" style="4" customWidth="1"/>
    <col min="13559" max="13559" width="3.5546875" style="4" customWidth="1"/>
    <col min="13560" max="13560" width="13.6640625" style="4" customWidth="1"/>
    <col min="13561" max="13561" width="10.88671875" style="4" customWidth="1"/>
    <col min="13562" max="13808" width="10.6640625" style="4"/>
    <col min="13809" max="13809" width="64.5546875" style="4" customWidth="1"/>
    <col min="13810" max="13810" width="6.33203125" style="4" customWidth="1"/>
    <col min="13811" max="13811" width="3.5546875" style="4" customWidth="1"/>
    <col min="13812" max="13812" width="13.6640625" style="4" customWidth="1"/>
    <col min="13813" max="13813" width="3.5546875" style="4" customWidth="1"/>
    <col min="13814" max="13814" width="13.6640625" style="4" customWidth="1"/>
    <col min="13815" max="13815" width="3.5546875" style="4" customWidth="1"/>
    <col min="13816" max="13816" width="13.6640625" style="4" customWidth="1"/>
    <col min="13817" max="13817" width="10.88671875" style="4" customWidth="1"/>
    <col min="13818" max="14064" width="10.6640625" style="4"/>
    <col min="14065" max="14065" width="64.5546875" style="4" customWidth="1"/>
    <col min="14066" max="14066" width="6.33203125" style="4" customWidth="1"/>
    <col min="14067" max="14067" width="3.5546875" style="4" customWidth="1"/>
    <col min="14068" max="14068" width="13.6640625" style="4" customWidth="1"/>
    <col min="14069" max="14069" width="3.5546875" style="4" customWidth="1"/>
    <col min="14070" max="14070" width="13.6640625" style="4" customWidth="1"/>
    <col min="14071" max="14071" width="3.5546875" style="4" customWidth="1"/>
    <col min="14072" max="14072" width="13.6640625" style="4" customWidth="1"/>
    <col min="14073" max="14073" width="10.88671875" style="4" customWidth="1"/>
    <col min="14074" max="14320" width="10.6640625" style="4"/>
    <col min="14321" max="14321" width="64.5546875" style="4" customWidth="1"/>
    <col min="14322" max="14322" width="6.33203125" style="4" customWidth="1"/>
    <col min="14323" max="14323" width="3.5546875" style="4" customWidth="1"/>
    <col min="14324" max="14324" width="13.6640625" style="4" customWidth="1"/>
    <col min="14325" max="14325" width="3.5546875" style="4" customWidth="1"/>
    <col min="14326" max="14326" width="13.6640625" style="4" customWidth="1"/>
    <col min="14327" max="14327" width="3.5546875" style="4" customWidth="1"/>
    <col min="14328" max="14328" width="13.6640625" style="4" customWidth="1"/>
    <col min="14329" max="14329" width="10.88671875" style="4" customWidth="1"/>
    <col min="14330" max="14576" width="10.6640625" style="4"/>
    <col min="14577" max="14577" width="64.5546875" style="4" customWidth="1"/>
    <col min="14578" max="14578" width="6.33203125" style="4" customWidth="1"/>
    <col min="14579" max="14579" width="3.5546875" style="4" customWidth="1"/>
    <col min="14580" max="14580" width="13.6640625" style="4" customWidth="1"/>
    <col min="14581" max="14581" width="3.5546875" style="4" customWidth="1"/>
    <col min="14582" max="14582" width="13.6640625" style="4" customWidth="1"/>
    <col min="14583" max="14583" width="3.5546875" style="4" customWidth="1"/>
    <col min="14584" max="14584" width="13.6640625" style="4" customWidth="1"/>
    <col min="14585" max="14585" width="10.88671875" style="4" customWidth="1"/>
    <col min="14586" max="14832" width="10.6640625" style="4"/>
    <col min="14833" max="14833" width="64.5546875" style="4" customWidth="1"/>
    <col min="14834" max="14834" width="6.33203125" style="4" customWidth="1"/>
    <col min="14835" max="14835" width="3.5546875" style="4" customWidth="1"/>
    <col min="14836" max="14836" width="13.6640625" style="4" customWidth="1"/>
    <col min="14837" max="14837" width="3.5546875" style="4" customWidth="1"/>
    <col min="14838" max="14838" width="13.6640625" style="4" customWidth="1"/>
    <col min="14839" max="14839" width="3.5546875" style="4" customWidth="1"/>
    <col min="14840" max="14840" width="13.6640625" style="4" customWidth="1"/>
    <col min="14841" max="14841" width="10.88671875" style="4" customWidth="1"/>
    <col min="14842" max="15088" width="10.6640625" style="4"/>
    <col min="15089" max="15089" width="64.5546875" style="4" customWidth="1"/>
    <col min="15090" max="15090" width="6.33203125" style="4" customWidth="1"/>
    <col min="15091" max="15091" width="3.5546875" style="4" customWidth="1"/>
    <col min="15092" max="15092" width="13.6640625" style="4" customWidth="1"/>
    <col min="15093" max="15093" width="3.5546875" style="4" customWidth="1"/>
    <col min="15094" max="15094" width="13.6640625" style="4" customWidth="1"/>
    <col min="15095" max="15095" width="3.5546875" style="4" customWidth="1"/>
    <col min="15096" max="15096" width="13.6640625" style="4" customWidth="1"/>
    <col min="15097" max="15097" width="10.88671875" style="4" customWidth="1"/>
    <col min="15098" max="15344" width="10.6640625" style="4"/>
    <col min="15345" max="15345" width="64.5546875" style="4" customWidth="1"/>
    <col min="15346" max="15346" width="6.33203125" style="4" customWidth="1"/>
    <col min="15347" max="15347" width="3.5546875" style="4" customWidth="1"/>
    <col min="15348" max="15348" width="13.6640625" style="4" customWidth="1"/>
    <col min="15349" max="15349" width="3.5546875" style="4" customWidth="1"/>
    <col min="15350" max="15350" width="13.6640625" style="4" customWidth="1"/>
    <col min="15351" max="15351" width="3.5546875" style="4" customWidth="1"/>
    <col min="15352" max="15352" width="13.6640625" style="4" customWidth="1"/>
    <col min="15353" max="15353" width="10.88671875" style="4" customWidth="1"/>
    <col min="15354" max="15600" width="10.6640625" style="4"/>
    <col min="15601" max="15601" width="64.5546875" style="4" customWidth="1"/>
    <col min="15602" max="15602" width="6.33203125" style="4" customWidth="1"/>
    <col min="15603" max="15603" width="3.5546875" style="4" customWidth="1"/>
    <col min="15604" max="15604" width="13.6640625" style="4" customWidth="1"/>
    <col min="15605" max="15605" width="3.5546875" style="4" customWidth="1"/>
    <col min="15606" max="15606" width="13.6640625" style="4" customWidth="1"/>
    <col min="15607" max="15607" width="3.5546875" style="4" customWidth="1"/>
    <col min="15608" max="15608" width="13.6640625" style="4" customWidth="1"/>
    <col min="15609" max="15609" width="10.88671875" style="4" customWidth="1"/>
    <col min="15610" max="15856" width="10.6640625" style="4"/>
    <col min="15857" max="15857" width="64.5546875" style="4" customWidth="1"/>
    <col min="15858" max="15858" width="6.33203125" style="4" customWidth="1"/>
    <col min="15859" max="15859" width="3.5546875" style="4" customWidth="1"/>
    <col min="15860" max="15860" width="13.6640625" style="4" customWidth="1"/>
    <col min="15861" max="15861" width="3.5546875" style="4" customWidth="1"/>
    <col min="15862" max="15862" width="13.6640625" style="4" customWidth="1"/>
    <col min="15863" max="15863" width="3.5546875" style="4" customWidth="1"/>
    <col min="15864" max="15864" width="13.6640625" style="4" customWidth="1"/>
    <col min="15865" max="15865" width="10.88671875" style="4" customWidth="1"/>
    <col min="15866" max="16112" width="10.6640625" style="4"/>
    <col min="16113" max="16113" width="64.5546875" style="4" customWidth="1"/>
    <col min="16114" max="16114" width="6.33203125" style="4" customWidth="1"/>
    <col min="16115" max="16115" width="3.5546875" style="4" customWidth="1"/>
    <col min="16116" max="16116" width="13.6640625" style="4" customWidth="1"/>
    <col min="16117" max="16117" width="3.5546875" style="4" customWidth="1"/>
    <col min="16118" max="16118" width="13.6640625" style="4" customWidth="1"/>
    <col min="16119" max="16119" width="3.5546875" style="4" customWidth="1"/>
    <col min="16120" max="16120" width="13.6640625" style="4" customWidth="1"/>
    <col min="16121" max="16121" width="10.88671875" style="4" customWidth="1"/>
    <col min="16122" max="16384" width="10.6640625" style="4"/>
  </cols>
  <sheetData>
    <row r="1" spans="1:7" s="2" customFormat="1" ht="17.25" customHeight="1">
      <c r="A1" s="1" t="s">
        <v>1</v>
      </c>
      <c r="B1" s="1"/>
      <c r="C1" s="1"/>
      <c r="G1" s="3"/>
    </row>
    <row r="2" spans="1:7" s="2" customFormat="1" ht="17.25" customHeight="1">
      <c r="A2" s="1" t="s">
        <v>2</v>
      </c>
      <c r="B2" s="1"/>
      <c r="C2" s="1"/>
      <c r="G2" s="3"/>
    </row>
    <row r="3" spans="1:7" s="2" customFormat="1" ht="18.75" customHeight="1">
      <c r="A3" s="2" t="s">
        <v>3</v>
      </c>
      <c r="G3" s="3"/>
    </row>
    <row r="4" spans="1:7" s="2" customFormat="1" ht="25.5" customHeight="1">
      <c r="A4" s="1" t="s">
        <v>47</v>
      </c>
      <c r="B4" s="1"/>
      <c r="C4" s="1"/>
    </row>
    <row r="5" spans="1:7" s="2" customFormat="1" ht="16.5" customHeight="1">
      <c r="A5" s="2" t="s">
        <v>4</v>
      </c>
    </row>
    <row r="6" spans="1:7" s="2" customFormat="1" ht="16.5" customHeight="1">
      <c r="A6" s="2" t="s">
        <v>5</v>
      </c>
    </row>
    <row r="7" spans="1:7" ht="15" customHeight="1">
      <c r="A7" s="5"/>
      <c r="B7" s="6"/>
      <c r="C7" s="5"/>
    </row>
    <row r="8" spans="1:7" ht="14.1" customHeight="1">
      <c r="B8" s="8">
        <v>2020</v>
      </c>
      <c r="C8" s="9"/>
    </row>
    <row r="9" spans="1:7" ht="13.2">
      <c r="A9" s="10" t="s">
        <v>6</v>
      </c>
      <c r="B9" s="9"/>
    </row>
    <row r="10" spans="1:7" ht="13.2">
      <c r="A10" s="11" t="s">
        <v>7</v>
      </c>
      <c r="B10" s="12">
        <f>SUM(B11:B14)</f>
        <v>1932157.7000000002</v>
      </c>
      <c r="C10" s="13"/>
      <c r="D10" s="7"/>
    </row>
    <row r="11" spans="1:7" ht="14.1" customHeight="1">
      <c r="A11" s="14" t="s">
        <v>8</v>
      </c>
      <c r="B11" s="16">
        <v>418497.4</v>
      </c>
      <c r="C11" s="13"/>
      <c r="D11" s="7"/>
    </row>
    <row r="12" spans="1:7" ht="15" hidden="1" customHeight="1">
      <c r="A12" s="14" t="s">
        <v>9</v>
      </c>
      <c r="B12" s="16">
        <v>0</v>
      </c>
      <c r="C12" s="13"/>
      <c r="D12" s="7"/>
    </row>
    <row r="13" spans="1:7" ht="14.1" customHeight="1">
      <c r="A13" s="14" t="s">
        <v>10</v>
      </c>
      <c r="B13" s="16">
        <v>141114.70000000001</v>
      </c>
      <c r="C13" s="13"/>
      <c r="D13" s="7"/>
    </row>
    <row r="14" spans="1:7" ht="14.1" customHeight="1">
      <c r="A14" s="14" t="s">
        <v>11</v>
      </c>
      <c r="B14" s="19">
        <f>SUM(B15:B16)</f>
        <v>1372545.6</v>
      </c>
      <c r="C14" s="13"/>
      <c r="D14" s="7"/>
    </row>
    <row r="15" spans="1:7" ht="14.1" hidden="1" customHeight="1" outlineLevel="1">
      <c r="A15" s="20" t="s">
        <v>12</v>
      </c>
      <c r="B15" s="16">
        <v>1412556.6</v>
      </c>
      <c r="C15" s="13"/>
      <c r="D15" s="7"/>
    </row>
    <row r="16" spans="1:7" ht="14.1" hidden="1" customHeight="1" outlineLevel="1">
      <c r="A16" s="20" t="s">
        <v>13</v>
      </c>
      <c r="B16" s="19">
        <v>-40011</v>
      </c>
      <c r="C16" s="13"/>
      <c r="D16" s="7"/>
    </row>
    <row r="17" spans="1:12" ht="8.25" customHeight="1" collapsed="1">
      <c r="A17" s="14"/>
      <c r="B17" s="16"/>
      <c r="C17" s="13"/>
      <c r="D17" s="7"/>
    </row>
    <row r="18" spans="1:12" ht="14.1" customHeight="1">
      <c r="A18" s="1" t="s">
        <v>14</v>
      </c>
      <c r="B18" s="19">
        <f>SUM(B19:B21)</f>
        <v>36662.699999999997</v>
      </c>
      <c r="C18" s="13"/>
      <c r="D18" s="7"/>
    </row>
    <row r="19" spans="1:12" ht="14.1" customHeight="1">
      <c r="A19" s="14" t="s">
        <v>15</v>
      </c>
      <c r="B19" s="16">
        <v>2088.1999999999998</v>
      </c>
      <c r="C19" s="13"/>
      <c r="D19" s="7"/>
    </row>
    <row r="20" spans="1:12" ht="14.1" customHeight="1">
      <c r="A20" s="14" t="s">
        <v>16</v>
      </c>
      <c r="B20" s="16">
        <v>4026</v>
      </c>
      <c r="C20" s="13"/>
      <c r="D20" s="7"/>
    </row>
    <row r="21" spans="1:12" ht="14.1" customHeight="1">
      <c r="A21" s="14" t="s">
        <v>17</v>
      </c>
      <c r="B21" s="19">
        <f>SUM(B22:B23)</f>
        <v>30548.5</v>
      </c>
      <c r="C21" s="13"/>
      <c r="D21" s="7"/>
    </row>
    <row r="22" spans="1:12" ht="14.1" hidden="1" customHeight="1" outlineLevel="1">
      <c r="A22" s="20" t="s">
        <v>18</v>
      </c>
      <c r="B22" s="21">
        <v>13444.3</v>
      </c>
      <c r="C22" s="13"/>
      <c r="D22" s="7"/>
    </row>
    <row r="23" spans="1:12" ht="14.1" hidden="1" customHeight="1" outlineLevel="1">
      <c r="A23" s="20" t="s">
        <v>19</v>
      </c>
      <c r="B23" s="19">
        <v>17104.2</v>
      </c>
      <c r="C23" s="13"/>
      <c r="D23" s="7"/>
      <c r="L23" s="22"/>
    </row>
    <row r="24" spans="1:12" ht="8.25" customHeight="1" collapsed="1">
      <c r="A24" s="14"/>
      <c r="B24" s="16"/>
      <c r="C24" s="13"/>
      <c r="D24" s="7"/>
    </row>
    <row r="25" spans="1:12" ht="14.1" customHeight="1">
      <c r="A25" s="1" t="s">
        <v>20</v>
      </c>
      <c r="B25" s="16"/>
      <c r="C25" s="13"/>
      <c r="D25" s="7"/>
    </row>
    <row r="26" spans="1:12" ht="14.1" customHeight="1">
      <c r="A26" s="14" t="s">
        <v>21</v>
      </c>
      <c r="B26" s="16">
        <v>31446.400000000001</v>
      </c>
      <c r="C26" s="13"/>
      <c r="D26" s="7"/>
    </row>
    <row r="27" spans="1:12" ht="15.75" customHeight="1" thickBot="1">
      <c r="A27" s="11" t="s">
        <v>22</v>
      </c>
      <c r="B27" s="23">
        <f>+B26+B18+B10</f>
        <v>2000266.8000000003</v>
      </c>
      <c r="C27" s="13"/>
      <c r="D27" s="7"/>
    </row>
    <row r="28" spans="1:12" ht="9" customHeight="1" thickTop="1">
      <c r="A28" s="11"/>
      <c r="B28" s="16"/>
      <c r="C28" s="13"/>
      <c r="D28" s="7"/>
    </row>
    <row r="29" spans="1:12" ht="14.1" customHeight="1">
      <c r="A29" s="10" t="s">
        <v>23</v>
      </c>
      <c r="B29" s="16"/>
      <c r="C29" s="7"/>
      <c r="D29" s="7"/>
    </row>
    <row r="30" spans="1:12" ht="14.1" customHeight="1">
      <c r="A30" s="11" t="s">
        <v>24</v>
      </c>
      <c r="B30" s="19">
        <f>SUM(B31:B36)</f>
        <v>1731259.5</v>
      </c>
      <c r="C30" s="7"/>
      <c r="D30" s="7"/>
    </row>
    <row r="31" spans="1:12" ht="14.1" customHeight="1">
      <c r="A31" s="14" t="s">
        <v>0</v>
      </c>
      <c r="B31" s="16">
        <v>1426017.3</v>
      </c>
      <c r="C31" s="7"/>
      <c r="D31" s="7"/>
    </row>
    <row r="32" spans="1:12" ht="14.1" customHeight="1">
      <c r="A32" s="14" t="s">
        <v>25</v>
      </c>
      <c r="B32" s="16">
        <v>121.9</v>
      </c>
      <c r="C32" s="7"/>
      <c r="D32" s="7"/>
    </row>
    <row r="33" spans="1:4" ht="14.1" customHeight="1">
      <c r="A33" s="14" t="s">
        <v>26</v>
      </c>
      <c r="B33" s="16">
        <v>169575.3</v>
      </c>
      <c r="C33" s="7"/>
      <c r="D33" s="7"/>
    </row>
    <row r="34" spans="1:4" ht="13.2" hidden="1">
      <c r="A34" s="14" t="s">
        <v>27</v>
      </c>
      <c r="B34" s="16">
        <v>0</v>
      </c>
      <c r="C34" s="7"/>
      <c r="D34" s="7"/>
    </row>
    <row r="35" spans="1:4" ht="14.1" customHeight="1">
      <c r="A35" s="14" t="s">
        <v>28</v>
      </c>
      <c r="B35" s="16">
        <v>130793.3</v>
      </c>
      <c r="C35" s="13"/>
      <c r="D35" s="7"/>
    </row>
    <row r="36" spans="1:4" ht="15.75" customHeight="1">
      <c r="A36" s="14" t="s">
        <v>29</v>
      </c>
      <c r="B36" s="19">
        <v>4751.7</v>
      </c>
      <c r="C36" s="13"/>
      <c r="D36" s="7"/>
    </row>
    <row r="37" spans="1:4" ht="7.5" customHeight="1">
      <c r="B37" s="16"/>
      <c r="C37" s="7"/>
      <c r="D37" s="7"/>
    </row>
    <row r="38" spans="1:4" ht="14.1" customHeight="1">
      <c r="A38" s="11" t="s">
        <v>30</v>
      </c>
      <c r="B38" s="19">
        <f>SUM(B39:B41)</f>
        <v>24882.799999999999</v>
      </c>
      <c r="C38" s="7"/>
      <c r="D38" s="7"/>
    </row>
    <row r="39" spans="1:4" ht="14.1" customHeight="1">
      <c r="A39" s="14" t="s">
        <v>31</v>
      </c>
      <c r="B39" s="16">
        <v>9262.2999999999993</v>
      </c>
      <c r="C39" s="7"/>
      <c r="D39" s="7"/>
    </row>
    <row r="40" spans="1:4" ht="14.1" customHeight="1">
      <c r="A40" s="14" t="s">
        <v>32</v>
      </c>
      <c r="B40" s="16">
        <v>10712.2</v>
      </c>
      <c r="C40" s="7"/>
      <c r="D40" s="7"/>
    </row>
    <row r="41" spans="1:4" ht="14.1" customHeight="1">
      <c r="A41" s="14" t="s">
        <v>29</v>
      </c>
      <c r="B41" s="16">
        <v>4908.3</v>
      </c>
      <c r="C41" s="7"/>
      <c r="D41" s="7"/>
    </row>
    <row r="42" spans="1:4" ht="15" customHeight="1">
      <c r="A42" s="11" t="s">
        <v>33</v>
      </c>
      <c r="B42" s="24">
        <f>+B38+B30</f>
        <v>1756142.3</v>
      </c>
      <c r="C42" s="7"/>
      <c r="D42" s="7"/>
    </row>
    <row r="43" spans="1:4" ht="7.5" customHeight="1" outlineLevel="1">
      <c r="B43" s="16"/>
      <c r="C43" s="7"/>
      <c r="D43" s="7"/>
    </row>
    <row r="44" spans="1:4" ht="14.25" customHeight="1" outlineLevel="1">
      <c r="A44" s="11" t="s">
        <v>34</v>
      </c>
      <c r="B44" s="19">
        <v>0.1</v>
      </c>
      <c r="C44" s="7"/>
      <c r="D44" s="7"/>
    </row>
    <row r="45" spans="1:4" ht="7.5" customHeight="1">
      <c r="B45" s="16"/>
      <c r="C45" s="7"/>
      <c r="D45" s="7"/>
    </row>
    <row r="46" spans="1:4" ht="15" customHeight="1">
      <c r="A46" s="1" t="s">
        <v>35</v>
      </c>
      <c r="B46" s="19">
        <f>SUM(B47:B48)</f>
        <v>244124.4</v>
      </c>
      <c r="C46" s="7"/>
      <c r="D46" s="7"/>
    </row>
    <row r="47" spans="1:4" ht="14.1" customHeight="1">
      <c r="A47" s="14" t="s">
        <v>36</v>
      </c>
      <c r="B47" s="16">
        <v>114131.2</v>
      </c>
      <c r="C47" s="7"/>
      <c r="D47" s="7"/>
    </row>
    <row r="48" spans="1:4" ht="14.1" customHeight="1">
      <c r="A48" s="14" t="s">
        <v>37</v>
      </c>
      <c r="B48" s="19">
        <f>SUM(B49:B56)</f>
        <v>129993.2</v>
      </c>
      <c r="C48" s="7"/>
      <c r="D48" s="7"/>
    </row>
    <row r="49" spans="1:10" ht="14.1" hidden="1" customHeight="1" outlineLevel="1">
      <c r="A49" s="20" t="s">
        <v>38</v>
      </c>
      <c r="B49" s="16">
        <v>28532.799999999999</v>
      </c>
      <c r="C49" s="7"/>
      <c r="D49" s="7"/>
    </row>
    <row r="50" spans="1:10" ht="14.1" hidden="1" customHeight="1" outlineLevel="1">
      <c r="A50" s="20" t="s">
        <v>39</v>
      </c>
      <c r="B50" s="16">
        <v>19712.400000000001</v>
      </c>
      <c r="C50" s="7"/>
      <c r="D50" s="7"/>
    </row>
    <row r="51" spans="1:10" ht="14.1" hidden="1" customHeight="1" outlineLevel="1">
      <c r="A51" s="20" t="s">
        <v>40</v>
      </c>
      <c r="B51" s="16">
        <v>50149.5</v>
      </c>
      <c r="C51" s="7"/>
      <c r="D51" s="7"/>
    </row>
    <row r="52" spans="1:10" ht="14.1" hidden="1" customHeight="1" outlineLevel="1">
      <c r="A52" s="20" t="s">
        <v>41</v>
      </c>
      <c r="B52" s="16">
        <v>5620.1</v>
      </c>
      <c r="C52" s="7"/>
      <c r="D52" s="7"/>
    </row>
    <row r="53" spans="1:10" ht="14.1" hidden="1" customHeight="1" outlineLevel="1">
      <c r="A53" s="20" t="s">
        <v>42</v>
      </c>
      <c r="B53" s="16">
        <v>20090.5</v>
      </c>
      <c r="C53" s="7"/>
      <c r="D53" s="7"/>
    </row>
    <row r="54" spans="1:10" ht="14.1" hidden="1" customHeight="1" outlineLevel="1">
      <c r="A54" s="20" t="s">
        <v>43</v>
      </c>
      <c r="B54" s="16">
        <v>5341.7</v>
      </c>
      <c r="C54" s="7"/>
      <c r="D54" s="7"/>
    </row>
    <row r="55" spans="1:10" ht="14.1" hidden="1" customHeight="1" outlineLevel="1">
      <c r="A55" s="20" t="s">
        <v>44</v>
      </c>
      <c r="B55" s="16">
        <v>151.69999999999999</v>
      </c>
      <c r="C55" s="7"/>
      <c r="D55" s="7"/>
    </row>
    <row r="56" spans="1:10" ht="14.1" hidden="1" customHeight="1" outlineLevel="1">
      <c r="A56" s="20" t="s">
        <v>45</v>
      </c>
      <c r="B56" s="16">
        <v>394.5</v>
      </c>
      <c r="C56" s="7"/>
      <c r="D56" s="7"/>
    </row>
    <row r="57" spans="1:10" ht="15" customHeight="1" collapsed="1" thickBot="1">
      <c r="A57" s="11" t="s">
        <v>46</v>
      </c>
      <c r="B57" s="23">
        <f>+B46+B44+B42</f>
        <v>2000266.8</v>
      </c>
      <c r="C57" s="7"/>
      <c r="D57" s="7"/>
    </row>
    <row r="58" spans="1:10" ht="15.75" customHeight="1" thickTop="1">
      <c r="B58" s="25"/>
      <c r="C58" s="18"/>
      <c r="G58" s="26"/>
      <c r="H58" s="17"/>
      <c r="I58" s="27"/>
      <c r="J58" s="17"/>
    </row>
    <row r="59" spans="1:10" ht="13.2">
      <c r="C59" s="28"/>
      <c r="G59" s="26"/>
      <c r="H59" s="26"/>
      <c r="I59" s="29"/>
      <c r="J59" s="29"/>
    </row>
    <row r="60" spans="1:10" ht="12" customHeight="1" thickBot="1">
      <c r="B60" s="4"/>
    </row>
    <row r="61" spans="1:10" ht="13.8" thickTop="1">
      <c r="A61" s="30"/>
      <c r="B61" s="30"/>
      <c r="C61" s="30"/>
    </row>
    <row r="62" spans="1:10" ht="13.2">
      <c r="A62" s="5"/>
      <c r="B62" s="5"/>
      <c r="C62" s="5"/>
    </row>
    <row r="63" spans="1:10" ht="13.2">
      <c r="C63" s="28"/>
    </row>
    <row r="64" spans="1:10" ht="13.2">
      <c r="C64" s="28"/>
    </row>
    <row r="65" spans="1:7" ht="13.2">
      <c r="C65" s="28"/>
    </row>
    <row r="66" spans="1:7" ht="13.2">
      <c r="C66" s="28"/>
    </row>
    <row r="67" spans="1:7" ht="15.75" customHeight="1">
      <c r="B67" s="31">
        <f>+B57-B27</f>
        <v>0</v>
      </c>
      <c r="C67" s="32"/>
    </row>
    <row r="68" spans="1:7" s="33" customFormat="1" ht="13.2">
      <c r="A68" s="4"/>
      <c r="B68" s="15"/>
      <c r="C68" s="28"/>
      <c r="G68" s="7"/>
    </row>
    <row r="69" spans="1:7" s="33" customFormat="1" ht="13.2">
      <c r="A69" s="4"/>
      <c r="B69" s="15"/>
      <c r="C69" s="28"/>
      <c r="G69" s="7"/>
    </row>
    <row r="70" spans="1:7" s="33" customFormat="1" ht="13.2">
      <c r="A70" s="4"/>
      <c r="B70" s="15"/>
      <c r="C70" s="28"/>
      <c r="G70" s="7"/>
    </row>
    <row r="71" spans="1:7" s="33" customFormat="1" ht="13.2">
      <c r="A71" s="4"/>
      <c r="B71" s="15"/>
      <c r="C71" s="28"/>
      <c r="G71" s="7"/>
    </row>
    <row r="72" spans="1:7" s="33" customFormat="1" ht="13.2">
      <c r="A72" s="4"/>
      <c r="B72" s="15"/>
      <c r="C72" s="28"/>
      <c r="G72" s="7"/>
    </row>
    <row r="73" spans="1:7" s="33" customFormat="1" ht="13.2">
      <c r="A73" s="4"/>
      <c r="B73" s="15"/>
      <c r="C73" s="28"/>
      <c r="G73" s="7"/>
    </row>
    <row r="74" spans="1:7" s="33" customFormat="1" ht="15" customHeight="1">
      <c r="A74" s="4"/>
      <c r="B74" s="15"/>
      <c r="C74" s="28"/>
      <c r="G74" s="7"/>
    </row>
    <row r="75" spans="1:7" ht="14.1" customHeight="1">
      <c r="C75" s="28"/>
    </row>
    <row r="76" spans="1:7" s="34" customFormat="1" ht="14.1" customHeight="1">
      <c r="A76" s="4"/>
      <c r="B76" s="15"/>
      <c r="C76" s="28"/>
      <c r="G76" s="35"/>
    </row>
    <row r="77" spans="1:7" ht="14.1" customHeight="1">
      <c r="C77" s="28"/>
    </row>
    <row r="78" spans="1:7" s="5" customFormat="1" ht="13.2">
      <c r="A78" s="4"/>
      <c r="B78" s="15"/>
      <c r="C78" s="28"/>
      <c r="G78" s="13"/>
    </row>
    <row r="79" spans="1:7" ht="13.5" customHeight="1">
      <c r="C79" s="28"/>
    </row>
    <row r="80" spans="1:7" ht="13.5" customHeight="1">
      <c r="C80" s="28"/>
    </row>
    <row r="81" spans="3:3" ht="14.1" customHeight="1">
      <c r="C81" s="28"/>
    </row>
    <row r="82" spans="3:3" ht="14.1" customHeight="1">
      <c r="C82" s="28"/>
    </row>
    <row r="83" spans="3:3" ht="14.1" customHeight="1">
      <c r="C83" s="28"/>
    </row>
    <row r="84" spans="3:3" ht="14.1" customHeight="1">
      <c r="C84" s="28"/>
    </row>
  </sheetData>
  <pageMargins left="0.69" right="0.38" top="0.43307086614173229" bottom="0.31496062992125984" header="0.35433070866141736" footer="0.15748031496062992"/>
  <pageSetup firstPageNumber="2" orientation="portrait" blackAndWhite="1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1"/>
    <pageSetUpPr fitToPage="1"/>
  </sheetPr>
  <dimension ref="A1:C57"/>
  <sheetViews>
    <sheetView showGridLines="0" tabSelected="1" zoomScale="91" zoomScaleNormal="91" zoomScaleSheetLayoutView="100" workbookViewId="0">
      <selection activeCell="E20" sqref="E20"/>
    </sheetView>
  </sheetViews>
  <sheetFormatPr baseColWidth="10" defaultColWidth="10.6640625" defaultRowHeight="14.25" customHeight="1" outlineLevelRow="1"/>
  <cols>
    <col min="1" max="1" width="55" style="4" customWidth="1"/>
    <col min="2" max="2" width="10.88671875" style="4" customWidth="1"/>
    <col min="3" max="3" width="4.109375" style="4" customWidth="1"/>
    <col min="4" max="242" width="10.6640625" style="4"/>
    <col min="243" max="243" width="57.44140625" style="4" customWidth="1"/>
    <col min="244" max="244" width="5.5546875" style="4" customWidth="1"/>
    <col min="245" max="245" width="14.44140625" style="4" customWidth="1"/>
    <col min="246" max="246" width="4.109375" style="4" customWidth="1"/>
    <col min="247" max="247" width="14.44140625" style="4" customWidth="1"/>
    <col min="248" max="248" width="13.5546875" style="4" customWidth="1"/>
    <col min="249" max="249" width="19.5546875" style="4" customWidth="1"/>
    <col min="250" max="250" width="5.109375" style="4" customWidth="1"/>
    <col min="251" max="498" width="10.6640625" style="4"/>
    <col min="499" max="499" width="57.44140625" style="4" customWidth="1"/>
    <col min="500" max="500" width="5.5546875" style="4" customWidth="1"/>
    <col min="501" max="501" width="14.44140625" style="4" customWidth="1"/>
    <col min="502" max="502" width="4.109375" style="4" customWidth="1"/>
    <col min="503" max="503" width="14.44140625" style="4" customWidth="1"/>
    <col min="504" max="504" width="13.5546875" style="4" customWidth="1"/>
    <col min="505" max="505" width="19.5546875" style="4" customWidth="1"/>
    <col min="506" max="506" width="5.109375" style="4" customWidth="1"/>
    <col min="507" max="754" width="10.6640625" style="4"/>
    <col min="755" max="755" width="57.44140625" style="4" customWidth="1"/>
    <col min="756" max="756" width="5.5546875" style="4" customWidth="1"/>
    <col min="757" max="757" width="14.44140625" style="4" customWidth="1"/>
    <col min="758" max="758" width="4.109375" style="4" customWidth="1"/>
    <col min="759" max="759" width="14.44140625" style="4" customWidth="1"/>
    <col min="760" max="760" width="13.5546875" style="4" customWidth="1"/>
    <col min="761" max="761" width="19.5546875" style="4" customWidth="1"/>
    <col min="762" max="762" width="5.109375" style="4" customWidth="1"/>
    <col min="763" max="1010" width="10.6640625" style="4"/>
    <col min="1011" max="1011" width="57.44140625" style="4" customWidth="1"/>
    <col min="1012" max="1012" width="5.5546875" style="4" customWidth="1"/>
    <col min="1013" max="1013" width="14.44140625" style="4" customWidth="1"/>
    <col min="1014" max="1014" width="4.109375" style="4" customWidth="1"/>
    <col min="1015" max="1015" width="14.44140625" style="4" customWidth="1"/>
    <col min="1016" max="1016" width="13.5546875" style="4" customWidth="1"/>
    <col min="1017" max="1017" width="19.5546875" style="4" customWidth="1"/>
    <col min="1018" max="1018" width="5.109375" style="4" customWidth="1"/>
    <col min="1019" max="1266" width="10.6640625" style="4"/>
    <col min="1267" max="1267" width="57.44140625" style="4" customWidth="1"/>
    <col min="1268" max="1268" width="5.5546875" style="4" customWidth="1"/>
    <col min="1269" max="1269" width="14.44140625" style="4" customWidth="1"/>
    <col min="1270" max="1270" width="4.109375" style="4" customWidth="1"/>
    <col min="1271" max="1271" width="14.44140625" style="4" customWidth="1"/>
    <col min="1272" max="1272" width="13.5546875" style="4" customWidth="1"/>
    <col min="1273" max="1273" width="19.5546875" style="4" customWidth="1"/>
    <col min="1274" max="1274" width="5.109375" style="4" customWidth="1"/>
    <col min="1275" max="1522" width="10.6640625" style="4"/>
    <col min="1523" max="1523" width="57.44140625" style="4" customWidth="1"/>
    <col min="1524" max="1524" width="5.5546875" style="4" customWidth="1"/>
    <col min="1525" max="1525" width="14.44140625" style="4" customWidth="1"/>
    <col min="1526" max="1526" width="4.109375" style="4" customWidth="1"/>
    <col min="1527" max="1527" width="14.44140625" style="4" customWidth="1"/>
    <col min="1528" max="1528" width="13.5546875" style="4" customWidth="1"/>
    <col min="1529" max="1529" width="19.5546875" style="4" customWidth="1"/>
    <col min="1530" max="1530" width="5.109375" style="4" customWidth="1"/>
    <col min="1531" max="1778" width="10.6640625" style="4"/>
    <col min="1779" max="1779" width="57.44140625" style="4" customWidth="1"/>
    <col min="1780" max="1780" width="5.5546875" style="4" customWidth="1"/>
    <col min="1781" max="1781" width="14.44140625" style="4" customWidth="1"/>
    <col min="1782" max="1782" width="4.109375" style="4" customWidth="1"/>
    <col min="1783" max="1783" width="14.44140625" style="4" customWidth="1"/>
    <col min="1784" max="1784" width="13.5546875" style="4" customWidth="1"/>
    <col min="1785" max="1785" width="19.5546875" style="4" customWidth="1"/>
    <col min="1786" max="1786" width="5.109375" style="4" customWidth="1"/>
    <col min="1787" max="2034" width="10.6640625" style="4"/>
    <col min="2035" max="2035" width="57.44140625" style="4" customWidth="1"/>
    <col min="2036" max="2036" width="5.5546875" style="4" customWidth="1"/>
    <col min="2037" max="2037" width="14.44140625" style="4" customWidth="1"/>
    <col min="2038" max="2038" width="4.109375" style="4" customWidth="1"/>
    <col min="2039" max="2039" width="14.44140625" style="4" customWidth="1"/>
    <col min="2040" max="2040" width="13.5546875" style="4" customWidth="1"/>
    <col min="2041" max="2041" width="19.5546875" style="4" customWidth="1"/>
    <col min="2042" max="2042" width="5.109375" style="4" customWidth="1"/>
    <col min="2043" max="2290" width="10.6640625" style="4"/>
    <col min="2291" max="2291" width="57.44140625" style="4" customWidth="1"/>
    <col min="2292" max="2292" width="5.5546875" style="4" customWidth="1"/>
    <col min="2293" max="2293" width="14.44140625" style="4" customWidth="1"/>
    <col min="2294" max="2294" width="4.109375" style="4" customWidth="1"/>
    <col min="2295" max="2295" width="14.44140625" style="4" customWidth="1"/>
    <col min="2296" max="2296" width="13.5546875" style="4" customWidth="1"/>
    <col min="2297" max="2297" width="19.5546875" style="4" customWidth="1"/>
    <col min="2298" max="2298" width="5.109375" style="4" customWidth="1"/>
    <col min="2299" max="2546" width="10.6640625" style="4"/>
    <col min="2547" max="2547" width="57.44140625" style="4" customWidth="1"/>
    <col min="2548" max="2548" width="5.5546875" style="4" customWidth="1"/>
    <col min="2549" max="2549" width="14.44140625" style="4" customWidth="1"/>
    <col min="2550" max="2550" width="4.109375" style="4" customWidth="1"/>
    <col min="2551" max="2551" width="14.44140625" style="4" customWidth="1"/>
    <col min="2552" max="2552" width="13.5546875" style="4" customWidth="1"/>
    <col min="2553" max="2553" width="19.5546875" style="4" customWidth="1"/>
    <col min="2554" max="2554" width="5.109375" style="4" customWidth="1"/>
    <col min="2555" max="2802" width="10.6640625" style="4"/>
    <col min="2803" max="2803" width="57.44140625" style="4" customWidth="1"/>
    <col min="2804" max="2804" width="5.5546875" style="4" customWidth="1"/>
    <col min="2805" max="2805" width="14.44140625" style="4" customWidth="1"/>
    <col min="2806" max="2806" width="4.109375" style="4" customWidth="1"/>
    <col min="2807" max="2807" width="14.44140625" style="4" customWidth="1"/>
    <col min="2808" max="2808" width="13.5546875" style="4" customWidth="1"/>
    <col min="2809" max="2809" width="19.5546875" style="4" customWidth="1"/>
    <col min="2810" max="2810" width="5.109375" style="4" customWidth="1"/>
    <col min="2811" max="3058" width="10.6640625" style="4"/>
    <col min="3059" max="3059" width="57.44140625" style="4" customWidth="1"/>
    <col min="3060" max="3060" width="5.5546875" style="4" customWidth="1"/>
    <col min="3061" max="3061" width="14.44140625" style="4" customWidth="1"/>
    <col min="3062" max="3062" width="4.109375" style="4" customWidth="1"/>
    <col min="3063" max="3063" width="14.44140625" style="4" customWidth="1"/>
    <col min="3064" max="3064" width="13.5546875" style="4" customWidth="1"/>
    <col min="3065" max="3065" width="19.5546875" style="4" customWidth="1"/>
    <col min="3066" max="3066" width="5.109375" style="4" customWidth="1"/>
    <col min="3067" max="3314" width="10.6640625" style="4"/>
    <col min="3315" max="3315" width="57.44140625" style="4" customWidth="1"/>
    <col min="3316" max="3316" width="5.5546875" style="4" customWidth="1"/>
    <col min="3317" max="3317" width="14.44140625" style="4" customWidth="1"/>
    <col min="3318" max="3318" width="4.109375" style="4" customWidth="1"/>
    <col min="3319" max="3319" width="14.44140625" style="4" customWidth="1"/>
    <col min="3320" max="3320" width="13.5546875" style="4" customWidth="1"/>
    <col min="3321" max="3321" width="19.5546875" style="4" customWidth="1"/>
    <col min="3322" max="3322" width="5.109375" style="4" customWidth="1"/>
    <col min="3323" max="3570" width="10.6640625" style="4"/>
    <col min="3571" max="3571" width="57.44140625" style="4" customWidth="1"/>
    <col min="3572" max="3572" width="5.5546875" style="4" customWidth="1"/>
    <col min="3573" max="3573" width="14.44140625" style="4" customWidth="1"/>
    <col min="3574" max="3574" width="4.109375" style="4" customWidth="1"/>
    <col min="3575" max="3575" width="14.44140625" style="4" customWidth="1"/>
    <col min="3576" max="3576" width="13.5546875" style="4" customWidth="1"/>
    <col min="3577" max="3577" width="19.5546875" style="4" customWidth="1"/>
    <col min="3578" max="3578" width="5.109375" style="4" customWidth="1"/>
    <col min="3579" max="3826" width="10.6640625" style="4"/>
    <col min="3827" max="3827" width="57.44140625" style="4" customWidth="1"/>
    <col min="3828" max="3828" width="5.5546875" style="4" customWidth="1"/>
    <col min="3829" max="3829" width="14.44140625" style="4" customWidth="1"/>
    <col min="3830" max="3830" width="4.109375" style="4" customWidth="1"/>
    <col min="3831" max="3831" width="14.44140625" style="4" customWidth="1"/>
    <col min="3832" max="3832" width="13.5546875" style="4" customWidth="1"/>
    <col min="3833" max="3833" width="19.5546875" style="4" customWidth="1"/>
    <col min="3834" max="3834" width="5.109375" style="4" customWidth="1"/>
    <col min="3835" max="4082" width="10.6640625" style="4"/>
    <col min="4083" max="4083" width="57.44140625" style="4" customWidth="1"/>
    <col min="4084" max="4084" width="5.5546875" style="4" customWidth="1"/>
    <col min="4085" max="4085" width="14.44140625" style="4" customWidth="1"/>
    <col min="4086" max="4086" width="4.109375" style="4" customWidth="1"/>
    <col min="4087" max="4087" width="14.44140625" style="4" customWidth="1"/>
    <col min="4088" max="4088" width="13.5546875" style="4" customWidth="1"/>
    <col min="4089" max="4089" width="19.5546875" style="4" customWidth="1"/>
    <col min="4090" max="4090" width="5.109375" style="4" customWidth="1"/>
    <col min="4091" max="4338" width="10.6640625" style="4"/>
    <col min="4339" max="4339" width="57.44140625" style="4" customWidth="1"/>
    <col min="4340" max="4340" width="5.5546875" style="4" customWidth="1"/>
    <col min="4341" max="4341" width="14.44140625" style="4" customWidth="1"/>
    <col min="4342" max="4342" width="4.109375" style="4" customWidth="1"/>
    <col min="4343" max="4343" width="14.44140625" style="4" customWidth="1"/>
    <col min="4344" max="4344" width="13.5546875" style="4" customWidth="1"/>
    <col min="4345" max="4345" width="19.5546875" style="4" customWidth="1"/>
    <col min="4346" max="4346" width="5.109375" style="4" customWidth="1"/>
    <col min="4347" max="4594" width="10.6640625" style="4"/>
    <col min="4595" max="4595" width="57.44140625" style="4" customWidth="1"/>
    <col min="4596" max="4596" width="5.5546875" style="4" customWidth="1"/>
    <col min="4597" max="4597" width="14.44140625" style="4" customWidth="1"/>
    <col min="4598" max="4598" width="4.109375" style="4" customWidth="1"/>
    <col min="4599" max="4599" width="14.44140625" style="4" customWidth="1"/>
    <col min="4600" max="4600" width="13.5546875" style="4" customWidth="1"/>
    <col min="4601" max="4601" width="19.5546875" style="4" customWidth="1"/>
    <col min="4602" max="4602" width="5.109375" style="4" customWidth="1"/>
    <col min="4603" max="4850" width="10.6640625" style="4"/>
    <col min="4851" max="4851" width="57.44140625" style="4" customWidth="1"/>
    <col min="4852" max="4852" width="5.5546875" style="4" customWidth="1"/>
    <col min="4853" max="4853" width="14.44140625" style="4" customWidth="1"/>
    <col min="4854" max="4854" width="4.109375" style="4" customWidth="1"/>
    <col min="4855" max="4855" width="14.44140625" style="4" customWidth="1"/>
    <col min="4856" max="4856" width="13.5546875" style="4" customWidth="1"/>
    <col min="4857" max="4857" width="19.5546875" style="4" customWidth="1"/>
    <col min="4858" max="4858" width="5.109375" style="4" customWidth="1"/>
    <col min="4859" max="5106" width="10.6640625" style="4"/>
    <col min="5107" max="5107" width="57.44140625" style="4" customWidth="1"/>
    <col min="5108" max="5108" width="5.5546875" style="4" customWidth="1"/>
    <col min="5109" max="5109" width="14.44140625" style="4" customWidth="1"/>
    <col min="5110" max="5110" width="4.109375" style="4" customWidth="1"/>
    <col min="5111" max="5111" width="14.44140625" style="4" customWidth="1"/>
    <col min="5112" max="5112" width="13.5546875" style="4" customWidth="1"/>
    <col min="5113" max="5113" width="19.5546875" style="4" customWidth="1"/>
    <col min="5114" max="5114" width="5.109375" style="4" customWidth="1"/>
    <col min="5115" max="5362" width="10.6640625" style="4"/>
    <col min="5363" max="5363" width="57.44140625" style="4" customWidth="1"/>
    <col min="5364" max="5364" width="5.5546875" style="4" customWidth="1"/>
    <col min="5365" max="5365" width="14.44140625" style="4" customWidth="1"/>
    <col min="5366" max="5366" width="4.109375" style="4" customWidth="1"/>
    <col min="5367" max="5367" width="14.44140625" style="4" customWidth="1"/>
    <col min="5368" max="5368" width="13.5546875" style="4" customWidth="1"/>
    <col min="5369" max="5369" width="19.5546875" style="4" customWidth="1"/>
    <col min="5370" max="5370" width="5.109375" style="4" customWidth="1"/>
    <col min="5371" max="5618" width="10.6640625" style="4"/>
    <col min="5619" max="5619" width="57.44140625" style="4" customWidth="1"/>
    <col min="5620" max="5620" width="5.5546875" style="4" customWidth="1"/>
    <col min="5621" max="5621" width="14.44140625" style="4" customWidth="1"/>
    <col min="5622" max="5622" width="4.109375" style="4" customWidth="1"/>
    <col min="5623" max="5623" width="14.44140625" style="4" customWidth="1"/>
    <col min="5624" max="5624" width="13.5546875" style="4" customWidth="1"/>
    <col min="5625" max="5625" width="19.5546875" style="4" customWidth="1"/>
    <col min="5626" max="5626" width="5.109375" style="4" customWidth="1"/>
    <col min="5627" max="5874" width="10.6640625" style="4"/>
    <col min="5875" max="5875" width="57.44140625" style="4" customWidth="1"/>
    <col min="5876" max="5876" width="5.5546875" style="4" customWidth="1"/>
    <col min="5877" max="5877" width="14.44140625" style="4" customWidth="1"/>
    <col min="5878" max="5878" width="4.109375" style="4" customWidth="1"/>
    <col min="5879" max="5879" width="14.44140625" style="4" customWidth="1"/>
    <col min="5880" max="5880" width="13.5546875" style="4" customWidth="1"/>
    <col min="5881" max="5881" width="19.5546875" style="4" customWidth="1"/>
    <col min="5882" max="5882" width="5.109375" style="4" customWidth="1"/>
    <col min="5883" max="6130" width="10.6640625" style="4"/>
    <col min="6131" max="6131" width="57.44140625" style="4" customWidth="1"/>
    <col min="6132" max="6132" width="5.5546875" style="4" customWidth="1"/>
    <col min="6133" max="6133" width="14.44140625" style="4" customWidth="1"/>
    <col min="6134" max="6134" width="4.109375" style="4" customWidth="1"/>
    <col min="6135" max="6135" width="14.44140625" style="4" customWidth="1"/>
    <col min="6136" max="6136" width="13.5546875" style="4" customWidth="1"/>
    <col min="6137" max="6137" width="19.5546875" style="4" customWidth="1"/>
    <col min="6138" max="6138" width="5.109375" style="4" customWidth="1"/>
    <col min="6139" max="6386" width="10.6640625" style="4"/>
    <col min="6387" max="6387" width="57.44140625" style="4" customWidth="1"/>
    <col min="6388" max="6388" width="5.5546875" style="4" customWidth="1"/>
    <col min="6389" max="6389" width="14.44140625" style="4" customWidth="1"/>
    <col min="6390" max="6390" width="4.109375" style="4" customWidth="1"/>
    <col min="6391" max="6391" width="14.44140625" style="4" customWidth="1"/>
    <col min="6392" max="6392" width="13.5546875" style="4" customWidth="1"/>
    <col min="6393" max="6393" width="19.5546875" style="4" customWidth="1"/>
    <col min="6394" max="6394" width="5.109375" style="4" customWidth="1"/>
    <col min="6395" max="6642" width="10.6640625" style="4"/>
    <col min="6643" max="6643" width="57.44140625" style="4" customWidth="1"/>
    <col min="6644" max="6644" width="5.5546875" style="4" customWidth="1"/>
    <col min="6645" max="6645" width="14.44140625" style="4" customWidth="1"/>
    <col min="6646" max="6646" width="4.109375" style="4" customWidth="1"/>
    <col min="6647" max="6647" width="14.44140625" style="4" customWidth="1"/>
    <col min="6648" max="6648" width="13.5546875" style="4" customWidth="1"/>
    <col min="6649" max="6649" width="19.5546875" style="4" customWidth="1"/>
    <col min="6650" max="6650" width="5.109375" style="4" customWidth="1"/>
    <col min="6651" max="6898" width="10.6640625" style="4"/>
    <col min="6899" max="6899" width="57.44140625" style="4" customWidth="1"/>
    <col min="6900" max="6900" width="5.5546875" style="4" customWidth="1"/>
    <col min="6901" max="6901" width="14.44140625" style="4" customWidth="1"/>
    <col min="6902" max="6902" width="4.109375" style="4" customWidth="1"/>
    <col min="6903" max="6903" width="14.44140625" style="4" customWidth="1"/>
    <col min="6904" max="6904" width="13.5546875" style="4" customWidth="1"/>
    <col min="6905" max="6905" width="19.5546875" style="4" customWidth="1"/>
    <col min="6906" max="6906" width="5.109375" style="4" customWidth="1"/>
    <col min="6907" max="7154" width="10.6640625" style="4"/>
    <col min="7155" max="7155" width="57.44140625" style="4" customWidth="1"/>
    <col min="7156" max="7156" width="5.5546875" style="4" customWidth="1"/>
    <col min="7157" max="7157" width="14.44140625" style="4" customWidth="1"/>
    <col min="7158" max="7158" width="4.109375" style="4" customWidth="1"/>
    <col min="7159" max="7159" width="14.44140625" style="4" customWidth="1"/>
    <col min="7160" max="7160" width="13.5546875" style="4" customWidth="1"/>
    <col min="7161" max="7161" width="19.5546875" style="4" customWidth="1"/>
    <col min="7162" max="7162" width="5.109375" style="4" customWidth="1"/>
    <col min="7163" max="7410" width="10.6640625" style="4"/>
    <col min="7411" max="7411" width="57.44140625" style="4" customWidth="1"/>
    <col min="7412" max="7412" width="5.5546875" style="4" customWidth="1"/>
    <col min="7413" max="7413" width="14.44140625" style="4" customWidth="1"/>
    <col min="7414" max="7414" width="4.109375" style="4" customWidth="1"/>
    <col min="7415" max="7415" width="14.44140625" style="4" customWidth="1"/>
    <col min="7416" max="7416" width="13.5546875" style="4" customWidth="1"/>
    <col min="7417" max="7417" width="19.5546875" style="4" customWidth="1"/>
    <col min="7418" max="7418" width="5.109375" style="4" customWidth="1"/>
    <col min="7419" max="7666" width="10.6640625" style="4"/>
    <col min="7667" max="7667" width="57.44140625" style="4" customWidth="1"/>
    <col min="7668" max="7668" width="5.5546875" style="4" customWidth="1"/>
    <col min="7669" max="7669" width="14.44140625" style="4" customWidth="1"/>
    <col min="7670" max="7670" width="4.109375" style="4" customWidth="1"/>
    <col min="7671" max="7671" width="14.44140625" style="4" customWidth="1"/>
    <col min="7672" max="7672" width="13.5546875" style="4" customWidth="1"/>
    <col min="7673" max="7673" width="19.5546875" style="4" customWidth="1"/>
    <col min="7674" max="7674" width="5.109375" style="4" customWidth="1"/>
    <col min="7675" max="7922" width="10.6640625" style="4"/>
    <col min="7923" max="7923" width="57.44140625" style="4" customWidth="1"/>
    <col min="7924" max="7924" width="5.5546875" style="4" customWidth="1"/>
    <col min="7925" max="7925" width="14.44140625" style="4" customWidth="1"/>
    <col min="7926" max="7926" width="4.109375" style="4" customWidth="1"/>
    <col min="7927" max="7927" width="14.44140625" style="4" customWidth="1"/>
    <col min="7928" max="7928" width="13.5546875" style="4" customWidth="1"/>
    <col min="7929" max="7929" width="19.5546875" style="4" customWidth="1"/>
    <col min="7930" max="7930" width="5.109375" style="4" customWidth="1"/>
    <col min="7931" max="8178" width="10.6640625" style="4"/>
    <col min="8179" max="8179" width="57.44140625" style="4" customWidth="1"/>
    <col min="8180" max="8180" width="5.5546875" style="4" customWidth="1"/>
    <col min="8181" max="8181" width="14.44140625" style="4" customWidth="1"/>
    <col min="8182" max="8182" width="4.109375" style="4" customWidth="1"/>
    <col min="8183" max="8183" width="14.44140625" style="4" customWidth="1"/>
    <col min="8184" max="8184" width="13.5546875" style="4" customWidth="1"/>
    <col min="8185" max="8185" width="19.5546875" style="4" customWidth="1"/>
    <col min="8186" max="8186" width="5.109375" style="4" customWidth="1"/>
    <col min="8187" max="8434" width="10.6640625" style="4"/>
    <col min="8435" max="8435" width="57.44140625" style="4" customWidth="1"/>
    <col min="8436" max="8436" width="5.5546875" style="4" customWidth="1"/>
    <col min="8437" max="8437" width="14.44140625" style="4" customWidth="1"/>
    <col min="8438" max="8438" width="4.109375" style="4" customWidth="1"/>
    <col min="8439" max="8439" width="14.44140625" style="4" customWidth="1"/>
    <col min="8440" max="8440" width="13.5546875" style="4" customWidth="1"/>
    <col min="8441" max="8441" width="19.5546875" style="4" customWidth="1"/>
    <col min="8442" max="8442" width="5.109375" style="4" customWidth="1"/>
    <col min="8443" max="8690" width="10.6640625" style="4"/>
    <col min="8691" max="8691" width="57.44140625" style="4" customWidth="1"/>
    <col min="8692" max="8692" width="5.5546875" style="4" customWidth="1"/>
    <col min="8693" max="8693" width="14.44140625" style="4" customWidth="1"/>
    <col min="8694" max="8694" width="4.109375" style="4" customWidth="1"/>
    <col min="8695" max="8695" width="14.44140625" style="4" customWidth="1"/>
    <col min="8696" max="8696" width="13.5546875" style="4" customWidth="1"/>
    <col min="8697" max="8697" width="19.5546875" style="4" customWidth="1"/>
    <col min="8698" max="8698" width="5.109375" style="4" customWidth="1"/>
    <col min="8699" max="8946" width="10.6640625" style="4"/>
    <col min="8947" max="8947" width="57.44140625" style="4" customWidth="1"/>
    <col min="8948" max="8948" width="5.5546875" style="4" customWidth="1"/>
    <col min="8949" max="8949" width="14.44140625" style="4" customWidth="1"/>
    <col min="8950" max="8950" width="4.109375" style="4" customWidth="1"/>
    <col min="8951" max="8951" width="14.44140625" style="4" customWidth="1"/>
    <col min="8952" max="8952" width="13.5546875" style="4" customWidth="1"/>
    <col min="8953" max="8953" width="19.5546875" style="4" customWidth="1"/>
    <col min="8954" max="8954" width="5.109375" style="4" customWidth="1"/>
    <col min="8955" max="9202" width="10.6640625" style="4"/>
    <col min="9203" max="9203" width="57.44140625" style="4" customWidth="1"/>
    <col min="9204" max="9204" width="5.5546875" style="4" customWidth="1"/>
    <col min="9205" max="9205" width="14.44140625" style="4" customWidth="1"/>
    <col min="9206" max="9206" width="4.109375" style="4" customWidth="1"/>
    <col min="9207" max="9207" width="14.44140625" style="4" customWidth="1"/>
    <col min="9208" max="9208" width="13.5546875" style="4" customWidth="1"/>
    <col min="9209" max="9209" width="19.5546875" style="4" customWidth="1"/>
    <col min="9210" max="9210" width="5.109375" style="4" customWidth="1"/>
    <col min="9211" max="9458" width="10.6640625" style="4"/>
    <col min="9459" max="9459" width="57.44140625" style="4" customWidth="1"/>
    <col min="9460" max="9460" width="5.5546875" style="4" customWidth="1"/>
    <col min="9461" max="9461" width="14.44140625" style="4" customWidth="1"/>
    <col min="9462" max="9462" width="4.109375" style="4" customWidth="1"/>
    <col min="9463" max="9463" width="14.44140625" style="4" customWidth="1"/>
    <col min="9464" max="9464" width="13.5546875" style="4" customWidth="1"/>
    <col min="9465" max="9465" width="19.5546875" style="4" customWidth="1"/>
    <col min="9466" max="9466" width="5.109375" style="4" customWidth="1"/>
    <col min="9467" max="9714" width="10.6640625" style="4"/>
    <col min="9715" max="9715" width="57.44140625" style="4" customWidth="1"/>
    <col min="9716" max="9716" width="5.5546875" style="4" customWidth="1"/>
    <col min="9717" max="9717" width="14.44140625" style="4" customWidth="1"/>
    <col min="9718" max="9718" width="4.109375" style="4" customWidth="1"/>
    <col min="9719" max="9719" width="14.44140625" style="4" customWidth="1"/>
    <col min="9720" max="9720" width="13.5546875" style="4" customWidth="1"/>
    <col min="9721" max="9721" width="19.5546875" style="4" customWidth="1"/>
    <col min="9722" max="9722" width="5.109375" style="4" customWidth="1"/>
    <col min="9723" max="9970" width="10.6640625" style="4"/>
    <col min="9971" max="9971" width="57.44140625" style="4" customWidth="1"/>
    <col min="9972" max="9972" width="5.5546875" style="4" customWidth="1"/>
    <col min="9973" max="9973" width="14.44140625" style="4" customWidth="1"/>
    <col min="9974" max="9974" width="4.109375" style="4" customWidth="1"/>
    <col min="9975" max="9975" width="14.44140625" style="4" customWidth="1"/>
    <col min="9976" max="9976" width="13.5546875" style="4" customWidth="1"/>
    <col min="9977" max="9977" width="19.5546875" style="4" customWidth="1"/>
    <col min="9978" max="9978" width="5.109375" style="4" customWidth="1"/>
    <col min="9979" max="10226" width="10.6640625" style="4"/>
    <col min="10227" max="10227" width="57.44140625" style="4" customWidth="1"/>
    <col min="10228" max="10228" width="5.5546875" style="4" customWidth="1"/>
    <col min="10229" max="10229" width="14.44140625" style="4" customWidth="1"/>
    <col min="10230" max="10230" width="4.109375" style="4" customWidth="1"/>
    <col min="10231" max="10231" width="14.44140625" style="4" customWidth="1"/>
    <col min="10232" max="10232" width="13.5546875" style="4" customWidth="1"/>
    <col min="10233" max="10233" width="19.5546875" style="4" customWidth="1"/>
    <col min="10234" max="10234" width="5.109375" style="4" customWidth="1"/>
    <col min="10235" max="10482" width="10.6640625" style="4"/>
    <col min="10483" max="10483" width="57.44140625" style="4" customWidth="1"/>
    <col min="10484" max="10484" width="5.5546875" style="4" customWidth="1"/>
    <col min="10485" max="10485" width="14.44140625" style="4" customWidth="1"/>
    <col min="10486" max="10486" width="4.109375" style="4" customWidth="1"/>
    <col min="10487" max="10487" width="14.44140625" style="4" customWidth="1"/>
    <col min="10488" max="10488" width="13.5546875" style="4" customWidth="1"/>
    <col min="10489" max="10489" width="19.5546875" style="4" customWidth="1"/>
    <col min="10490" max="10490" width="5.109375" style="4" customWidth="1"/>
    <col min="10491" max="10738" width="10.6640625" style="4"/>
    <col min="10739" max="10739" width="57.44140625" style="4" customWidth="1"/>
    <col min="10740" max="10740" width="5.5546875" style="4" customWidth="1"/>
    <col min="10741" max="10741" width="14.44140625" style="4" customWidth="1"/>
    <col min="10742" max="10742" width="4.109375" style="4" customWidth="1"/>
    <col min="10743" max="10743" width="14.44140625" style="4" customWidth="1"/>
    <col min="10744" max="10744" width="13.5546875" style="4" customWidth="1"/>
    <col min="10745" max="10745" width="19.5546875" style="4" customWidth="1"/>
    <col min="10746" max="10746" width="5.109375" style="4" customWidth="1"/>
    <col min="10747" max="10994" width="10.6640625" style="4"/>
    <col min="10995" max="10995" width="57.44140625" style="4" customWidth="1"/>
    <col min="10996" max="10996" width="5.5546875" style="4" customWidth="1"/>
    <col min="10997" max="10997" width="14.44140625" style="4" customWidth="1"/>
    <col min="10998" max="10998" width="4.109375" style="4" customWidth="1"/>
    <col min="10999" max="10999" width="14.44140625" style="4" customWidth="1"/>
    <col min="11000" max="11000" width="13.5546875" style="4" customWidth="1"/>
    <col min="11001" max="11001" width="19.5546875" style="4" customWidth="1"/>
    <col min="11002" max="11002" width="5.109375" style="4" customWidth="1"/>
    <col min="11003" max="11250" width="10.6640625" style="4"/>
    <col min="11251" max="11251" width="57.44140625" style="4" customWidth="1"/>
    <col min="11252" max="11252" width="5.5546875" style="4" customWidth="1"/>
    <col min="11253" max="11253" width="14.44140625" style="4" customWidth="1"/>
    <col min="11254" max="11254" width="4.109375" style="4" customWidth="1"/>
    <col min="11255" max="11255" width="14.44140625" style="4" customWidth="1"/>
    <col min="11256" max="11256" width="13.5546875" style="4" customWidth="1"/>
    <col min="11257" max="11257" width="19.5546875" style="4" customWidth="1"/>
    <col min="11258" max="11258" width="5.109375" style="4" customWidth="1"/>
    <col min="11259" max="11506" width="10.6640625" style="4"/>
    <col min="11507" max="11507" width="57.44140625" style="4" customWidth="1"/>
    <col min="11508" max="11508" width="5.5546875" style="4" customWidth="1"/>
    <col min="11509" max="11509" width="14.44140625" style="4" customWidth="1"/>
    <col min="11510" max="11510" width="4.109375" style="4" customWidth="1"/>
    <col min="11511" max="11511" width="14.44140625" style="4" customWidth="1"/>
    <col min="11512" max="11512" width="13.5546875" style="4" customWidth="1"/>
    <col min="11513" max="11513" width="19.5546875" style="4" customWidth="1"/>
    <col min="11514" max="11514" width="5.109375" style="4" customWidth="1"/>
    <col min="11515" max="11762" width="10.6640625" style="4"/>
    <col min="11763" max="11763" width="57.44140625" style="4" customWidth="1"/>
    <col min="11764" max="11764" width="5.5546875" style="4" customWidth="1"/>
    <col min="11765" max="11765" width="14.44140625" style="4" customWidth="1"/>
    <col min="11766" max="11766" width="4.109375" style="4" customWidth="1"/>
    <col min="11767" max="11767" width="14.44140625" style="4" customWidth="1"/>
    <col min="11768" max="11768" width="13.5546875" style="4" customWidth="1"/>
    <col min="11769" max="11769" width="19.5546875" style="4" customWidth="1"/>
    <col min="11770" max="11770" width="5.109375" style="4" customWidth="1"/>
    <col min="11771" max="12018" width="10.6640625" style="4"/>
    <col min="12019" max="12019" width="57.44140625" style="4" customWidth="1"/>
    <col min="12020" max="12020" width="5.5546875" style="4" customWidth="1"/>
    <col min="12021" max="12021" width="14.44140625" style="4" customWidth="1"/>
    <col min="12022" max="12022" width="4.109375" style="4" customWidth="1"/>
    <col min="12023" max="12023" width="14.44140625" style="4" customWidth="1"/>
    <col min="12024" max="12024" width="13.5546875" style="4" customWidth="1"/>
    <col min="12025" max="12025" width="19.5546875" style="4" customWidth="1"/>
    <col min="12026" max="12026" width="5.109375" style="4" customWidth="1"/>
    <col min="12027" max="12274" width="10.6640625" style="4"/>
    <col min="12275" max="12275" width="57.44140625" style="4" customWidth="1"/>
    <col min="12276" max="12276" width="5.5546875" style="4" customWidth="1"/>
    <col min="12277" max="12277" width="14.44140625" style="4" customWidth="1"/>
    <col min="12278" max="12278" width="4.109375" style="4" customWidth="1"/>
    <col min="12279" max="12279" width="14.44140625" style="4" customWidth="1"/>
    <col min="12280" max="12280" width="13.5546875" style="4" customWidth="1"/>
    <col min="12281" max="12281" width="19.5546875" style="4" customWidth="1"/>
    <col min="12282" max="12282" width="5.109375" style="4" customWidth="1"/>
    <col min="12283" max="12530" width="10.6640625" style="4"/>
    <col min="12531" max="12531" width="57.44140625" style="4" customWidth="1"/>
    <col min="12532" max="12532" width="5.5546875" style="4" customWidth="1"/>
    <col min="12533" max="12533" width="14.44140625" style="4" customWidth="1"/>
    <col min="12534" max="12534" width="4.109375" style="4" customWidth="1"/>
    <col min="12535" max="12535" width="14.44140625" style="4" customWidth="1"/>
    <col min="12536" max="12536" width="13.5546875" style="4" customWidth="1"/>
    <col min="12537" max="12537" width="19.5546875" style="4" customWidth="1"/>
    <col min="12538" max="12538" width="5.109375" style="4" customWidth="1"/>
    <col min="12539" max="12786" width="10.6640625" style="4"/>
    <col min="12787" max="12787" width="57.44140625" style="4" customWidth="1"/>
    <col min="12788" max="12788" width="5.5546875" style="4" customWidth="1"/>
    <col min="12789" max="12789" width="14.44140625" style="4" customWidth="1"/>
    <col min="12790" max="12790" width="4.109375" style="4" customWidth="1"/>
    <col min="12791" max="12791" width="14.44140625" style="4" customWidth="1"/>
    <col min="12792" max="12792" width="13.5546875" style="4" customWidth="1"/>
    <col min="12793" max="12793" width="19.5546875" style="4" customWidth="1"/>
    <col min="12794" max="12794" width="5.109375" style="4" customWidth="1"/>
    <col min="12795" max="13042" width="10.6640625" style="4"/>
    <col min="13043" max="13043" width="57.44140625" style="4" customWidth="1"/>
    <col min="13044" max="13044" width="5.5546875" style="4" customWidth="1"/>
    <col min="13045" max="13045" width="14.44140625" style="4" customWidth="1"/>
    <col min="13046" max="13046" width="4.109375" style="4" customWidth="1"/>
    <col min="13047" max="13047" width="14.44140625" style="4" customWidth="1"/>
    <col min="13048" max="13048" width="13.5546875" style="4" customWidth="1"/>
    <col min="13049" max="13049" width="19.5546875" style="4" customWidth="1"/>
    <col min="13050" max="13050" width="5.109375" style="4" customWidth="1"/>
    <col min="13051" max="13298" width="10.6640625" style="4"/>
    <col min="13299" max="13299" width="57.44140625" style="4" customWidth="1"/>
    <col min="13300" max="13300" width="5.5546875" style="4" customWidth="1"/>
    <col min="13301" max="13301" width="14.44140625" style="4" customWidth="1"/>
    <col min="13302" max="13302" width="4.109375" style="4" customWidth="1"/>
    <col min="13303" max="13303" width="14.44140625" style="4" customWidth="1"/>
    <col min="13304" max="13304" width="13.5546875" style="4" customWidth="1"/>
    <col min="13305" max="13305" width="19.5546875" style="4" customWidth="1"/>
    <col min="13306" max="13306" width="5.109375" style="4" customWidth="1"/>
    <col min="13307" max="13554" width="10.6640625" style="4"/>
    <col min="13555" max="13555" width="57.44140625" style="4" customWidth="1"/>
    <col min="13556" max="13556" width="5.5546875" style="4" customWidth="1"/>
    <col min="13557" max="13557" width="14.44140625" style="4" customWidth="1"/>
    <col min="13558" max="13558" width="4.109375" style="4" customWidth="1"/>
    <col min="13559" max="13559" width="14.44140625" style="4" customWidth="1"/>
    <col min="13560" max="13560" width="13.5546875" style="4" customWidth="1"/>
    <col min="13561" max="13561" width="19.5546875" style="4" customWidth="1"/>
    <col min="13562" max="13562" width="5.109375" style="4" customWidth="1"/>
    <col min="13563" max="13810" width="10.6640625" style="4"/>
    <col min="13811" max="13811" width="57.44140625" style="4" customWidth="1"/>
    <col min="13812" max="13812" width="5.5546875" style="4" customWidth="1"/>
    <col min="13813" max="13813" width="14.44140625" style="4" customWidth="1"/>
    <col min="13814" max="13814" width="4.109375" style="4" customWidth="1"/>
    <col min="13815" max="13815" width="14.44140625" style="4" customWidth="1"/>
    <col min="13816" max="13816" width="13.5546875" style="4" customWidth="1"/>
    <col min="13817" max="13817" width="19.5546875" style="4" customWidth="1"/>
    <col min="13818" max="13818" width="5.109375" style="4" customWidth="1"/>
    <col min="13819" max="14066" width="10.6640625" style="4"/>
    <col min="14067" max="14067" width="57.44140625" style="4" customWidth="1"/>
    <col min="14068" max="14068" width="5.5546875" style="4" customWidth="1"/>
    <col min="14069" max="14069" width="14.44140625" style="4" customWidth="1"/>
    <col min="14070" max="14070" width="4.109375" style="4" customWidth="1"/>
    <col min="14071" max="14071" width="14.44140625" style="4" customWidth="1"/>
    <col min="14072" max="14072" width="13.5546875" style="4" customWidth="1"/>
    <col min="14073" max="14073" width="19.5546875" style="4" customWidth="1"/>
    <col min="14074" max="14074" width="5.109375" style="4" customWidth="1"/>
    <col min="14075" max="14322" width="10.6640625" style="4"/>
    <col min="14323" max="14323" width="57.44140625" style="4" customWidth="1"/>
    <col min="14324" max="14324" width="5.5546875" style="4" customWidth="1"/>
    <col min="14325" max="14325" width="14.44140625" style="4" customWidth="1"/>
    <col min="14326" max="14326" width="4.109375" style="4" customWidth="1"/>
    <col min="14327" max="14327" width="14.44140625" style="4" customWidth="1"/>
    <col min="14328" max="14328" width="13.5546875" style="4" customWidth="1"/>
    <col min="14329" max="14329" width="19.5546875" style="4" customWidth="1"/>
    <col min="14330" max="14330" width="5.109375" style="4" customWidth="1"/>
    <col min="14331" max="14578" width="10.6640625" style="4"/>
    <col min="14579" max="14579" width="57.44140625" style="4" customWidth="1"/>
    <col min="14580" max="14580" width="5.5546875" style="4" customWidth="1"/>
    <col min="14581" max="14581" width="14.44140625" style="4" customWidth="1"/>
    <col min="14582" max="14582" width="4.109375" style="4" customWidth="1"/>
    <col min="14583" max="14583" width="14.44140625" style="4" customWidth="1"/>
    <col min="14584" max="14584" width="13.5546875" style="4" customWidth="1"/>
    <col min="14585" max="14585" width="19.5546875" style="4" customWidth="1"/>
    <col min="14586" max="14586" width="5.109375" style="4" customWidth="1"/>
    <col min="14587" max="14834" width="10.6640625" style="4"/>
    <col min="14835" max="14835" width="57.44140625" style="4" customWidth="1"/>
    <col min="14836" max="14836" width="5.5546875" style="4" customWidth="1"/>
    <col min="14837" max="14837" width="14.44140625" style="4" customWidth="1"/>
    <col min="14838" max="14838" width="4.109375" style="4" customWidth="1"/>
    <col min="14839" max="14839" width="14.44140625" style="4" customWidth="1"/>
    <col min="14840" max="14840" width="13.5546875" style="4" customWidth="1"/>
    <col min="14841" max="14841" width="19.5546875" style="4" customWidth="1"/>
    <col min="14842" max="14842" width="5.109375" style="4" customWidth="1"/>
    <col min="14843" max="15090" width="10.6640625" style="4"/>
    <col min="15091" max="15091" width="57.44140625" style="4" customWidth="1"/>
    <col min="15092" max="15092" width="5.5546875" style="4" customWidth="1"/>
    <col min="15093" max="15093" width="14.44140625" style="4" customWidth="1"/>
    <col min="15094" max="15094" width="4.109375" style="4" customWidth="1"/>
    <col min="15095" max="15095" width="14.44140625" style="4" customWidth="1"/>
    <col min="15096" max="15096" width="13.5546875" style="4" customWidth="1"/>
    <col min="15097" max="15097" width="19.5546875" style="4" customWidth="1"/>
    <col min="15098" max="15098" width="5.109375" style="4" customWidth="1"/>
    <col min="15099" max="15346" width="10.6640625" style="4"/>
    <col min="15347" max="15347" width="57.44140625" style="4" customWidth="1"/>
    <col min="15348" max="15348" width="5.5546875" style="4" customWidth="1"/>
    <col min="15349" max="15349" width="14.44140625" style="4" customWidth="1"/>
    <col min="15350" max="15350" width="4.109375" style="4" customWidth="1"/>
    <col min="15351" max="15351" width="14.44140625" style="4" customWidth="1"/>
    <col min="15352" max="15352" width="13.5546875" style="4" customWidth="1"/>
    <col min="15353" max="15353" width="19.5546875" style="4" customWidth="1"/>
    <col min="15354" max="15354" width="5.109375" style="4" customWidth="1"/>
    <col min="15355" max="15602" width="10.6640625" style="4"/>
    <col min="15603" max="15603" width="57.44140625" style="4" customWidth="1"/>
    <col min="15604" max="15604" width="5.5546875" style="4" customWidth="1"/>
    <col min="15605" max="15605" width="14.44140625" style="4" customWidth="1"/>
    <col min="15606" max="15606" width="4.109375" style="4" customWidth="1"/>
    <col min="15607" max="15607" width="14.44140625" style="4" customWidth="1"/>
    <col min="15608" max="15608" width="13.5546875" style="4" customWidth="1"/>
    <col min="15609" max="15609" width="19.5546875" style="4" customWidth="1"/>
    <col min="15610" max="15610" width="5.109375" style="4" customWidth="1"/>
    <col min="15611" max="15858" width="10.6640625" style="4"/>
    <col min="15859" max="15859" width="57.44140625" style="4" customWidth="1"/>
    <col min="15860" max="15860" width="5.5546875" style="4" customWidth="1"/>
    <col min="15861" max="15861" width="14.44140625" style="4" customWidth="1"/>
    <col min="15862" max="15862" width="4.109375" style="4" customWidth="1"/>
    <col min="15863" max="15863" width="14.44140625" style="4" customWidth="1"/>
    <col min="15864" max="15864" width="13.5546875" style="4" customWidth="1"/>
    <col min="15865" max="15865" width="19.5546875" style="4" customWidth="1"/>
    <col min="15866" max="15866" width="5.109375" style="4" customWidth="1"/>
    <col min="15867" max="16114" width="10.6640625" style="4"/>
    <col min="16115" max="16115" width="57.44140625" style="4" customWidth="1"/>
    <col min="16116" max="16116" width="5.5546875" style="4" customWidth="1"/>
    <col min="16117" max="16117" width="14.44140625" style="4" customWidth="1"/>
    <col min="16118" max="16118" width="4.109375" style="4" customWidth="1"/>
    <col min="16119" max="16119" width="14.44140625" style="4" customWidth="1"/>
    <col min="16120" max="16120" width="13.5546875" style="4" customWidth="1"/>
    <col min="16121" max="16121" width="19.5546875" style="4" customWidth="1"/>
    <col min="16122" max="16122" width="5.109375" style="4" customWidth="1"/>
    <col min="16123" max="16384" width="10.6640625" style="4"/>
  </cols>
  <sheetData>
    <row r="1" spans="1:3" ht="16.5" customHeight="1">
      <c r="A1" s="1" t="s">
        <v>1</v>
      </c>
      <c r="B1" s="36"/>
      <c r="C1" s="36"/>
    </row>
    <row r="2" spans="1:3" ht="16.5" customHeight="1">
      <c r="A2" s="1" t="s">
        <v>2</v>
      </c>
      <c r="B2" s="36"/>
      <c r="C2" s="36"/>
    </row>
    <row r="3" spans="1:3" ht="16.5" customHeight="1">
      <c r="A3" s="2" t="s">
        <v>3</v>
      </c>
      <c r="B3" s="37"/>
      <c r="C3" s="37"/>
    </row>
    <row r="4" spans="1:3" ht="23.25" customHeight="1">
      <c r="A4" s="1" t="s">
        <v>76</v>
      </c>
      <c r="C4" s="36"/>
    </row>
    <row r="5" spans="1:3" ht="16.5" customHeight="1">
      <c r="A5" s="2" t="s">
        <v>48</v>
      </c>
      <c r="B5" s="37"/>
      <c r="C5" s="37"/>
    </row>
    <row r="6" spans="1:3" ht="16.5" customHeight="1">
      <c r="A6" s="2" t="s">
        <v>5</v>
      </c>
      <c r="B6" s="37"/>
      <c r="C6" s="37"/>
    </row>
    <row r="7" spans="1:3" ht="14.25" customHeight="1">
      <c r="A7" s="38"/>
      <c r="B7" s="5"/>
      <c r="C7" s="5"/>
    </row>
    <row r="8" spans="1:3" ht="14.25" customHeight="1">
      <c r="A8" s="5"/>
      <c r="B8" s="8">
        <v>2020</v>
      </c>
      <c r="C8" s="9"/>
    </row>
    <row r="9" spans="1:3" ht="9" customHeight="1">
      <c r="A9" s="5"/>
      <c r="B9" s="5"/>
      <c r="C9" s="5"/>
    </row>
    <row r="10" spans="1:3" ht="14.25" customHeight="1">
      <c r="A10" s="39" t="s">
        <v>49</v>
      </c>
      <c r="B10" s="12">
        <f>SUM(B11:B18)</f>
        <v>73152.199999999983</v>
      </c>
      <c r="C10" s="40"/>
    </row>
    <row r="11" spans="1:3" ht="14.25" customHeight="1">
      <c r="A11" s="41" t="s">
        <v>50</v>
      </c>
      <c r="B11" s="40">
        <v>60643.1</v>
      </c>
      <c r="C11" s="40"/>
    </row>
    <row r="12" spans="1:3" ht="14.25" customHeight="1">
      <c r="A12" s="41" t="s">
        <v>51</v>
      </c>
      <c r="B12" s="40">
        <v>3183.2</v>
      </c>
      <c r="C12" s="40"/>
    </row>
    <row r="13" spans="1:3" ht="14.25" customHeight="1">
      <c r="A13" s="41" t="s">
        <v>52</v>
      </c>
      <c r="B13" s="40">
        <v>3072.5</v>
      </c>
      <c r="C13" s="13"/>
    </row>
    <row r="14" spans="1:3" ht="13.2" hidden="1">
      <c r="A14" s="41" t="s">
        <v>53</v>
      </c>
      <c r="B14" s="40">
        <v>0</v>
      </c>
      <c r="C14" s="40"/>
    </row>
    <row r="15" spans="1:3" ht="14.25" customHeight="1">
      <c r="A15" s="41" t="s">
        <v>54</v>
      </c>
      <c r="B15" s="40">
        <v>69.7</v>
      </c>
      <c r="C15" s="40"/>
    </row>
    <row r="16" spans="1:3" ht="14.25" customHeight="1">
      <c r="A16" s="41" t="s">
        <v>55</v>
      </c>
      <c r="B16" s="40">
        <v>3109.9</v>
      </c>
      <c r="C16" s="40"/>
    </row>
    <row r="17" spans="1:3" s="11" customFormat="1" ht="15" customHeight="1">
      <c r="A17" s="41" t="s">
        <v>56</v>
      </c>
      <c r="B17" s="40">
        <v>154</v>
      </c>
      <c r="C17" s="40"/>
    </row>
    <row r="18" spans="1:3" ht="14.25" customHeight="1">
      <c r="A18" s="41" t="s">
        <v>57</v>
      </c>
      <c r="B18" s="40">
        <v>2919.8</v>
      </c>
      <c r="C18" s="13"/>
    </row>
    <row r="19" spans="1:3" ht="9" customHeight="1">
      <c r="A19" s="33"/>
      <c r="B19" s="40"/>
      <c r="C19" s="40"/>
    </row>
    <row r="20" spans="1:3" ht="14.25" customHeight="1">
      <c r="A20" s="39" t="s">
        <v>58</v>
      </c>
      <c r="B20" s="12">
        <f>SUM(B21:B26)</f>
        <v>29869.399999999998</v>
      </c>
      <c r="C20" s="40"/>
    </row>
    <row r="21" spans="1:3" ht="14.25" customHeight="1">
      <c r="A21" s="42" t="s">
        <v>59</v>
      </c>
      <c r="B21" s="40">
        <v>18226.3</v>
      </c>
      <c r="C21" s="40"/>
    </row>
    <row r="22" spans="1:3" ht="14.25" customHeight="1">
      <c r="A22" s="42" t="s">
        <v>60</v>
      </c>
      <c r="B22" s="40">
        <v>4479.8999999999996</v>
      </c>
      <c r="C22" s="13"/>
    </row>
    <row r="23" spans="1:3" ht="14.25" customHeight="1">
      <c r="A23" s="42" t="s">
        <v>61</v>
      </c>
      <c r="B23" s="40">
        <v>3630.9</v>
      </c>
      <c r="C23" s="40"/>
    </row>
    <row r="24" spans="1:3" ht="14.25" hidden="1" customHeight="1">
      <c r="A24" s="42" t="s">
        <v>62</v>
      </c>
      <c r="B24" s="40">
        <v>0</v>
      </c>
      <c r="C24" s="40"/>
    </row>
    <row r="25" spans="1:3" ht="14.25" customHeight="1">
      <c r="A25" s="42" t="s">
        <v>56</v>
      </c>
      <c r="B25" s="40">
        <v>5.2</v>
      </c>
      <c r="C25" s="40"/>
    </row>
    <row r="26" spans="1:3" ht="14.25" customHeight="1">
      <c r="A26" s="42" t="s">
        <v>57</v>
      </c>
      <c r="B26" s="40">
        <v>3527.1</v>
      </c>
      <c r="C26" s="40"/>
    </row>
    <row r="27" spans="1:3" ht="9" customHeight="1">
      <c r="A27" s="33"/>
      <c r="B27" s="40"/>
      <c r="C27" s="13"/>
    </row>
    <row r="28" spans="1:3" ht="14.25" customHeight="1">
      <c r="A28" s="39" t="s">
        <v>13</v>
      </c>
      <c r="B28" s="12">
        <v>5822.2</v>
      </c>
      <c r="C28" s="40"/>
    </row>
    <row r="29" spans="1:3" ht="9" customHeight="1">
      <c r="A29" s="33"/>
      <c r="B29" s="40"/>
      <c r="C29" s="13"/>
    </row>
    <row r="30" spans="1:3" ht="14.25" customHeight="1">
      <c r="A30" s="43" t="s">
        <v>63</v>
      </c>
      <c r="B30" s="40">
        <f>+B10-B20-B28</f>
        <v>37460.599999999991</v>
      </c>
      <c r="C30" s="40"/>
    </row>
    <row r="31" spans="1:3" ht="9" customHeight="1">
      <c r="A31" s="33"/>
      <c r="B31" s="40"/>
      <c r="C31" s="40"/>
    </row>
    <row r="32" spans="1:3" ht="14.25" customHeight="1">
      <c r="A32" s="39" t="s">
        <v>64</v>
      </c>
      <c r="B32" s="12">
        <f>SUM(B33:B35)</f>
        <v>31301.1</v>
      </c>
      <c r="C32" s="13"/>
    </row>
    <row r="33" spans="1:3" ht="14.25" customHeight="1">
      <c r="A33" s="44" t="s">
        <v>65</v>
      </c>
      <c r="B33" s="40">
        <v>16378.1</v>
      </c>
      <c r="C33" s="13"/>
    </row>
    <row r="34" spans="1:3" ht="14.25" customHeight="1">
      <c r="A34" s="44" t="s">
        <v>66</v>
      </c>
      <c r="B34" s="45">
        <v>12831.5</v>
      </c>
      <c r="C34" s="35"/>
    </row>
    <row r="35" spans="1:3" ht="14.25" customHeight="1">
      <c r="A35" s="44" t="s">
        <v>67</v>
      </c>
      <c r="B35" s="46">
        <v>2091.5</v>
      </c>
      <c r="C35" s="35"/>
    </row>
    <row r="36" spans="1:3" ht="6.75" customHeight="1">
      <c r="A36" s="39"/>
      <c r="B36" s="45"/>
      <c r="C36" s="35"/>
    </row>
    <row r="37" spans="1:3" ht="14.25" customHeight="1">
      <c r="A37" s="47" t="s">
        <v>68</v>
      </c>
      <c r="B37" s="45">
        <f>+(B30-B32)</f>
        <v>6159.4999999999927</v>
      </c>
      <c r="C37" s="45"/>
    </row>
    <row r="38" spans="1:3" ht="7.5" customHeight="1">
      <c r="A38" s="48"/>
      <c r="B38" s="45"/>
      <c r="C38" s="35"/>
    </row>
    <row r="39" spans="1:3" ht="14.25" customHeight="1">
      <c r="A39" s="33" t="s">
        <v>69</v>
      </c>
      <c r="B39" s="46">
        <v>1945.0000000000005</v>
      </c>
      <c r="C39" s="35"/>
    </row>
    <row r="40" spans="1:3" ht="14.25" customHeight="1">
      <c r="A40" s="49" t="s">
        <v>70</v>
      </c>
      <c r="B40" s="45">
        <f>+B37+B39</f>
        <v>8104.4999999999927</v>
      </c>
      <c r="C40" s="35"/>
    </row>
    <row r="41" spans="1:3" ht="14.25" customHeight="1">
      <c r="A41" s="33" t="s">
        <v>71</v>
      </c>
      <c r="B41" s="45">
        <v>-2079</v>
      </c>
      <c r="C41" s="35"/>
    </row>
    <row r="42" spans="1:3" ht="14.25" customHeight="1">
      <c r="A42" s="33" t="s">
        <v>72</v>
      </c>
      <c r="B42" s="46">
        <v>-405.4</v>
      </c>
      <c r="C42" s="35"/>
    </row>
    <row r="43" spans="1:3" ht="8.25" hidden="1" customHeight="1" outlineLevel="1">
      <c r="A43" s="33"/>
      <c r="B43" s="45"/>
      <c r="C43" s="35"/>
    </row>
    <row r="44" spans="1:3" ht="16.5" hidden="1" customHeight="1" outlineLevel="1">
      <c r="A44" s="33" t="s">
        <v>73</v>
      </c>
      <c r="B44" s="45">
        <f>+B40+B41+B42</f>
        <v>5620.0999999999931</v>
      </c>
      <c r="C44" s="35"/>
    </row>
    <row r="45" spans="1:3" ht="17.25" hidden="1" customHeight="1" outlineLevel="1">
      <c r="A45" s="33" t="s">
        <v>74</v>
      </c>
      <c r="B45" s="45">
        <v>0</v>
      </c>
      <c r="C45" s="35"/>
    </row>
    <row r="46" spans="1:3" ht="17.25" customHeight="1" collapsed="1" thickBot="1">
      <c r="A46" s="50" t="s">
        <v>75</v>
      </c>
      <c r="B46" s="51">
        <f>+B44+B45</f>
        <v>5620.0999999999931</v>
      </c>
      <c r="C46" s="35"/>
    </row>
    <row r="47" spans="1:3" ht="13.5" customHeight="1" thickTop="1">
      <c r="A47" s="50"/>
      <c r="B47" s="52"/>
      <c r="C47" s="53"/>
    </row>
    <row r="48" spans="1:3" ht="14.25" customHeight="1">
      <c r="B48" s="54"/>
      <c r="C48" s="53"/>
    </row>
    <row r="49" spans="1:3" ht="11.25" customHeight="1" thickBot="1">
      <c r="B49" s="53"/>
      <c r="C49" s="53"/>
    </row>
    <row r="50" spans="1:3" ht="14.25" customHeight="1" thickTop="1">
      <c r="A50" s="30"/>
      <c r="B50" s="55"/>
      <c r="C50" s="55"/>
    </row>
    <row r="51" spans="1:3" ht="14.25" customHeight="1">
      <c r="A51" s="5"/>
      <c r="B51" s="56"/>
      <c r="C51" s="56"/>
    </row>
    <row r="52" spans="1:3" ht="14.25" customHeight="1">
      <c r="A52" s="5"/>
      <c r="B52" s="56"/>
      <c r="C52" s="56"/>
    </row>
    <row r="53" spans="1:3" ht="13.5" customHeight="1">
      <c r="A53" s="57"/>
      <c r="B53" s="53"/>
      <c r="C53" s="53"/>
    </row>
    <row r="54" spans="1:3" ht="14.25" customHeight="1">
      <c r="B54" s="53"/>
      <c r="C54" s="53"/>
    </row>
    <row r="55" spans="1:3" ht="14.25" customHeight="1">
      <c r="B55" s="53"/>
      <c r="C55" s="53"/>
    </row>
    <row r="56" spans="1:3" ht="14.25" customHeight="1">
      <c r="B56" s="53"/>
      <c r="C56" s="53"/>
    </row>
    <row r="57" spans="1:3" ht="14.25" customHeight="1">
      <c r="B57" s="53"/>
      <c r="C57" s="53"/>
    </row>
  </sheetData>
  <printOptions horizontalCentered="1"/>
  <pageMargins left="0.43" right="0.26" top="0.51181102362204722" bottom="0.55118110236220474" header="0.23622047244094491" footer="0.23622047244094491"/>
  <pageSetup scale="98" firstPageNumber="3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Balance General</vt:lpstr>
      <vt:lpstr>Estado de Results</vt:lpstr>
      <vt:lpstr>'Balance General'!Área_de_impresión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LEMUS, WILBERT [CUSCA SV]</dc:creator>
  <cp:lastModifiedBy>LEMUS, WILBERT [CUSCA SV]</cp:lastModifiedBy>
  <cp:lastPrinted>2020-07-27T18:33:31Z</cp:lastPrinted>
  <dcterms:created xsi:type="dcterms:W3CDTF">2020-07-27T18:19:04Z</dcterms:created>
  <dcterms:modified xsi:type="dcterms:W3CDTF">2020-07-27T18:33:51Z</dcterms:modified>
</cp:coreProperties>
</file>