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4955" windowHeight="841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<sst xmlns="http://schemas.openxmlformats.org/spreadsheetml/2006/main" count="79" uniqueCount="71">
  <si>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</si>
  <si>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</si>
  <si>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</si>
  <si>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</si>
  <si>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</si>
  <si>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</si>
  <si>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</si>
  <si>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</si>
  <si>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</si>
  <si>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</si>
  <si>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</si>
  <si>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</si>
  <si>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</si>
  <si>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</si>
  <si>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</si>
  <si>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</si>
  <si>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</si>
  <si>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</si>
  <si>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</si>
  <si>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</si>
  <si>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</si>
  <si>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</si>
  <si>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</si>
  <si>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</si>
  <si>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</si>
  <si>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</si>
  <si>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</si>
  <si>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</si>
  <si>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</si>
  <si>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</si>
  <si>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</si>
  <si>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</si>
  <si>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</si>
  <si>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</si>
  <si>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</si>
  <si>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</si>
  <si>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</si>
  <si>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</si>
  <si>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</si>
  <si>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</si>
  <si>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</si>
  <si>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</si>
  <si>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</si>
  <si>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</si>
  <si>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</si>
  <si>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</si>
  <si>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</si>
  <si>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</si>
  <si>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</si>
  <si>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</si>
  <si>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</si>
  <si>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</si>
  <si>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</si>
  <si>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</si>
  <si>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</si>
  <si>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</si>
  <si>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</si>
  <si>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</si>
  <si>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</si>
  <si>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</si>
  <si>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</si>
  <si>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</si>
  <si>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</si>
  <si>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</si>
  <si>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</si>
  <si>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</si>
  <si>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</si>
  <si>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</si>
  <si>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  José Luis Zablah Touché</t>
  </si>
  <si>
    <t>BALANCE GENERAL  AL 30/06/2020</t>
  </si>
  <si>
    <t>ESTADO DE RESULTADOS AL 30 DE JUNIO DE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</si>
</sst>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64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2" applyFont="1" applyFill="1" applyAlignment="1">
      <alignment horizontal="left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43" fontId="0" fillId="0" borderId="0" xfId="55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11" xfId="49" applyFont="1" applyBorder="1" applyAlignment="1">
      <alignment/>
    </xf>
    <xf numFmtId="43" fontId="0" fillId="0" borderId="11" xfId="49" applyFont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0" fontId="0" fillId="0" borderId="0" xfId="0" applyAlignment="1">
      <alignment/>
    </xf>
    <xf numFmtId="43" fontId="0" fillId="0" borderId="0" xfId="49" applyFont="1" applyAlignment="1">
      <alignment/>
    </xf>
    <xf numFmtId="43" fontId="0" fillId="0" borderId="11" xfId="49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1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Currency" xfId="58"/>
    <cellStyle name="Currency [0]" xfId="59"/>
    <cellStyle name="Neutral" xfId="60"/>
    <cellStyle name="Normal 2" xfId="61"/>
    <cellStyle name="Normal 3" xfId="62"/>
    <cellStyle name="Normal 4" xfId="63"/>
    <cellStyle name="Normal_Bal, Utl, Fluj y anex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5">
      <selection activeCell="D33" sqref="D33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0" t="s">
        <v>27</v>
      </c>
      <c r="C1" s="30"/>
      <c r="D1" s="30"/>
      <c r="E1" s="4"/>
    </row>
    <row r="2" spans="2:5" ht="12.75">
      <c r="B2" s="30" t="s">
        <v>69</v>
      </c>
      <c r="C2" s="30"/>
      <c r="D2" s="30"/>
      <c r="E2" s="4"/>
    </row>
    <row r="3" spans="2:5" ht="12.75">
      <c r="B3" s="30" t="s">
        <v>0</v>
      </c>
      <c r="C3" s="30"/>
      <c r="D3" s="30"/>
      <c r="E3" s="4"/>
    </row>
    <row r="5" spans="3:5" ht="12.75">
      <c r="C5" s="2"/>
      <c r="D5" s="20">
        <v>44012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1">
        <v>60950.85177</v>
      </c>
      <c r="E8" s="6"/>
      <c r="F8" s="29"/>
    </row>
    <row r="9" spans="2:6" ht="12.75">
      <c r="B9" s="11" t="s">
        <v>4</v>
      </c>
      <c r="D9" s="32">
        <v>104662.75272</v>
      </c>
      <c r="E9" s="6"/>
      <c r="F9" s="29"/>
    </row>
    <row r="10" spans="2:6" ht="12.75">
      <c r="B10" s="11" t="s">
        <v>5</v>
      </c>
      <c r="D10" s="33">
        <v>220083.19559000002</v>
      </c>
      <c r="E10" s="6"/>
      <c r="F10" s="29"/>
    </row>
    <row r="11" spans="4:6" ht="12.75">
      <c r="D11" s="7">
        <f>SUM(D8:D10)</f>
        <v>385696.80008</v>
      </c>
      <c r="E11" s="6"/>
      <c r="F11" s="29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4">
        <v>2334.0418799999998</v>
      </c>
      <c r="E13" s="6"/>
      <c r="F13" s="29"/>
    </row>
    <row r="14" spans="2:5" ht="12.75">
      <c r="B14" s="11"/>
      <c r="D14" s="7">
        <f>SUM(D13:D13)</f>
        <v>2334.0418799999998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5">
        <v>1034.64225</v>
      </c>
      <c r="E16" s="6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389065.48420999997</v>
      </c>
      <c r="E18" s="6"/>
      <c r="F18" s="29"/>
      <c r="G18" s="29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6">
        <v>261509.07</v>
      </c>
      <c r="E23" s="6"/>
      <c r="F23" s="29"/>
    </row>
    <row r="24" spans="2:6" ht="15">
      <c r="B24" s="11" t="s">
        <v>56</v>
      </c>
      <c r="C24" s="1"/>
      <c r="D24" s="37">
        <v>18693.24</v>
      </c>
      <c r="E24" s="6"/>
      <c r="F24" s="29"/>
    </row>
    <row r="25" spans="2:6" ht="15">
      <c r="B25" s="11" t="s">
        <v>14</v>
      </c>
      <c r="C25" s="1"/>
      <c r="D25" s="37">
        <v>55618.86025</v>
      </c>
      <c r="E25" s="6"/>
      <c r="F25" s="29"/>
    </row>
    <row r="26" spans="2:6" ht="15">
      <c r="B26" s="11" t="s">
        <v>67</v>
      </c>
      <c r="C26" s="1"/>
      <c r="D26" s="28">
        <v>0</v>
      </c>
      <c r="E26" s="6"/>
      <c r="F26" s="29"/>
    </row>
    <row r="27" spans="2:6" ht="12.75">
      <c r="B27" s="11" t="s">
        <v>15</v>
      </c>
      <c r="D27" s="38">
        <v>744.28556</v>
      </c>
      <c r="E27" s="6"/>
      <c r="F27" s="29"/>
    </row>
    <row r="28" spans="4:6" ht="12.75">
      <c r="D28" s="25">
        <f>SUM(D23:D27)</f>
        <v>336565.45580999996</v>
      </c>
      <c r="E28" s="6"/>
      <c r="F28" s="29"/>
    </row>
    <row r="29" spans="2:6" ht="12.75">
      <c r="B29" s="2" t="s">
        <v>16</v>
      </c>
      <c r="D29" s="6"/>
      <c r="E29" s="6"/>
      <c r="F29" s="29"/>
    </row>
    <row r="30" spans="2:6" ht="12.75">
      <c r="B30" s="11" t="s">
        <v>17</v>
      </c>
      <c r="D30" s="39">
        <v>13800.6</v>
      </c>
      <c r="E30" s="6"/>
      <c r="F30" s="29"/>
    </row>
    <row r="31" spans="2:6" ht="12.75">
      <c r="B31" s="11" t="s">
        <v>18</v>
      </c>
      <c r="D31" s="39">
        <v>314.25</v>
      </c>
      <c r="E31" s="6"/>
      <c r="F31" s="29"/>
    </row>
    <row r="32" spans="2:6" ht="12.75">
      <c r="B32" s="11" t="s">
        <v>15</v>
      </c>
      <c r="D32" s="40">
        <v>1116.59</v>
      </c>
      <c r="E32" s="6"/>
      <c r="F32" s="29"/>
    </row>
    <row r="33" spans="4:6" ht="12.75">
      <c r="D33" s="7">
        <f>SUM(D30:D32)</f>
        <v>15231.44</v>
      </c>
      <c r="E33" s="6"/>
      <c r="F33" s="29"/>
    </row>
    <row r="34" spans="4:6" ht="12.75">
      <c r="D34" s="6"/>
      <c r="E34" s="6"/>
      <c r="F34" s="29"/>
    </row>
    <row r="35" spans="2:6" ht="12.75" hidden="1">
      <c r="B35" s="2" t="s">
        <v>19</v>
      </c>
      <c r="D35" s="6"/>
      <c r="E35" s="6"/>
      <c r="F35" s="29"/>
    </row>
    <row r="36" spans="2:6" ht="12.75" hidden="1">
      <c r="B36" s="11" t="s">
        <v>20</v>
      </c>
      <c r="D36" s="6">
        <v>0</v>
      </c>
      <c r="E36" s="6"/>
      <c r="F36" s="29"/>
    </row>
    <row r="37" spans="2:6" ht="12.75" hidden="1">
      <c r="B37" s="11" t="s">
        <v>21</v>
      </c>
      <c r="D37" s="6">
        <v>0</v>
      </c>
      <c r="E37" s="6"/>
      <c r="F37" s="29"/>
    </row>
    <row r="38" spans="2:6" ht="12.75" hidden="1">
      <c r="B38" s="11" t="s">
        <v>28</v>
      </c>
      <c r="D38" s="9">
        <v>0</v>
      </c>
      <c r="E38" s="6"/>
      <c r="F38" s="29"/>
    </row>
    <row r="39" spans="2:6" ht="12.75" hidden="1">
      <c r="B39" s="11"/>
      <c r="D39" s="7">
        <f>SUM(D36:D38)</f>
        <v>0</v>
      </c>
      <c r="E39" s="6"/>
      <c r="F39" s="29"/>
    </row>
    <row r="40" spans="2:6" ht="12.75" hidden="1">
      <c r="B40" s="11"/>
      <c r="D40" s="7"/>
      <c r="E40" s="6"/>
      <c r="F40" s="29"/>
    </row>
    <row r="41" spans="2:6" ht="12.75" hidden="1">
      <c r="B41" s="2" t="s">
        <v>22</v>
      </c>
      <c r="D41" s="9">
        <v>0</v>
      </c>
      <c r="E41" s="6"/>
      <c r="F41" s="29"/>
    </row>
    <row r="42" spans="4:6" ht="12.75">
      <c r="D42" s="6"/>
      <c r="E42" s="6"/>
      <c r="F42" s="29"/>
    </row>
    <row r="43" spans="2:8" ht="12.75">
      <c r="B43" s="3" t="s">
        <v>23</v>
      </c>
      <c r="C43" s="4"/>
      <c r="D43" s="7">
        <f>SUM(D28,D33,D39,D41)</f>
        <v>351796.89580999996</v>
      </c>
      <c r="E43" s="6"/>
      <c r="F43" s="29"/>
      <c r="H43" s="15"/>
    </row>
    <row r="44" spans="4:6" ht="12.75">
      <c r="D44" s="6"/>
      <c r="E44" s="6"/>
      <c r="F44" s="29"/>
    </row>
    <row r="45" spans="2:6" ht="12.75">
      <c r="B45" s="2" t="s">
        <v>24</v>
      </c>
      <c r="D45" s="6"/>
      <c r="E45" s="6"/>
      <c r="F45" s="29"/>
    </row>
    <row r="46" spans="2:6" ht="12.75">
      <c r="B46" s="11" t="s">
        <v>25</v>
      </c>
      <c r="D46" s="42">
        <v>30000</v>
      </c>
      <c r="E46" s="10"/>
      <c r="F46" s="29"/>
    </row>
    <row r="47" spans="2:6" ht="12.75">
      <c r="B47" s="11" t="s">
        <v>26</v>
      </c>
      <c r="D47" s="43">
        <v>7268.584110000001</v>
      </c>
      <c r="E47" s="10"/>
      <c r="F47" s="29"/>
    </row>
    <row r="48" spans="2:6" ht="12.75">
      <c r="B48" s="11"/>
      <c r="D48" s="10"/>
      <c r="E48" s="10"/>
      <c r="F48" s="29"/>
    </row>
    <row r="49" spans="2:9" ht="13.5" thickBot="1">
      <c r="B49" s="3" t="s">
        <v>29</v>
      </c>
      <c r="C49" s="4"/>
      <c r="D49" s="8">
        <f>SUM(D43,D46:D47)</f>
        <v>389065.47991999995</v>
      </c>
      <c r="E49" s="6"/>
      <c r="F49" s="29"/>
      <c r="H49" s="15"/>
      <c r="I49" s="15">
        <f>+D18-D49</f>
        <v>0.004290000011678785</v>
      </c>
    </row>
    <row r="50" ht="13.5" thickTop="1">
      <c r="K50" s="27">
        <f>+D49-D18</f>
        <v>-0.004290000011678785</v>
      </c>
    </row>
    <row r="54" ht="12.75">
      <c r="B54" s="21" t="s">
        <v>68</v>
      </c>
    </row>
    <row r="55" ht="12.75">
      <c r="B55" s="22" t="s">
        <v>58</v>
      </c>
    </row>
    <row r="60" ht="12.75">
      <c r="B60" s="21" t="s">
        <v>59</v>
      </c>
    </row>
    <row r="61" ht="12.75">
      <c r="B61" s="22" t="s">
        <v>60</v>
      </c>
    </row>
    <row r="64" ht="12.75">
      <c r="B64" s="23"/>
    </row>
    <row r="65" ht="12.75">
      <c r="B65" s="23" t="s">
        <v>65</v>
      </c>
    </row>
    <row r="66" ht="12.75">
      <c r="B66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">
      <selection activeCell="F32" sqref="F1:F32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0" t="str">
        <f>+'Balance Publicación'!B1</f>
        <v>BANCO INDUSTRIAL EL SALVADOR, S.A.</v>
      </c>
      <c r="C1" s="30"/>
      <c r="D1" s="30"/>
    </row>
    <row r="2" spans="2:4" ht="12.75">
      <c r="B2" s="30" t="s">
        <v>70</v>
      </c>
      <c r="C2" s="30"/>
      <c r="D2" s="30"/>
    </row>
    <row r="3" spans="2:4" ht="12.75">
      <c r="B3" s="30" t="s">
        <v>30</v>
      </c>
      <c r="C3" s="30"/>
      <c r="D3" s="30"/>
    </row>
    <row r="4" spans="3:5" ht="12.75">
      <c r="C4" s="12"/>
      <c r="D4" s="20">
        <f>+'Balance Publicación'!D5</f>
        <v>44012</v>
      </c>
      <c r="E4" s="5"/>
    </row>
    <row r="5" ht="12.75">
      <c r="B5" s="2" t="s">
        <v>31</v>
      </c>
    </row>
    <row r="6" spans="2:5" ht="12.75">
      <c r="B6" s="11" t="s">
        <v>32</v>
      </c>
      <c r="D6" s="44">
        <v>8178.03384</v>
      </c>
      <c r="E6" s="18"/>
    </row>
    <row r="7" spans="2:6" ht="12.75">
      <c r="B7" s="11" t="s">
        <v>33</v>
      </c>
      <c r="D7" s="44">
        <v>225.96634</v>
      </c>
      <c r="E7" s="18"/>
      <c r="F7" s="41"/>
    </row>
    <row r="8" spans="2:6" ht="12.75">
      <c r="B8" s="11" t="s">
        <v>34</v>
      </c>
      <c r="D8" s="44">
        <v>3193.07852</v>
      </c>
      <c r="E8" s="18"/>
      <c r="F8" s="41"/>
    </row>
    <row r="9" spans="2:6" ht="12.75">
      <c r="B9" s="11" t="s">
        <v>35</v>
      </c>
      <c r="D9" s="44">
        <v>0</v>
      </c>
      <c r="E9" s="18"/>
      <c r="F9" s="41"/>
    </row>
    <row r="10" spans="2:6" ht="12.75">
      <c r="B10" s="11" t="s">
        <v>36</v>
      </c>
      <c r="D10" s="44">
        <v>0</v>
      </c>
      <c r="E10" s="18"/>
      <c r="F10" s="41"/>
    </row>
    <row r="11" spans="2:6" ht="12.75">
      <c r="B11" s="11" t="s">
        <v>37</v>
      </c>
      <c r="D11" s="44">
        <v>368.4926</v>
      </c>
      <c r="E11" s="18"/>
      <c r="F11" s="41"/>
    </row>
    <row r="12" spans="2:6" ht="12.75">
      <c r="B12" s="11" t="s">
        <v>38</v>
      </c>
      <c r="D12" s="44">
        <v>8.31617</v>
      </c>
      <c r="E12" s="18"/>
      <c r="F12" s="41"/>
    </row>
    <row r="13" spans="2:6" ht="12.75">
      <c r="B13" s="11" t="s">
        <v>39</v>
      </c>
      <c r="D13" s="44">
        <v>296.86028000000005</v>
      </c>
      <c r="E13" s="18"/>
      <c r="F13" s="41"/>
    </row>
    <row r="14" spans="4:7" ht="12.75">
      <c r="D14" s="17">
        <f>SUM(D6:D13)</f>
        <v>12270.747750000002</v>
      </c>
      <c r="E14" s="15"/>
      <c r="G14" s="15"/>
    </row>
    <row r="15" spans="2:5" ht="12.75">
      <c r="B15" s="2" t="s">
        <v>40</v>
      </c>
      <c r="D15" s="18"/>
      <c r="E15" s="18"/>
    </row>
    <row r="16" spans="2:6" ht="12.75">
      <c r="B16" s="11" t="s">
        <v>41</v>
      </c>
      <c r="D16" s="45">
        <v>4503.9908</v>
      </c>
      <c r="E16" s="18"/>
      <c r="F16" s="41"/>
    </row>
    <row r="17" spans="2:6" ht="12.75">
      <c r="B17" s="11" t="s">
        <v>42</v>
      </c>
      <c r="D17" s="45">
        <v>1530.80675</v>
      </c>
      <c r="E17" s="18"/>
      <c r="F17" s="41"/>
    </row>
    <row r="18" spans="2:6" ht="12.75">
      <c r="B18" s="11" t="s">
        <v>43</v>
      </c>
      <c r="D18" s="45">
        <v>0</v>
      </c>
      <c r="E18" s="18"/>
      <c r="F18" s="41"/>
    </row>
    <row r="19" spans="2:6" ht="12.75">
      <c r="B19" s="11" t="s">
        <v>44</v>
      </c>
      <c r="D19" s="45">
        <v>128.70699000000002</v>
      </c>
      <c r="E19" s="18"/>
      <c r="F19" s="41"/>
    </row>
    <row r="20" spans="2:6" ht="12.75">
      <c r="B20" s="11" t="s">
        <v>38</v>
      </c>
      <c r="D20" s="45">
        <v>26.79673</v>
      </c>
      <c r="E20" s="18"/>
      <c r="F20" s="41"/>
    </row>
    <row r="21" spans="2:6" ht="12.75">
      <c r="B21" s="11" t="s">
        <v>45</v>
      </c>
      <c r="D21" s="45">
        <v>674.17493</v>
      </c>
      <c r="E21" s="18"/>
      <c r="F21" s="41"/>
    </row>
    <row r="22" spans="4:7" ht="12.75">
      <c r="D22" s="24">
        <f>SUM(D16:D21)</f>
        <v>6864.476199999999</v>
      </c>
      <c r="E22" s="15"/>
      <c r="F22" s="29"/>
      <c r="G22" s="15"/>
    </row>
    <row r="23" spans="4:5" ht="12.75">
      <c r="D23" s="19"/>
      <c r="E23" s="18"/>
    </row>
    <row r="24" spans="2:6" ht="12.75">
      <c r="B24" s="2" t="s">
        <v>46</v>
      </c>
      <c r="D24" s="46">
        <v>435.43354999999997</v>
      </c>
      <c r="E24" s="15"/>
      <c r="F24" s="41"/>
    </row>
    <row r="25" spans="4:5" ht="12.75">
      <c r="D25" s="18"/>
      <c r="E25" s="18"/>
    </row>
    <row r="26" spans="2:7" ht="12.75">
      <c r="B26" s="2" t="s">
        <v>47</v>
      </c>
      <c r="D26" s="16">
        <f>+D14-D22-D24</f>
        <v>4970.838000000003</v>
      </c>
      <c r="E26" s="15"/>
      <c r="F26" s="29"/>
      <c r="G26" s="15"/>
    </row>
    <row r="27" spans="4:5" ht="12.75">
      <c r="D27" s="18"/>
      <c r="E27" s="18"/>
    </row>
    <row r="28" spans="2:5" ht="12.75">
      <c r="B28" s="2" t="s">
        <v>48</v>
      </c>
      <c r="D28" s="18"/>
      <c r="E28" s="18"/>
    </row>
    <row r="29" spans="2:6" ht="12.75">
      <c r="B29" s="11" t="s">
        <v>49</v>
      </c>
      <c r="D29" s="47">
        <v>1952.43124</v>
      </c>
      <c r="E29" s="18"/>
      <c r="F29" s="41"/>
    </row>
    <row r="30" spans="2:6" ht="12.75">
      <c r="B30" s="11" t="s">
        <v>50</v>
      </c>
      <c r="D30" s="47">
        <v>1460.47623</v>
      </c>
      <c r="E30" s="18"/>
      <c r="F30" s="41"/>
    </row>
    <row r="31" spans="2:6" ht="12.75">
      <c r="B31" s="11" t="s">
        <v>51</v>
      </c>
      <c r="D31" s="47">
        <v>423.65158</v>
      </c>
      <c r="E31" s="18"/>
      <c r="F31" s="41"/>
    </row>
    <row r="32" spans="4:6" ht="12.75">
      <c r="D32" s="17">
        <f>SUM(D29:D31)</f>
        <v>3836.5590500000003</v>
      </c>
      <c r="E32" s="15"/>
      <c r="F32" s="29"/>
    </row>
    <row r="33" spans="4:5" ht="12.75">
      <c r="D33" s="19"/>
      <c r="E33" s="18"/>
    </row>
    <row r="34" spans="2:7" ht="12.75">
      <c r="B34" s="2" t="s">
        <v>64</v>
      </c>
      <c r="D34" s="16">
        <f>+D26-D32</f>
        <v>1134.278950000003</v>
      </c>
      <c r="E34" s="15"/>
      <c r="F34" s="29"/>
      <c r="G34" s="15"/>
    </row>
    <row r="35" spans="4:5" ht="12.75">
      <c r="D35" s="18"/>
      <c r="E35" s="18"/>
    </row>
    <row r="36" spans="2:5" ht="12.75">
      <c r="B36" s="13" t="s">
        <v>52</v>
      </c>
      <c r="D36" s="18"/>
      <c r="E36" s="18"/>
    </row>
    <row r="37" spans="2:7" ht="12.75">
      <c r="B37" s="14" t="s">
        <v>54</v>
      </c>
      <c r="D37" s="48">
        <v>112.53811999999999</v>
      </c>
      <c r="E37" s="18"/>
      <c r="F37" s="41"/>
      <c r="G37" s="18"/>
    </row>
    <row r="38" spans="2:7" ht="12.75">
      <c r="B38" s="14" t="s">
        <v>55</v>
      </c>
      <c r="D38" s="48">
        <v>0</v>
      </c>
      <c r="E38" s="18"/>
      <c r="F38" s="41"/>
      <c r="G38" s="18"/>
    </row>
    <row r="39" spans="4:7" ht="12.75">
      <c r="D39" s="17">
        <f>+D37+D38</f>
        <v>112.53811999999999</v>
      </c>
      <c r="E39" s="15"/>
      <c r="G39" s="15"/>
    </row>
    <row r="40" spans="4:5" ht="12.75">
      <c r="D40" s="19"/>
      <c r="E40" s="18"/>
    </row>
    <row r="41" spans="2:7" ht="12.75">
      <c r="B41" s="2" t="s">
        <v>61</v>
      </c>
      <c r="D41" s="16">
        <f>+D34+D39</f>
        <v>1246.817070000003</v>
      </c>
      <c r="E41" s="15"/>
      <c r="F41" s="29"/>
      <c r="G41" s="15"/>
    </row>
    <row r="42" spans="4:5" ht="12.75">
      <c r="D42" s="18"/>
      <c r="E42" s="18"/>
    </row>
    <row r="43" spans="2:7" ht="12.75">
      <c r="B43" s="11" t="s">
        <v>53</v>
      </c>
      <c r="D43" s="49">
        <v>285.66077</v>
      </c>
      <c r="E43" s="18"/>
      <c r="F43" s="41"/>
      <c r="G43" s="18"/>
    </row>
    <row r="44" spans="4:5" ht="12.75">
      <c r="D44" s="18"/>
      <c r="E44" s="18"/>
    </row>
    <row r="45" spans="2:7" ht="12.75">
      <c r="B45" s="2" t="s">
        <v>62</v>
      </c>
      <c r="D45" s="16">
        <f>+D41-D43</f>
        <v>961.1563000000031</v>
      </c>
      <c r="E45" s="15"/>
      <c r="F45" s="29"/>
      <c r="G45" s="15"/>
    </row>
    <row r="46" spans="4:5" ht="12.75">
      <c r="D46" s="18"/>
      <c r="E46" s="18"/>
    </row>
    <row r="47" spans="2:6" ht="12.75">
      <c r="B47" s="14" t="s">
        <v>57</v>
      </c>
      <c r="D47" s="50">
        <v>61.411739999999995</v>
      </c>
      <c r="E47" s="18"/>
      <c r="F47" s="41"/>
    </row>
    <row r="48" spans="4:7" ht="12.75">
      <c r="D48" s="18"/>
      <c r="E48" s="18"/>
      <c r="G48" s="15"/>
    </row>
    <row r="49" spans="2:7" ht="12.75">
      <c r="B49" s="2" t="s">
        <v>63</v>
      </c>
      <c r="D49" s="16">
        <f>+D45-D47</f>
        <v>899.744560000003</v>
      </c>
      <c r="E49" s="15"/>
      <c r="F49" s="29"/>
      <c r="G49" s="15"/>
    </row>
    <row r="53" ht="12.75">
      <c r="B53" s="21" t="s">
        <v>68</v>
      </c>
    </row>
    <row r="54" ht="12.75">
      <c r="B54" s="22" t="s">
        <v>58</v>
      </c>
    </row>
    <row r="59" ht="12.75">
      <c r="B59" s="21" t="s">
        <v>59</v>
      </c>
    </row>
    <row r="60" ht="12.75">
      <c r="B60" s="22" t="s">
        <v>60</v>
      </c>
    </row>
    <row r="63" ht="12.75">
      <c r="B63" s="23"/>
    </row>
    <row r="64" ht="12.75">
      <c r="B64" s="23" t="s">
        <v>65</v>
      </c>
    </row>
    <row r="65" ht="12.75">
      <c r="B65" s="26" t="s">
        <v>66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2020-04-28T18:53:14Z</cp:lastPrinted>
  <dcterms:created xsi:type="dcterms:W3CDTF">2010-08-30T15:19:18Z</dcterms:created>
  <dcterms:modified xsi:type="dcterms:W3CDTF">2020-07-29T14:23:17Z</dcterms:modified>
  <cp:category/>
  <cp:version/>
  <cp:contentType/>
  <cp:contentStatus/>
</cp:coreProperties>
</file>